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10140" yWindow="120" windowWidth="15360" windowHeight="7620" firstSheet="4"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C34" i="10"/>
  <c r="BE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<sst xmlns="http://schemas.openxmlformats.org/spreadsheetml/2006/main" count="1136" uniqueCount="597">
  <si>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</si>
  <si>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</si>
  <si>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</si>
  <si>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</si>
  <si>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</si>
  <si>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</si>
  <si>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</si>
  <si>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</si>
  <si>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</si>
  <si>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</si>
  <si>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</si>
  <si>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</si>
  <si>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</si>
  <si>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</si>
  <si>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</si>
  <si>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</si>
  <si>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</si>
  <si>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</si>
  <si>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</si>
  <si>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</si>
  <si>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</si>
  <si>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</si>
  <si>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</si>
  <si>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</si>
  <si>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</si>
  <si>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</si>
  <si>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</si>
  <si>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</si>
  <si>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</si>
  <si>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</si>
  <si>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</si>
  <si>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</si>
  <si>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</si>
  <si>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</si>
  <si>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</si>
  <si>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</si>
  <si>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</si>
  <si>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</si>
  <si>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</si>
  <si>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</si>
  <si>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</si>
  <si>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</si>
  <si>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</si>
  <si>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</si>
  <si>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</si>
  <si>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</si>
  <si>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</si>
  <si>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</si>
  <si>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</si>
  <si>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</si>
  <si>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</si>
  <si>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</si>
  <si>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</si>
  <si>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</si>
  <si>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</si>
  <si>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</si>
  <si>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</si>
  <si>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</si>
  <si>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</si>
  <si>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</si>
  <si>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</si>
  <si>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</si>
  <si>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</si>
  <si>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</si>
  <si>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</si>
  <si>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</si>
  <si>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</si>
  <si>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</si>
  <si>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</si>
  <si>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</si>
  <si>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</si>
  <si>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</si>
  <si>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</si>
  <si>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</si>
  <si>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</si>
  <si>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</si>
  <si>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</si>
  <si>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</si>
  <si>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</si>
  <si>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</si>
  <si>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</si>
  <si>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</si>
  <si>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</si>
  <si>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</si>
  <si>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</si>
  <si>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</si>
  <si>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</si>
  <si>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</si>
  <si>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</si>
  <si>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</si>
  <si>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</si>
  <si>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</si>
  <si>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</si>
  <si>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</si>
  <si>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</si>
  <si>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</si>
  <si>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</si>
  <si>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</si>
  <si>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</si>
  <si>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</si>
  <si>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</si>
  <si>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</si>
  <si>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</si>
  <si>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</si>
  <si>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</si>
  <si>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</si>
  <si>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</si>
  <si>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</si>
  <si>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</si>
  <si>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</si>
  <si>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</si>
  <si>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</si>
  <si>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</si>
  <si>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</si>
  <si>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</si>
  <si>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</si>
  <si>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</si>
  <si>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</si>
  <si>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</si>
  <si>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</si>
  <si>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</si>
  <si>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</si>
  <si>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</si>
  <si>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</si>
  <si>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</si>
  <si>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</si>
  <si>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</si>
  <si>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</si>
  <si>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</si>
  <si>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</si>
  <si>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</si>
  <si>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</si>
  <si>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</si>
  <si>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</si>
  <si>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</si>
  <si>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</si>
  <si>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</si>
  <si>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</si>
  <si>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</si>
  <si>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</si>
  <si>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</si>
  <si>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</si>
  <si>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</si>
  <si>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</si>
  <si>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</si>
  <si>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</si>
  <si>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</si>
  <si>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</si>
  <si>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</si>
  <si>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</si>
  <si>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</si>
  <si>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</si>
  <si>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</si>
  <si>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</si>
  <si>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</si>
  <si>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</si>
  <si>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</si>
  <si>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</si>
  <si>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</si>
  <si>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</si>
  <si>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</si>
  <si>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</si>
  <si>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</si>
  <si>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</si>
  <si>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</si>
  <si>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</si>
  <si>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</si>
  <si>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</si>
  <si>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</si>
  <si>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</si>
  <si>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</si>
  <si>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</si>
  <si>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</si>
  <si>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</si>
  <si>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</si>
  <si>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</si>
  <si>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</si>
  <si>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</si>
  <si>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</si>
  <si>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</si>
  <si>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</si>
  <si>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</si>
  <si>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</si>
  <si>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</si>
  <si>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</si>
  <si>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</si>
  <si>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</si>
  <si>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</si>
  <si>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</si>
  <si>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</si>
  <si>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</si>
  <si>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</si>
  <si>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</si>
  <si>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</si>
  <si>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</si>
  <si>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</si>
  <si>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</si>
  <si>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</si>
  <si>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</si>
  <si>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</si>
  <si>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</si>
  <si>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</si>
  <si>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</si>
  <si>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</si>
  <si>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</si>
  <si>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</si>
  <si>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大分県九重町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</si>
  <si>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</si>
  <si>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</si>
  <si>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</si>
  <si>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</si>
  <si>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</si>
  <si>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</si>
  <si>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</si>
  <si>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</si>
  <si>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</si>
  <si>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</si>
  <si>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</si>
  <si>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</si>
  <si>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</si>
  <si>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</si>
  <si>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</si>
  <si>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</si>
  <si>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</si>
  <si>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</si>
  <si>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</si>
  <si>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</si>
  <si>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</si>
  <si>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</si>
  <si>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</si>
  <si>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</si>
  <si>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</si>
  <si>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</si>
  <si>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</si>
  <si>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</si>
  <si>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</si>
  <si>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</si>
  <si>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</si>
  <si>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</si>
  <si>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</si>
  <si>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</si>
  <si>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</si>
  <si>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</si>
  <si>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</si>
  <si>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</si>
  <si>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</si>
  <si>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</si>
  <si>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</si>
  <si>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</si>
  <si>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</si>
  <si>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</si>
  <si>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</si>
  <si>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</si>
  <si>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</si>
  <si>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</si>
  <si>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</si>
  <si>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</si>
  <si>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</si>
  <si>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</si>
  <si>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</si>
  <si>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</si>
  <si>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</si>
  <si>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</si>
  <si>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</si>
  <si>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</si>
  <si>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</si>
  <si>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</si>
  <si>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</si>
  <si>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</si>
  <si>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</si>
  <si>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</si>
  <si>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</si>
  <si>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</si>
  <si>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</si>
  <si>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</si>
  <si>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</si>
  <si>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</si>
  <si>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</si>
  <si>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</si>
  <si>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</si>
  <si>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</si>
  <si>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</si>
  <si>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</si>
  <si>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</si>
  <si>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</si>
  <si>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</si>
  <si>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</si>
  <si>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</si>
  <si>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</si>
  <si>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</si>
  <si>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</si>
  <si>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</si>
  <si>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</si>
  <si>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</si>
  <si>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</si>
  <si>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</si>
  <si>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</si>
  <si>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</si>
  <si>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</si>
  <si>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</si>
  <si>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</si>
  <si>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</si>
  <si>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</si>
  <si>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</si>
  <si>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</si>
  <si>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</si>
  <si>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</si>
  <si>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</si>
  <si>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</si>
  <si>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</si>
  <si>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</si>
  <si>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</si>
  <si>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</si>
  <si>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</si>
  <si>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</si>
  <si>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</si>
  <si>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</si>
  <si>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</si>
  <si>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</si>
  <si>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</si>
  <si>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</si>
  <si>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</si>
  <si>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</si>
  <si>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</si>
  <si>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</si>
  <si>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</si>
  <si>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</si>
  <si>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</si>
  <si>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</si>
  <si>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</si>
  <si>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</si>
  <si>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</si>
  <si>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</si>
  <si>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</si>
  <si>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</si>
  <si>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</si>
  <si>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</si>
  <si>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</si>
  <si>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</si>
  <si>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</si>
  <si>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</si>
  <si>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</si>
  <si>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</si>
  <si>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</si>
  <si>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</si>
  <si>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</si>
  <si>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</si>
  <si>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</si>
  <si>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</si>
  <si>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</si>
  <si>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</si>
  <si>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</si>
  <si>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</si>
  <si>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</si>
  <si>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</si>
  <si>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</si>
  <si>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</si>
  <si>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大分県九重町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</si>
  <si>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</si>
  <si>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</si>
  <si>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</si>
  <si>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</si>
  <si>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</si>
  <si>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</si>
  <si>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</si>
  <si>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</si>
  <si>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</si>
  <si>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</si>
  <si>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</si>
  <si>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</si>
  <si>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</si>
  <si>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</si>
  <si>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</si>
  <si>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</si>
  <si>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</si>
  <si>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</si>
  <si>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</si>
  <si>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</si>
  <si>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</si>
  <si>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</si>
  <si>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</si>
  <si>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</si>
  <si>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</si>
  <si>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</si>
  <si>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</si>
  <si>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</si>
  <si>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</si>
  <si>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</si>
  <si>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</si>
  <si>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</si>
  <si>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</si>
  <si>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</si>
  <si>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</si>
  <si>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</si>
  <si>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</si>
  <si>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</si>
  <si>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</si>
  <si>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</si>
  <si>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</si>
  <si>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</si>
  <si>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</si>
  <si>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</si>
  <si>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</si>
  <si>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</si>
  <si>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</si>
  <si>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</si>
  <si>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</si>
  <si>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</si>
  <si>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</si>
  <si>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</si>
  <si>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</si>
  <si>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</si>
  <si>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</si>
  <si>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</si>
  <si>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</si>
  <si>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</si>
  <si>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</si>
  <si>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</si>
  <si>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</si>
  <si>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</si>
  <si>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</si>
  <si>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</si>
  <si>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</si>
  <si>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</si>
  <si>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</si>
  <si>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</si>
  <si>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</si>
  <si>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</si>
  <si>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</si>
  <si>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</si>
  <si>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</si>
  <si>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</si>
  <si>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</si>
  <si>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</si>
  <si>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</si>
  <si>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</si>
  <si>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</si>
  <si>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</si>
  <si>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</si>
  <si>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</si>
  <si>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</si>
  <si>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</si>
  <si>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</si>
  <si>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</si>
  <si>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</si>
  <si>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</si>
  <si>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</si>
  <si>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</si>
  <si>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</si>
  <si>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</si>
  <si>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</si>
  <si>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</si>
  <si>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</si>
  <si>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</si>
  <si>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</si>
  <si>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</si>
  <si>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</si>
  <si>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</si>
  <si>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</si>
  <si>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</si>
  <si>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</si>
  <si>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</si>
  <si>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</si>
  <si>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</si>
  <si>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</si>
  <si>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</si>
  <si>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</si>
  <si>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</si>
  <si>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</si>
  <si>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</si>
  <si>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</si>
  <si>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</si>
  <si>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</si>
  <si>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</si>
  <si>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</si>
  <si>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</si>
  <si>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</si>
  <si>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</si>
  <si>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</si>
  <si>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</si>
  <si>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</si>
  <si>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</si>
  <si>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</si>
  <si>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</si>
  <si>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</si>
  <si>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</si>
  <si>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</si>
  <si>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</si>
  <si>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</si>
  <si>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</si>
  <si>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</si>
  <si>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</si>
  <si>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</si>
  <si>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</si>
  <si>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</si>
  <si>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</si>
  <si>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</si>
  <si>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</si>
  <si>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</si>
  <si>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</si>
  <si>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</si>
  <si>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</si>
  <si>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</si>
  <si>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</si>
  <si>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</si>
  <si>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</si>
  <si>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</si>
  <si>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</si>
  <si>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</si>
  <si>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</si>
  <si>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</si>
  <si>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</si>
  <si>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</si>
  <si>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</si>
  <si>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</si>
  <si>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</si>
  <si>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</si>
  <si>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</si>
  <si>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</si>
  <si>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</si>
  <si>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</si>
  <si>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</si>
  <si>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</si>
  <si>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</si>
  <si>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</si>
  <si>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</si>
  <si>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</si>
  <si>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</si>
  <si>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</si>
  <si>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</si>
  <si>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</si>
  <si>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</si>
  <si>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</si>
  <si>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</si>
  <si>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</si>
  <si>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</si>
  <si>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</si>
  <si>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</si>
  <si>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</si>
  <si>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</si>
  <si>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</si>
  <si>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5.77</t>
  </si>
  <si>
    <t>▲ 1.23</t>
  </si>
  <si>
    <t>▲ 1.85</t>
  </si>
  <si>
    <t>▲ 8.01</t>
  </si>
  <si>
    <t>一般会計</t>
  </si>
  <si>
    <t>国民健康保険特別会計</t>
  </si>
  <si>
    <t>介護保険特別会計</t>
  </si>
  <si>
    <t>水道特別会計</t>
  </si>
  <si>
    <t>飯田高原診療所特別会計</t>
  </si>
  <si>
    <t>介護サービス事業特別会計</t>
  </si>
  <si>
    <t>後期高齢者医療特別会計</t>
  </si>
  <si>
    <t>その他会計（赤字）</t>
  </si>
  <si>
    <t>その他会計（黒字）</t>
  </si>
  <si>
    <t>法非適用企業 基金から５百万繰入</t>
    <rPh sb="7" eb="9">
      <t>キキン</t>
    </rPh>
    <rPh sb="12" eb="14">
      <t>ヒャクマン</t>
    </rPh>
    <rPh sb="14" eb="16">
      <t>クリイレ</t>
    </rPh>
    <phoneticPr fontId="5"/>
  </si>
  <si>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</si>
  <si>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</si>
  <si>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</si>
  <si>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</si>
  <si>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</si>
  <si>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</si>
  <si>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</si>
  <si>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</si>
  <si>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t>
    <phoneticPr fontId="2"/>
  </si>
  <si>
    <t>-</t>
    <phoneticPr fontId="2"/>
  </si>
  <si>
    <t>-</t>
    <phoneticPr fontId="2"/>
  </si>
  <si>
    <t>基金から6百万円繰入</t>
    <rPh sb="0" eb="2">
      <t>キキン</t>
    </rPh>
    <rPh sb="5" eb="8">
      <t>ヒャクマンエン</t>
    </rPh>
    <rPh sb="8" eb="10">
      <t>クリイレ</t>
    </rPh>
    <phoneticPr fontId="2"/>
  </si>
  <si>
    <t>基金から2百万円繰入</t>
    <rPh sb="0" eb="2">
      <t>キキン</t>
    </rPh>
    <rPh sb="5" eb="8">
      <t>ヒャクマンエン</t>
    </rPh>
    <rPh sb="8" eb="10">
      <t>クリイレ</t>
    </rPh>
    <phoneticPr fontId="2"/>
  </si>
  <si>
    <t>基金から27百万円繰入</t>
    <rPh sb="0" eb="2">
      <t>キキン</t>
    </rPh>
    <rPh sb="6" eb="9">
      <t>ヒャクマンエン</t>
    </rPh>
    <rPh sb="9" eb="11">
      <t>クリイレ</t>
    </rPh>
    <phoneticPr fontId="2"/>
  </si>
  <si>
    <t>基金から151百万円繰入</t>
    <rPh sb="0" eb="2">
      <t>キキン</t>
    </rPh>
    <rPh sb="7" eb="10">
      <t>ヒャクマンエン</t>
    </rPh>
    <rPh sb="10" eb="12">
      <t>クリイレ</t>
    </rPh>
    <phoneticPr fontId="2"/>
  </si>
  <si>
    <t>基金から3百万円繰入</t>
    <rPh sb="0" eb="2">
      <t>キキン</t>
    </rPh>
    <rPh sb="5" eb="8">
      <t>ヒャクマンエン</t>
    </rPh>
    <rPh sb="8" eb="10">
      <t>クリイレ</t>
    </rPh>
    <phoneticPr fontId="2"/>
  </si>
  <si>
    <t>町有施設整備基金</t>
    <phoneticPr fontId="11"/>
  </si>
  <si>
    <t>ふるさと創生事業基金</t>
    <rPh sb="4" eb="6">
      <t>ソウセイ</t>
    </rPh>
    <rPh sb="6" eb="8">
      <t>ジギョウ</t>
    </rPh>
    <rPh sb="8" eb="10">
      <t>キキン</t>
    </rPh>
    <phoneticPr fontId="11"/>
  </si>
  <si>
    <t>九重町福祉基金</t>
    <rPh sb="0" eb="3">
      <t>ココノエマチ</t>
    </rPh>
    <rPh sb="3" eb="5">
      <t>フクシ</t>
    </rPh>
    <rPh sb="5" eb="7">
      <t>キキン</t>
    </rPh>
    <phoneticPr fontId="11"/>
  </si>
  <si>
    <t>スクールバス事業基金</t>
    <rPh sb="6" eb="8">
      <t>ジギョウ</t>
    </rPh>
    <rPh sb="8" eb="10">
      <t>キキン</t>
    </rPh>
    <phoneticPr fontId="11"/>
  </si>
  <si>
    <t>地域振興基金</t>
    <rPh sb="0" eb="2">
      <t>チイキ</t>
    </rPh>
    <rPh sb="2" eb="4">
      <t>シンコウ</t>
    </rPh>
    <rPh sb="4" eb="6">
      <t>キキン</t>
    </rPh>
    <phoneticPr fontId="11"/>
  </si>
  <si>
    <t>基金から782百万繰入</t>
    <rPh sb="0" eb="2">
      <t>キキン</t>
    </rPh>
    <rPh sb="7" eb="9">
      <t>ヒャクマン</t>
    </rPh>
    <rPh sb="9" eb="11">
      <t>クリイレ</t>
    </rPh>
    <phoneticPr fontId="2"/>
  </si>
  <si>
    <t>-</t>
    <phoneticPr fontId="2"/>
  </si>
  <si>
    <t>-</t>
    <phoneticPr fontId="2"/>
  </si>
  <si>
    <t>-</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</si>
  <si>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</si>
  <si>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</si>
  <si>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県所管第三セクター</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</si>
  <si>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</si>
  <si>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</si>
  <si>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</si>
  <si>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</si>
  <si>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地方債の発行を抑制してきた結果、基金残高と地方債残高のバランスが良好に保たれている。一方、有形固定資産減価償却率は類似団体よりも高くなっている。主な要因として、道路の有形固定資産減価償却率が74.3％、町内に多数存在する橋りょう、トンネルの有形固定資産減価償却率が70.1％であることなどが挙げられる。公共施設等総合管理計画に基づき、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</si>
  <si>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</si>
  <si>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</si>
  <si>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</si>
  <si>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</si>
  <si>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</si>
  <si>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</si>
  <si>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であり、近年横ばいとなっており、また、将来負担比率についても、地方債の発行を抑制してきた結果、基金残高と地方債残高のバランスが良好に保たれている。今後は、総合こども園建設事業（平成27年度完成）等の大型事業に伴う償還が開始され、実質公債費比率が上昇していくことが考えられるため、引き続き、地方債の発行の抑制に取り組んで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</si>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</sst>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F662-4F58-A203-385C220A90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101311</c:v>
                </c:pt>
                <c:pt idx="1">
                  <c:v>148968</c:v>
                </c:pt>
                <c:pt idx="2">
                  <c:v>188029</c:v>
                </c:pt>
                <c:pt idx="3">
                  <c:v>136954</c:v>
                </c:pt>
                <c:pt idx="4">
                  <c:v>121952</c:v>
                </c:pt>
              </c:numCache>
            </c:numRef>
          </c:val>
          <c:smooth val="0"/>
          <c:extLst>
            <c:ext xmlns:c16="http://schemas.microsoft.com/office/drawing/2014/chart" uri="{C3380CC4-5D6E-409C-BE32-E72D297353CC}">
              <c16:uniqueId val="{00000001-F662-4F58-A203-385C220A90AB}"/>
            </c:ext>
          </c:extLst>
        </c:ser>
        <c:dLbls>
          <c:showLegendKey val="0"/>
          <c:showVal val="0"/>
          <c:showCatName val="0"/>
          <c:showSerName val="0"/>
          <c:showPercent val="0"/>
          <c:showBubbleSize val="0"/>
        </c:dLbls>
        <c:marker val="1"/>
        <c:smooth val="0"/>
        <c:axId val="55006720"/>
        <c:axId val="55008640"/>
      </c:lineChart>
      <c:catAx>
        <c:axId val="5500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08640"/>
        <c:crosses val="autoZero"/>
        <c:auto val="1"/>
        <c:lblAlgn val="ctr"/>
        <c:lblOffset val="100"/>
        <c:tickLblSkip val="1"/>
        <c:tickMarkSkip val="1"/>
        <c:noMultiLvlLbl val="0"/>
      </c:catAx>
      <c:valAx>
        <c:axId val="550086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0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8.58</c:v>
                </c:pt>
                <c:pt idx="1">
                  <c:v>8.58</c:v>
                </c:pt>
                <c:pt idx="2">
                  <c:v>9.1199999999999992</c:v>
                </c:pt>
                <c:pt idx="3">
                  <c:v>9.36</c:v>
                </c:pt>
                <c:pt idx="4">
                  <c:v>10.27</c:v>
                </c:pt>
              </c:numCache>
            </c:numRef>
          </c:val>
          <c:extLst>
            <c:ext xmlns:c16="http://schemas.microsoft.com/office/drawing/2014/chart" uri="{C3380CC4-5D6E-409C-BE32-E72D297353CC}">
              <c16:uniqueId val="{00000000-F5B1-4248-9A13-910893E4E0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25.76</c:v>
                </c:pt>
                <c:pt idx="1">
                  <c:v>30.08</c:v>
                </c:pt>
                <c:pt idx="2">
                  <c:v>30.95</c:v>
                </c:pt>
                <c:pt idx="3">
                  <c:v>35.76</c:v>
                </c:pt>
                <c:pt idx="4">
                  <c:v>32.950000000000003</c:v>
                </c:pt>
              </c:numCache>
            </c:numRef>
          </c:val>
          <c:extLst>
            <c:ext xmlns:c16="http://schemas.microsoft.com/office/drawing/2014/chart" uri="{C3380CC4-5D6E-409C-BE32-E72D297353CC}">
              <c16:uniqueId val="{00000001-F5B1-4248-9A13-910893E4E0F3}"/>
            </c:ext>
          </c:extLst>
        </c:ser>
        <c:dLbls>
          <c:showLegendKey val="0"/>
          <c:showVal val="0"/>
          <c:showCatName val="0"/>
          <c:showSerName val="0"/>
          <c:showPercent val="0"/>
          <c:showBubbleSize val="0"/>
        </c:dLbls>
        <c:gapWidth val="250"/>
        <c:overlap val="100"/>
        <c:axId val="135604096"/>
        <c:axId val="13561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-5.77</c:v>
                </c:pt>
                <c:pt idx="1">
                  <c:v>-1.23</c:v>
                </c:pt>
                <c:pt idx="2">
                  <c:v>-1.85</c:v>
                </c:pt>
                <c:pt idx="3">
                  <c:v>0.19</c:v>
                </c:pt>
                <c:pt idx="4">
                  <c:v>-8.01</c:v>
                </c:pt>
              </c:numCache>
            </c:numRef>
          </c:val>
          <c:smooth val="0"/>
          <c:extLst>
            <c:ext xmlns:c16="http://schemas.microsoft.com/office/drawing/2014/chart" uri="{C3380CC4-5D6E-409C-BE32-E72D297353CC}">
              <c16:uniqueId val="{00000002-F5B1-4248-9A13-910893E4E0F3}"/>
            </c:ext>
          </c:extLst>
        </c:ser>
        <c:dLbls>
          <c:showLegendKey val="0"/>
          <c:showVal val="0"/>
          <c:showCatName val="0"/>
          <c:showSerName val="0"/>
          <c:showPercent val="0"/>
          <c:showBubbleSize val="0"/>
        </c:dLbls>
        <c:marker val="1"/>
        <c:smooth val="0"/>
        <c:axId val="135604096"/>
        <c:axId val="135610368"/>
      </c:lineChart>
      <c:catAx>
        <c:axId val="13560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610368"/>
        <c:crosses val="autoZero"/>
        <c:auto val="1"/>
        <c:lblAlgn val="ctr"/>
        <c:lblOffset val="100"/>
        <c:tickLblSkip val="1"/>
        <c:tickMarkSkip val="1"/>
        <c:noMultiLvlLbl val="0"/>
      </c:catAx>
      <c:valAx>
        <c:axId val="13561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0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99-411F-A7A6-7F58805830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99-411F-A7A6-7F58805830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99-411F-A7A6-7F58805830A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3999-411F-A7A6-7F58805830A7}"/>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c:v>
                </c:pt>
                <c:pt idx="8">
                  <c:v>#N/A</c:v>
                </c:pt>
                <c:pt idx="9">
                  <c:v>0</c:v>
                </c:pt>
              </c:numCache>
            </c:numRef>
          </c:val>
          <c:extLst>
            <c:ext xmlns:c16="http://schemas.microsoft.com/office/drawing/2014/chart" uri="{C3380CC4-5D6E-409C-BE32-E72D297353CC}">
              <c16:uniqueId val="{00000004-3999-411F-A7A6-7F58805830A7}"/>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0.04</c:v>
                </c:pt>
                <c:pt idx="4">
                  <c:v>#N/A</c:v>
                </c:pt>
                <c:pt idx="5">
                  <c:v>0.09</c:v>
                </c:pt>
                <c:pt idx="6">
                  <c:v>#N/A</c:v>
                </c:pt>
                <c:pt idx="7">
                  <c:v>0.04</c:v>
                </c:pt>
                <c:pt idx="8">
                  <c:v>#N/A</c:v>
                </c:pt>
                <c:pt idx="9">
                  <c:v>0.06</c:v>
                </c:pt>
              </c:numCache>
            </c:numRef>
          </c:val>
          <c:extLst>
            <c:ext xmlns:c16="http://schemas.microsoft.com/office/drawing/2014/chart" uri="{C3380CC4-5D6E-409C-BE32-E72D297353CC}">
              <c16:uniqueId val="{00000005-3999-411F-A7A6-7F58805830A7}"/>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0.15</c:v>
                </c:pt>
                <c:pt idx="4">
                  <c:v>#N/A</c:v>
                </c:pt>
                <c:pt idx="5">
                  <c:v>0.11</c:v>
                </c:pt>
                <c:pt idx="6">
                  <c:v>#N/A</c:v>
                </c:pt>
                <c:pt idx="7">
                  <c:v>0.06</c:v>
                </c:pt>
                <c:pt idx="8">
                  <c:v>#N/A</c:v>
                </c:pt>
                <c:pt idx="9">
                  <c:v>0.77</c:v>
                </c:pt>
              </c:numCache>
            </c:numRef>
          </c:val>
          <c:extLst>
            <c:ext xmlns:c16="http://schemas.microsoft.com/office/drawing/2014/chart" uri="{C3380CC4-5D6E-409C-BE32-E72D297353CC}">
              <c16:uniqueId val="{00000006-3999-411F-A7A6-7F58805830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1.1299999999999999</c:v>
                </c:pt>
                <c:pt idx="2">
                  <c:v>#N/A</c:v>
                </c:pt>
                <c:pt idx="3">
                  <c:v>1.21</c:v>
                </c:pt>
                <c:pt idx="4">
                  <c:v>#N/A</c:v>
                </c:pt>
                <c:pt idx="5">
                  <c:v>1.4</c:v>
                </c:pt>
                <c:pt idx="6">
                  <c:v>#N/A</c:v>
                </c:pt>
                <c:pt idx="7">
                  <c:v>1.67</c:v>
                </c:pt>
                <c:pt idx="8">
                  <c:v>#N/A</c:v>
                </c:pt>
                <c:pt idx="9">
                  <c:v>1.97</c:v>
                </c:pt>
              </c:numCache>
            </c:numRef>
          </c:val>
          <c:extLst>
            <c:ext xmlns:c16="http://schemas.microsoft.com/office/drawing/2014/chart" uri="{C3380CC4-5D6E-409C-BE32-E72D297353CC}">
              <c16:uniqueId val="{00000007-3999-411F-A7A6-7F58805830A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0.15</c:v>
                </c:pt>
                <c:pt idx="2">
                  <c:v>#N/A</c:v>
                </c:pt>
                <c:pt idx="3">
                  <c:v>0.2</c:v>
                </c:pt>
                <c:pt idx="4">
                  <c:v>#N/A</c:v>
                </c:pt>
                <c:pt idx="5">
                  <c:v>0.3</c:v>
                </c:pt>
                <c:pt idx="6">
                  <c:v>#N/A</c:v>
                </c:pt>
                <c:pt idx="7">
                  <c:v>0.7</c:v>
                </c:pt>
                <c:pt idx="8">
                  <c:v>#N/A</c:v>
                </c:pt>
                <c:pt idx="9">
                  <c:v>2.0299999999999998</c:v>
                </c:pt>
              </c:numCache>
            </c:numRef>
          </c:val>
          <c:extLst>
            <c:ext xmlns:c16="http://schemas.microsoft.com/office/drawing/2014/chart" uri="{C3380CC4-5D6E-409C-BE32-E72D297353CC}">
              <c16:uniqueId val="{00000008-3999-411F-A7A6-7F58805830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8.5399999999999991</c:v>
                </c:pt>
                <c:pt idx="2">
                  <c:v>#N/A</c:v>
                </c:pt>
                <c:pt idx="3">
                  <c:v>8.52</c:v>
                </c:pt>
                <c:pt idx="4">
                  <c:v>#N/A</c:v>
                </c:pt>
                <c:pt idx="5">
                  <c:v>9.02</c:v>
                </c:pt>
                <c:pt idx="6">
                  <c:v>#N/A</c:v>
                </c:pt>
                <c:pt idx="7">
                  <c:v>9.31</c:v>
                </c:pt>
                <c:pt idx="8">
                  <c:v>#N/A</c:v>
                </c:pt>
                <c:pt idx="9">
                  <c:v>10.210000000000001</c:v>
                </c:pt>
              </c:numCache>
            </c:numRef>
          </c:val>
          <c:extLst>
            <c:ext xmlns:c16="http://schemas.microsoft.com/office/drawing/2014/chart" uri="{C3380CC4-5D6E-409C-BE32-E72D297353CC}">
              <c16:uniqueId val="{00000009-3999-411F-A7A6-7F58805830A7}"/>
            </c:ext>
          </c:extLst>
        </c:ser>
        <c:dLbls>
          <c:showLegendKey val="0"/>
          <c:showVal val="0"/>
          <c:showCatName val="0"/>
          <c:showSerName val="0"/>
          <c:showPercent val="0"/>
          <c:showBubbleSize val="0"/>
        </c:dLbls>
        <c:gapWidth val="150"/>
        <c:overlap val="100"/>
        <c:axId val="135766016"/>
        <c:axId val="135767552"/>
      </c:barChart>
      <c:catAx>
        <c:axId val="1357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67552"/>
        <c:crosses val="autoZero"/>
        <c:auto val="1"/>
        <c:lblAlgn val="ctr"/>
        <c:lblOffset val="100"/>
        <c:tickLblSkip val="1"/>
        <c:tickMarkSkip val="1"/>
        <c:noMultiLvlLbl val="0"/>
      </c:catAx>
      <c:valAx>
        <c:axId val="13576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6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564</c:v>
                </c:pt>
                <c:pt idx="5">
                  <c:v>565</c:v>
                </c:pt>
                <c:pt idx="8">
                  <c:v>579</c:v>
                </c:pt>
                <c:pt idx="11">
                  <c:v>601</c:v>
                </c:pt>
                <c:pt idx="14">
                  <c:v>555</c:v>
                </c:pt>
              </c:numCache>
            </c:numRef>
          </c:val>
          <c:extLst>
            <c:ext xmlns:c16="http://schemas.microsoft.com/office/drawing/2014/chart" uri="{C3380CC4-5D6E-409C-BE32-E72D297353CC}">
              <c16:uniqueId val="{00000000-1175-4897-BE27-B867C61CB8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75-4897-BE27-B867C61CB8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175-4897-BE27-B867C61CB8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41</c:v>
                </c:pt>
                <c:pt idx="6">
                  <c:v>34</c:v>
                </c:pt>
                <c:pt idx="9">
                  <c:v>28</c:v>
                </c:pt>
                <c:pt idx="12">
                  <c:v>28</c:v>
                </c:pt>
              </c:numCache>
            </c:numRef>
          </c:val>
          <c:extLst>
            <c:ext xmlns:c16="http://schemas.microsoft.com/office/drawing/2014/chart" uri="{C3380CC4-5D6E-409C-BE32-E72D297353CC}">
              <c16:uniqueId val="{00000003-1175-4897-BE27-B867C61CB8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c:v>
                </c:pt>
                <c:pt idx="3">
                  <c:v>18</c:v>
                </c:pt>
                <c:pt idx="6">
                  <c:v>11</c:v>
                </c:pt>
                <c:pt idx="9">
                  <c:v>6</c:v>
                </c:pt>
                <c:pt idx="12">
                  <c:v>4</c:v>
                </c:pt>
              </c:numCache>
            </c:numRef>
          </c:val>
          <c:extLst>
            <c:ext xmlns:c16="http://schemas.microsoft.com/office/drawing/2014/chart" uri="{C3380CC4-5D6E-409C-BE32-E72D297353CC}">
              <c16:uniqueId val="{00000004-1175-4897-BE27-B867C61CB8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75-4897-BE27-B867C61CB8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75-4897-BE27-B867C61CB8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666</c:v>
                </c:pt>
                <c:pt idx="3">
                  <c:v>653</c:v>
                </c:pt>
                <c:pt idx="6">
                  <c:v>694</c:v>
                </c:pt>
                <c:pt idx="9">
                  <c:v>737</c:v>
                </c:pt>
                <c:pt idx="12">
                  <c:v>702</c:v>
                </c:pt>
              </c:numCache>
            </c:numRef>
          </c:val>
          <c:extLst>
            <c:ext xmlns:c16="http://schemas.microsoft.com/office/drawing/2014/chart" uri="{C3380CC4-5D6E-409C-BE32-E72D297353CC}">
              <c16:uniqueId val="{00000007-1175-4897-BE27-B867C61CB887}"/>
            </c:ext>
          </c:extLst>
        </c:ser>
        <c:dLbls>
          <c:showLegendKey val="0"/>
          <c:showVal val="0"/>
          <c:showCatName val="0"/>
          <c:showSerName val="0"/>
          <c:showPercent val="0"/>
          <c:showBubbleSize val="0"/>
        </c:dLbls>
        <c:gapWidth val="100"/>
        <c:overlap val="100"/>
        <c:axId val="54831744"/>
        <c:axId val="5484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147</c:v>
                </c:pt>
                <c:pt idx="5">
                  <c:v>#N/A</c:v>
                </c:pt>
                <c:pt idx="6">
                  <c:v>#N/A</c:v>
                </c:pt>
                <c:pt idx="7">
                  <c:v>160</c:v>
                </c:pt>
                <c:pt idx="8">
                  <c:v>#N/A</c:v>
                </c:pt>
                <c:pt idx="9">
                  <c:v>#N/A</c:v>
                </c:pt>
                <c:pt idx="10">
                  <c:v>170</c:v>
                </c:pt>
                <c:pt idx="11">
                  <c:v>#N/A</c:v>
                </c:pt>
                <c:pt idx="12">
                  <c:v>#N/A</c:v>
                </c:pt>
                <c:pt idx="13">
                  <c:v>179</c:v>
                </c:pt>
                <c:pt idx="14">
                  <c:v>#N/A</c:v>
                </c:pt>
              </c:numCache>
            </c:numRef>
          </c:val>
          <c:smooth val="0"/>
          <c:extLst>
            <c:ext xmlns:c16="http://schemas.microsoft.com/office/drawing/2014/chart" uri="{C3380CC4-5D6E-409C-BE32-E72D297353CC}">
              <c16:uniqueId val="{00000008-1175-4897-BE27-B867C61CB887}"/>
            </c:ext>
          </c:extLst>
        </c:ser>
        <c:dLbls>
          <c:showLegendKey val="0"/>
          <c:showVal val="0"/>
          <c:showCatName val="0"/>
          <c:showSerName val="0"/>
          <c:showPercent val="0"/>
          <c:showBubbleSize val="0"/>
        </c:dLbls>
        <c:marker val="1"/>
        <c:smooth val="0"/>
        <c:axId val="54831744"/>
        <c:axId val="54846208"/>
      </c:lineChart>
      <c:catAx>
        <c:axId val="5483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46208"/>
        <c:crosses val="autoZero"/>
        <c:auto val="1"/>
        <c:lblAlgn val="ctr"/>
        <c:lblOffset val="100"/>
        <c:tickLblSkip val="1"/>
        <c:tickMarkSkip val="1"/>
        <c:noMultiLvlLbl val="0"/>
      </c:catAx>
      <c:valAx>
        <c:axId val="5484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3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5209</c:v>
                </c:pt>
                <c:pt idx="5">
                  <c:v>5243</c:v>
                </c:pt>
                <c:pt idx="8">
                  <c:v>5440</c:v>
                </c:pt>
                <c:pt idx="11">
                  <c:v>5395</c:v>
                </c:pt>
                <c:pt idx="14">
                  <c:v>5252</c:v>
                </c:pt>
              </c:numCache>
            </c:numRef>
          </c:val>
          <c:extLst>
            <c:ext xmlns:c16="http://schemas.microsoft.com/office/drawing/2014/chart" uri="{C3380CC4-5D6E-409C-BE32-E72D297353CC}">
              <c16:uniqueId val="{00000000-9A94-4C30-9D5E-BA9D3F1596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276</c:v>
                </c:pt>
                <c:pt idx="5">
                  <c:v>241</c:v>
                </c:pt>
                <c:pt idx="8">
                  <c:v>206</c:v>
                </c:pt>
                <c:pt idx="11">
                  <c:v>306</c:v>
                </c:pt>
                <c:pt idx="14">
                  <c:v>296</c:v>
                </c:pt>
              </c:numCache>
            </c:numRef>
          </c:val>
          <c:extLst>
            <c:ext xmlns:c16="http://schemas.microsoft.com/office/drawing/2014/chart" uri="{C3380CC4-5D6E-409C-BE32-E72D297353CC}">
              <c16:uniqueId val="{00000001-9A94-4C30-9D5E-BA9D3F1596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6971</c:v>
                </c:pt>
                <c:pt idx="5">
                  <c:v>6987</c:v>
                </c:pt>
                <c:pt idx="8">
                  <c:v>7135</c:v>
                </c:pt>
                <c:pt idx="11">
                  <c:v>7066</c:v>
                </c:pt>
                <c:pt idx="14">
                  <c:v>7189</c:v>
                </c:pt>
              </c:numCache>
            </c:numRef>
          </c:val>
          <c:extLst>
            <c:ext xmlns:c16="http://schemas.microsoft.com/office/drawing/2014/chart" uri="{C3380CC4-5D6E-409C-BE32-E72D297353CC}">
              <c16:uniqueId val="{00000002-9A94-4C30-9D5E-BA9D3F1596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94-4C30-9D5E-BA9D3F1596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94-4C30-9D5E-BA9D3F1596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94-4C30-9D5E-BA9D3F1596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1065</c:v>
                </c:pt>
                <c:pt idx="3">
                  <c:v>794</c:v>
                </c:pt>
                <c:pt idx="6">
                  <c:v>937</c:v>
                </c:pt>
                <c:pt idx="9">
                  <c:v>859</c:v>
                </c:pt>
                <c:pt idx="12">
                  <c:v>477</c:v>
                </c:pt>
              </c:numCache>
            </c:numRef>
          </c:val>
          <c:extLst>
            <c:ext xmlns:c16="http://schemas.microsoft.com/office/drawing/2014/chart" uri="{C3380CC4-5D6E-409C-BE32-E72D297353CC}">
              <c16:uniqueId val="{00000006-9A94-4C30-9D5E-BA9D3F1596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229</c:v>
                </c:pt>
                <c:pt idx="3">
                  <c:v>196</c:v>
                </c:pt>
                <c:pt idx="6">
                  <c:v>160</c:v>
                </c:pt>
                <c:pt idx="9">
                  <c:v>132</c:v>
                </c:pt>
                <c:pt idx="12">
                  <c:v>120</c:v>
                </c:pt>
              </c:numCache>
            </c:numRef>
          </c:val>
          <c:extLst>
            <c:ext xmlns:c16="http://schemas.microsoft.com/office/drawing/2014/chart" uri="{C3380CC4-5D6E-409C-BE32-E72D297353CC}">
              <c16:uniqueId val="{00000007-9A94-4C30-9D5E-BA9D3F1596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145</c:v>
                </c:pt>
                <c:pt idx="3">
                  <c:v>142</c:v>
                </c:pt>
                <c:pt idx="6">
                  <c:v>122</c:v>
                </c:pt>
                <c:pt idx="9">
                  <c:v>113</c:v>
                </c:pt>
                <c:pt idx="12">
                  <c:v>88</c:v>
                </c:pt>
              </c:numCache>
            </c:numRef>
          </c:val>
          <c:extLst>
            <c:ext xmlns:c16="http://schemas.microsoft.com/office/drawing/2014/chart" uri="{C3380CC4-5D6E-409C-BE32-E72D297353CC}">
              <c16:uniqueId val="{00000008-9A94-4C30-9D5E-BA9D3F1596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94-4C30-9D5E-BA9D3F1596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6213</c:v>
                </c:pt>
                <c:pt idx="3">
                  <c:v>6352</c:v>
                </c:pt>
                <c:pt idx="6">
                  <c:v>6737</c:v>
                </c:pt>
                <c:pt idx="9">
                  <c:v>6713</c:v>
                </c:pt>
                <c:pt idx="12">
                  <c:v>6501</c:v>
                </c:pt>
              </c:numCache>
            </c:numRef>
          </c:val>
          <c:extLst>
            <c:ext xmlns:c16="http://schemas.microsoft.com/office/drawing/2014/chart" uri="{C3380CC4-5D6E-409C-BE32-E72D297353CC}">
              <c16:uniqueId val="{0000000A-9A94-4C30-9D5E-BA9D3F1596EC}"/>
            </c:ext>
          </c:extLst>
        </c:ser>
        <c:dLbls>
          <c:showLegendKey val="0"/>
          <c:showVal val="0"/>
          <c:showCatName val="0"/>
          <c:showSerName val="0"/>
          <c:showPercent val="0"/>
          <c:showBubbleSize val="0"/>
        </c:dLbls>
        <c:gapWidth val="100"/>
        <c:overlap val="100"/>
        <c:axId val="144514048"/>
        <c:axId val="14452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94-4C30-9D5E-BA9D3F1596EC}"/>
            </c:ext>
          </c:extLst>
        </c:ser>
        <c:dLbls>
          <c:showLegendKey val="0"/>
          <c:showVal val="0"/>
          <c:showCatName val="0"/>
          <c:showSerName val="0"/>
          <c:showPercent val="0"/>
          <c:showBubbleSize val="0"/>
        </c:dLbls>
        <c:marker val="1"/>
        <c:smooth val="0"/>
        <c:axId val="144514048"/>
        <c:axId val="144520320"/>
      </c:lineChart>
      <c:catAx>
        <c:axId val="1445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520320"/>
        <c:crosses val="autoZero"/>
        <c:auto val="1"/>
        <c:lblAlgn val="ctr"/>
        <c:lblOffset val="100"/>
        <c:tickLblSkip val="1"/>
        <c:tickMarkSkip val="1"/>
        <c:noMultiLvlLbl val="0"/>
      </c:catAx>
      <c:valAx>
        <c:axId val="14452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1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1288</c:v>
                </c:pt>
                <c:pt idx="1">
                  <c:v>1477</c:v>
                </c:pt>
                <c:pt idx="2">
                  <c:v>1322</c:v>
                </c:pt>
              </c:numCache>
            </c:numRef>
          </c:val>
          <c:extLst>
            <c:ext xmlns:c16="http://schemas.microsoft.com/office/drawing/2014/chart" uri="{C3380CC4-5D6E-409C-BE32-E72D297353CC}">
              <c16:uniqueId val="{00000000-8F2D-48E9-ACAA-75BED38E01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1290</c:v>
                </c:pt>
                <c:pt idx="1">
                  <c:v>1118</c:v>
                </c:pt>
                <c:pt idx="2">
                  <c:v>1360</c:v>
                </c:pt>
              </c:numCache>
            </c:numRef>
          </c:val>
          <c:extLst>
            <c:ext xmlns:c16="http://schemas.microsoft.com/office/drawing/2014/chart" uri="{C3380CC4-5D6E-409C-BE32-E72D297353CC}">
              <c16:uniqueId val="{00000001-8F2D-48E9-ACAA-75BED38E01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4376</c:v>
                </c:pt>
                <c:pt idx="1">
                  <c:v>4272</c:v>
                </c:pt>
                <c:pt idx="2">
                  <c:v>4286</c:v>
                </c:pt>
              </c:numCache>
            </c:numRef>
          </c:val>
          <c:extLst>
            <c:ext xmlns:c16="http://schemas.microsoft.com/office/drawing/2014/chart" uri="{C3380CC4-5D6E-409C-BE32-E72D297353CC}">
              <c16:uniqueId val="{00000002-8F2D-48E9-ACAA-75BED38E0193}"/>
            </c:ext>
          </c:extLst>
        </c:ser>
        <c:dLbls>
          <c:showLegendKey val="0"/>
          <c:showVal val="0"/>
          <c:showCatName val="0"/>
          <c:showSerName val="0"/>
          <c:showPercent val="0"/>
          <c:showBubbleSize val="0"/>
        </c:dLbls>
        <c:gapWidth val="120"/>
        <c:overlap val="100"/>
        <c:axId val="140284672"/>
        <c:axId val="140286208"/>
      </c:barChart>
      <c:catAx>
        <c:axId val="1402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286208"/>
        <c:crosses val="autoZero"/>
        <c:auto val="1"/>
        <c:lblAlgn val="ctr"/>
        <c:lblOffset val="100"/>
        <c:tickLblSkip val="1"/>
        <c:tickMarkSkip val="1"/>
        <c:noMultiLvlLbl val="0"/>
      </c:catAx>
      <c:valAx>
        <c:axId val="14028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2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{E3382E32-2996-43EC-B794-06867D6B1CE9}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61-41F1-A9A5-3564C8BB1E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{3A021A2E-4480-4284-997D-DCBB0A6B05C7}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61-41F1-A9A5-3564C8BB1E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{464C3843-2B45-4505-9D9D-4F8F186CCCC1}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61-41F1-A9A5-3564C8BB1E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{4FF737D6-4483-4360-A692-D21F6264D5D5}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61-41F1-A9A5-3564C8BB1E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{8310797E-D253-41AD-B13A-D1E810EE881E}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61-41F1-A9A5-3564C8BB1E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{ECB04C22-9C0D-46DA-B131-CEE0DB87111B}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61-41F1-A9A5-3564C8BB1EE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{EA7644AF-884D-426E-A445-9F839D618C9A}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61-41F1-A9A5-3564C8BB1EE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{26BC439B-B9E8-4483-AE39-BD5E03BA607D}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61-41F1-A9A5-3564C8BB1E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{DB1ECD37-B465-473D-A7A0-94EA13E0B2D4}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61-41F1-A9A5-3564C8BB1E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67.599999999999994</c:v>
                </c:pt>
                <c:pt idx="24">
                  <c:v>70.7</c:v>
                </c:pt>
                <c:pt idx="32">
                  <c:v>71.8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61-41F1-A9A5-3564C8BB1E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{A174F4F3-19CD-48B8-BADA-B35A903D2CD4}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61-41F1-A9A5-3564C8BB1E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{385730BD-585E-48C9-8C22-0ECC3A1A9F98}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61-41F1-A9A5-3564C8BB1E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{A89C4011-7D8E-4232-B07A-90FE201738F0}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61-41F1-A9A5-3564C8BB1E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{3AA0C745-8ECA-4B64-8B90-C674F9CA8B4A}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61-41F1-A9A5-3564C8BB1E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{B7CC6231-6154-48C5-8F3F-82CD641DEFE0}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61-41F1-A9A5-3564C8BB1E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{74F0E68B-FD38-45AF-A34E-E7F677221384}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61-41F1-A9A5-3564C8BB1EE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{1D54D545-CFB1-482F-9862-29F32BC50982}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61-41F1-A9A5-3564C8BB1EE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{2921A134-B0EF-49CA-90F9-20C9B733D231}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61-41F1-A9A5-3564C8BB1E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{C701F00B-74B2-4366-A11B-D31DDB07EA1A}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61-41F1-A9A5-3564C8BB1E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661-41F1-A9A5-3564C8BB1EE6}"/>
            </c:ext>
          </c:extLst>
        </c:ser>
        <c:dLbls>
          <c:showLegendKey val="0"/>
          <c:showVal val="1"/>
          <c:showCatName val="0"/>
          <c:showSerName val="0"/>
          <c:showPercent val="0"/>
          <c:showBubbleSize val="0"/>
        </c:dLbls>
        <c:axId val="114199168"/>
        <c:axId val="114307840"/>
      </c:scatterChart>
      <c:valAx>
        <c:axId val="114199168"/>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07840"/>
        <c:crosses val="autoZero"/>
        <c:crossBetween val="midCat"/>
      </c:valAx>
      <c:valAx>
        <c:axId val="1143078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199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{DA82B963-4ECF-4283-AD78-71D2AE72D105}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AD-498D-AC9E-175137B00A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{C09F7FD1-C1C5-4F1D-B4FC-80B3FDC1926E}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AD-498D-AC9E-175137B00A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{504C1CD8-D31F-4286-A343-C34DB43F5141}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AD-498D-AC9E-175137B00A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{8D6F432A-E13D-4D96-B03A-C5E572D6BDF7}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AD-498D-AC9E-175137B00A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{8919920B-D527-4C08-8A1F-A437F9586169}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AD-498D-AC9E-175137B00A6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{56DEB2BB-D572-4389-85BD-020F5933315E}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AD-498D-AC9E-175137B00A6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{4902C9E8-04EA-4BE0-BDB8-58B02E683B6A}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AD-498D-AC9E-175137B00A6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{2534DD6F-EF6A-4FD3-9847-2B9C5926F9F1}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AD-498D-AC9E-175137B00A6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{DD3A6811-627F-4EA4-A814-AEAC2D7E7BD2}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AD-498D-AC9E-175137B00A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5.0999999999999996</c:v>
                </c:pt>
                <c:pt idx="16">
                  <c:v>4.4000000000000004</c:v>
                </c:pt>
                <c:pt idx="24">
                  <c:v>4.4000000000000004</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AD-498D-AC9E-175137B00A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{41D9CDCC-6A0B-4C92-BAB9-DD3D23EC6ABC}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AD-498D-AC9E-175137B00A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{77678368-20BB-4BA8-BA47-A95B7A1F4CC4}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AD-498D-AC9E-175137B00A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{5FA189CD-327F-49F6-B9E9-F362E70897AC}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AD-498D-AC9E-175137B00A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{56C6633E-9EDC-4732-A884-3F69F171F759}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AD-498D-AC9E-175137B00A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{21C4A5EE-C357-49B5-B5C4-339691593FF0}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AD-498D-AC9E-175137B00A6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{4BC926AF-C6E5-4611-934E-B76FB7A0C3E9}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AD-498D-AC9E-175137B00A69}"/>
                </c:ext>
              </c:extLst>
            </c:dLbl>
            <c:dLbl>
              <c:idx val="16"/>
              <c:layout>
                <c:manualLayout>
                  <c:x val="-2.7251961973552414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{7B128ED5-EBC8-4499-AF56-55DD15FC8112}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AD-498D-AC9E-175137B00A69}"/>
                </c:ext>
              </c:extLst>
            </c:dLbl>
            <c:dLbl>
              <c:idx val="24"/>
              <c:layout>
                <c:manualLayout>
                  <c:x val="-3.6144021264668855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{5A0FA0C7-1A16-4433-B0EB-6FC03C84F128}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AD-498D-AC9E-175137B00A69}"/>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{DEF7C602-F503-4963-9B65-7EBB699A2983}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AD-498D-AC9E-175137B00A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1AAD-498D-AC9E-175137B00A69}"/>
            </c:ext>
          </c:extLst>
        </c:ser>
        <c:dLbls>
          <c:showLegendKey val="0"/>
          <c:showVal val="1"/>
          <c:showCatName val="0"/>
          <c:showSerName val="0"/>
          <c:showPercent val="0"/>
          <c:showBubbleSize val="0"/>
        </c:dLbls>
        <c:axId val="116992256"/>
        <c:axId val="117027200"/>
      </c:scatterChart>
      <c:valAx>
        <c:axId val="11699225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27200"/>
        <c:crosses val="autoZero"/>
        <c:crossBetween val="midCat"/>
      </c:valAx>
      <c:valAx>
        <c:axId val="11702720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99225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特徴としては、普通交付税に算入される公債費の割合が高く、結果として比率が全国的にも低い状況にある。</a:t>
          </a:r>
        </a:p>
        <a:p>
          <a:r>
            <a:rPr kumimoji="1" lang="ja-JP" altLang="en-US" sz="1400">
              <a:latin typeface="ＭＳ ゴシック" pitchFamily="49" charset="-128"/>
              <a:ea typeface="ＭＳ ゴシック" pitchFamily="49" charset="-128"/>
            </a:rPr>
            <a:t>　また、公債費の増は、過疎対策事業債及び臨時財政対策債の増であり、その他のものは例年並みで、今後についても急な変化はないものと見込んでいる。</a:t>
          </a:r>
        </a:p>
        <a:p>
          <a:r>
            <a:rPr kumimoji="1" lang="ja-JP" altLang="en-US" sz="1400">
              <a:latin typeface="ＭＳ ゴシック" pitchFamily="49" charset="-128"/>
              <a:ea typeface="ＭＳ ゴシック" pitchFamily="49" charset="-128"/>
            </a:rPr>
            <a:t>　今後は、総合こども園建設事業（平成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年度完成）等の大型事業に伴う償還が開始される平成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年度がピークを迎える見込みである。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将来負担額は、地方債の現在高及び退職手当負担見込額が減少したことにより、総額においても前年度と比較して減少した。</a:t>
          </a:r>
        </a:p>
        <a:p>
          <a:r>
            <a:rPr kumimoji="1" lang="ja-JP" altLang="en-US" sz="1400">
              <a:latin typeface="ＭＳ ゴシック" pitchFamily="49" charset="-128"/>
              <a:ea typeface="ＭＳ ゴシック" pitchFamily="49" charset="-128"/>
            </a:rPr>
            <a:t>　充当可能財源等については、おおむね良好な状態といえる。特定財源（主に使用料等）については、引き続き新たな収入源の確保・拡大を行う。</a:t>
          </a:r>
        </a:p>
        <a:p>
          <a:r>
            <a:rPr kumimoji="1" lang="ja-JP" altLang="en-US" sz="1400">
              <a:latin typeface="ＭＳ ゴシック" pitchFamily="49" charset="-128"/>
              <a:ea typeface="ＭＳ ゴシック" pitchFamily="49" charset="-128"/>
            </a:rPr>
            <a:t>　将来負担は、良好な状況が続いているが、地方債残高は、今後の大型事業により増加する見込みであり、引き続き基金残高と地方債残高とのバランスを保てるよう努める。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大分県九重町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・各基金の増減の他に、新規基金積立（園児送迎バス運営基金（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百万）、学校教育振興基金（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百万）、松木ダム小水力発電施設基金（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百万））による増額となっている。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一部において、具体的な活用策が定まっていないため、その方策についても提示できづらく、また、基金積立に対する特定財源があるものについては、不確定要素が多いことから、将来推計が立てづら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・ふるさと創生事業基金：ふるさと創生事業計画に基づく事業及び九重町まちづくり寄付金条例規定に基づく事業に充てる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・九重町福祉基金：福祉事業の円滑な運営を図るため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・スクールバス事業基金：スクールバス事業の経費・スクールバス事業の実施に充てる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・地域振興基金：本格的な高齢化社会の到来に備え、九重町における福祉活動の促進及び快適な生活環境の形成等を図るため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・町有施設整備基金：こども園やふれあい交流施設の建設など、大型のハード事業が続いたため取崩が多くなっている。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・ふるさと創生事業基金：ふるさと納税の増額及びバイナリー発電所熱料金収入による積立の増。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・町有施設整備基金については、大吊橋施設分（約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億円）及びその他の公共施設分（約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億円）という基金内訳である。大吊橋施設については、将来的な大規模改修対策費としての積立金であり、当時の建設事業費、約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億円を目標としている。その他の公共施設分としては、独自に策定した財政推計により、今後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億円の基金が必要となることから、その他の突発的な事業に備えて、施設の更新・長寿命化対策費、約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億円を目標に掲げている。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・余剰財源を利用した、繰入額の減額を行わなかったため。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億円）を維持するように調整を行っていく。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・余剰財源を利用し、繰入額を減額及び積立金の増額を図ったため。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過去に行った大型事業に係る公債費が高止まりすることから、一般財源の圧迫を避けるため、基金取崩しを行う予定である。よって、余剰財源については減債基金への積み増しを中心に行い、現在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億）を維持していくよう調整を行っていく。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年度に策定した公共施設等総合管理計画において、公共施設等の総延床面積を</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削減するという目標を掲げ、老朽化した施設の更新にあたっては、他の公共施設等との複合化や多機能化、廃止を進めている。有形固定資産減価償却率については、上昇傾向であるため、さらに取り組み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62865</xdr:rowOff>
    </xdr:from>
    <xdr:to>
      <xdr:col>23</xdr:col>
      <xdr:colOff>136525</xdr:colOff>
      <xdr:row>27</xdr:row>
      <xdr:rowOff>164465</xdr:rowOff>
    </xdr:to>
    <xdr:sp macro="" textlink="">
      <xdr:nvSpPr>
        <xdr:cNvPr id="88" name="楕円 87"/>
        <xdr:cNvSpPr/>
      </xdr:nvSpPr>
      <xdr:spPr>
        <a:xfrm>
          <a:off x="47117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149242</xdr:rowOff>
    </xdr:from>
    <xdr:ext cx="405111" cy="259045"/>
    <xdr:sp macro="" textlink="">
      <xdr:nvSpPr>
        <xdr:cNvPr id="89" name="有形固定資産減価償却率該当値テキスト"/>
        <xdr:cNvSpPr txBox="1"/>
      </xdr:nvSpPr>
      <xdr:spPr>
        <a:xfrm>
          <a:off x="4813300"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96792</xdr:rowOff>
    </xdr:from>
    <xdr:to>
      <xdr:col>19</xdr:col>
      <xdr:colOff>187325</xdr:colOff>
      <xdr:row>28</xdr:row>
      <xdr:rowOff>26942</xdr:rowOff>
    </xdr:to>
    <xdr:sp macro="" textlink="">
      <xdr:nvSpPr>
        <xdr:cNvPr id="90" name="楕円 89"/>
        <xdr:cNvSpPr/>
      </xdr:nvSpPr>
      <xdr:spPr>
        <a:xfrm>
          <a:off x="4000500" y="54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27</xdr:row>
      <xdr:rowOff>147592</xdr:rowOff>
    </xdr:to>
    <xdr:cxnSp macro="">
      <xdr:nvCxnSpPr>
        <xdr:cNvPr id="91" name="直線コネクタ 90"/>
        <xdr:cNvCxnSpPr/>
      </xdr:nvCxnSpPr>
      <xdr:spPr>
        <a:xfrm flipV="1">
          <a:off x="4051300" y="551434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2" name="楕円 91"/>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147592</xdr:rowOff>
    </xdr:from>
    <xdr:to>
      <xdr:col>19</xdr:col>
      <xdr:colOff>136525</xdr:colOff>
      <xdr:row>28</xdr:row>
      <xdr:rowOff>71755</xdr:rowOff>
    </xdr:to>
    <xdr:cxnSp macro="">
      <xdr:nvCxnSpPr>
        <xdr:cNvPr id="93" name="直線コネクタ 92"/>
        <xdr:cNvCxnSpPr/>
      </xdr:nvCxnSpPr>
      <xdr:spPr>
        <a:xfrm flipV="1">
          <a:off x="3289300" y="5548267"/>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43469</xdr:rowOff>
    </xdr:from>
    <xdr:ext cx="405111" cy="259045"/>
    <xdr:sp macro="" textlink="">
      <xdr:nvSpPr>
        <xdr:cNvPr id="96" name="n_1mainValue有形固定資産減価償却率"/>
        <xdr:cNvSpPr txBox="1"/>
      </xdr:nvSpPr>
      <xdr:spPr>
        <a:xfrm>
          <a:off x="3836044" y="527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7" name="n_2mainValue有形固定資産減価償却率"/>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交付税算入率の高い地方債の借入を行っていることや、今後の公共施設の老朽対策事業を見据えた基金への積立をおこなっていることなどから、充当可能財源等が将来負担額を上回っている。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70" name="楕円 69"/>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4462</xdr:rowOff>
    </xdr:from>
    <xdr:ext cx="405111" cy="259045"/>
    <xdr:sp macro="" textlink="">
      <xdr:nvSpPr>
        <xdr:cNvPr id="71" name="【道路】&#10;有形固定資産減価償却率該当値テキスト"/>
        <xdr:cNvSpPr txBox="1"/>
      </xdr:nvSpPr>
      <xdr:spPr>
        <a:xfrm>
          <a:off x="4673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2" name="楕円 71"/>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32385</xdr:rowOff>
    </xdr:from>
    <xdr:to>
      <xdr:col>24</xdr:col>
      <xdr:colOff>63500</xdr:colOff>
      <xdr:row>36</xdr:row>
      <xdr:rowOff>55245</xdr:rowOff>
    </xdr:to>
    <xdr:cxnSp macro="">
      <xdr:nvCxnSpPr>
        <xdr:cNvPr id="73" name="直線コネクタ 72"/>
        <xdr:cNvCxnSpPr/>
      </xdr:nvCxnSpPr>
      <xdr:spPr>
        <a:xfrm flipV="1">
          <a:off x="3797300" y="62045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4" name="楕円 73"/>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81915</xdr:rowOff>
    </xdr:to>
    <xdr:cxnSp macro="">
      <xdr:nvCxnSpPr>
        <xdr:cNvPr id="75" name="直線コネクタ 74"/>
        <xdr:cNvCxnSpPr/>
      </xdr:nvCxnSpPr>
      <xdr:spPr>
        <a:xfrm flipV="1">
          <a:off x="2908300" y="6227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78" name="n_1mainValue【道路】&#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79" name="n_2mainValue【道路】&#10;有形固定資産減価償却率"/>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102373</xdr:rowOff>
    </xdr:from>
    <xdr:to>
      <xdr:col>55</xdr:col>
      <xdr:colOff>50800</xdr:colOff>
      <xdr:row>40</xdr:row>
      <xdr:rowOff>32523</xdr:rowOff>
    </xdr:to>
    <xdr:sp macro="" textlink="">
      <xdr:nvSpPr>
        <xdr:cNvPr id="119" name="楕円 118"/>
        <xdr:cNvSpPr/>
      </xdr:nvSpPr>
      <xdr:spPr>
        <a:xfrm>
          <a:off x="10426700" y="67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80800</xdr:rowOff>
    </xdr:from>
    <xdr:ext cx="534377" cy="259045"/>
    <xdr:sp macro="" textlink="">
      <xdr:nvSpPr>
        <xdr:cNvPr id="120" name="【道路】&#10;一人当たり延長該当値テキスト"/>
        <xdr:cNvSpPr txBox="1"/>
      </xdr:nvSpPr>
      <xdr:spPr>
        <a:xfrm>
          <a:off x="10515600" y="676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112224</xdr:rowOff>
    </xdr:from>
    <xdr:to>
      <xdr:col>50</xdr:col>
      <xdr:colOff>165100</xdr:colOff>
      <xdr:row>40</xdr:row>
      <xdr:rowOff>42374</xdr:rowOff>
    </xdr:to>
    <xdr:sp macro="" textlink="">
      <xdr:nvSpPr>
        <xdr:cNvPr id="121" name="楕円 120"/>
        <xdr:cNvSpPr/>
      </xdr:nvSpPr>
      <xdr:spPr>
        <a:xfrm>
          <a:off x="9588500" y="67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153173</xdr:rowOff>
    </xdr:from>
    <xdr:to>
      <xdr:col>55</xdr:col>
      <xdr:colOff>0</xdr:colOff>
      <xdr:row>39</xdr:row>
      <xdr:rowOff>163024</xdr:rowOff>
    </xdr:to>
    <xdr:cxnSp macro="">
      <xdr:nvCxnSpPr>
        <xdr:cNvPr id="122" name="直線コネクタ 121"/>
        <xdr:cNvCxnSpPr/>
      </xdr:nvCxnSpPr>
      <xdr:spPr>
        <a:xfrm flipV="1">
          <a:off x="9639300" y="6839723"/>
          <a:ext cx="8382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156432</xdr:rowOff>
    </xdr:from>
    <xdr:to>
      <xdr:col>46</xdr:col>
      <xdr:colOff>38100</xdr:colOff>
      <xdr:row>40</xdr:row>
      <xdr:rowOff>86582</xdr:rowOff>
    </xdr:to>
    <xdr:sp macro="" textlink="">
      <xdr:nvSpPr>
        <xdr:cNvPr id="123" name="楕円 122"/>
        <xdr:cNvSpPr/>
      </xdr:nvSpPr>
      <xdr:spPr>
        <a:xfrm>
          <a:off x="8699500" y="68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163024</xdr:rowOff>
    </xdr:from>
    <xdr:to>
      <xdr:col>50</xdr:col>
      <xdr:colOff>114300</xdr:colOff>
      <xdr:row>40</xdr:row>
      <xdr:rowOff>35782</xdr:rowOff>
    </xdr:to>
    <xdr:cxnSp macro="">
      <xdr:nvCxnSpPr>
        <xdr:cNvPr id="124" name="直線コネクタ 123"/>
        <xdr:cNvCxnSpPr/>
      </xdr:nvCxnSpPr>
      <xdr:spPr>
        <a:xfrm flipV="1">
          <a:off x="8750300" y="6849574"/>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33501</xdr:rowOff>
    </xdr:from>
    <xdr:ext cx="534377" cy="259045"/>
    <xdr:sp macro="" textlink="">
      <xdr:nvSpPr>
        <xdr:cNvPr id="127" name="n_1mainValue【道路】&#10;一人当たり延長"/>
        <xdr:cNvSpPr txBox="1"/>
      </xdr:nvSpPr>
      <xdr:spPr>
        <a:xfrm>
          <a:off x="9359411" y="68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77709</xdr:rowOff>
    </xdr:from>
    <xdr:ext cx="534377" cy="259045"/>
    <xdr:sp macro="" textlink="">
      <xdr:nvSpPr>
        <xdr:cNvPr id="128" name="n_2mainValue【道路】&#10;一人当たり延長"/>
        <xdr:cNvSpPr txBox="1"/>
      </xdr:nvSpPr>
      <xdr:spPr>
        <a:xfrm>
          <a:off x="8483111" y="69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68" name="楕円 167"/>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69" name="【橋りょう・トンネル】&#10;有形固定資産減価償却率該当値テキスト"/>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158206</xdr:rowOff>
    </xdr:from>
    <xdr:to>
      <xdr:col>20</xdr:col>
      <xdr:colOff>38100</xdr:colOff>
      <xdr:row>58</xdr:row>
      <xdr:rowOff>88356</xdr:rowOff>
    </xdr:to>
    <xdr:sp macro="" textlink="">
      <xdr:nvSpPr>
        <xdr:cNvPr id="170" name="楕円 169"/>
        <xdr:cNvSpPr/>
      </xdr:nvSpPr>
      <xdr:spPr>
        <a:xfrm>
          <a:off x="3746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14696</xdr:rowOff>
    </xdr:from>
    <xdr:to>
      <xdr:col>24</xdr:col>
      <xdr:colOff>63500</xdr:colOff>
      <xdr:row>58</xdr:row>
      <xdr:rowOff>37556</xdr:rowOff>
    </xdr:to>
    <xdr:cxnSp macro="">
      <xdr:nvCxnSpPr>
        <xdr:cNvPr id="171" name="直線コネクタ 170"/>
        <xdr:cNvCxnSpPr/>
      </xdr:nvCxnSpPr>
      <xdr:spPr>
        <a:xfrm flipV="1">
          <a:off x="3797300" y="9958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172" name="楕円 171"/>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37556</xdr:rowOff>
    </xdr:from>
    <xdr:to>
      <xdr:col>19</xdr:col>
      <xdr:colOff>177800</xdr:colOff>
      <xdr:row>58</xdr:row>
      <xdr:rowOff>42454</xdr:rowOff>
    </xdr:to>
    <xdr:cxnSp macro="">
      <xdr:nvCxnSpPr>
        <xdr:cNvPr id="173" name="直線コネクタ 172"/>
        <xdr:cNvCxnSpPr/>
      </xdr:nvCxnSpPr>
      <xdr:spPr>
        <a:xfrm flipV="1">
          <a:off x="2908300" y="99816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104883</xdr:rowOff>
    </xdr:from>
    <xdr:ext cx="405111" cy="259045"/>
    <xdr:sp macro="" textlink="">
      <xdr:nvSpPr>
        <xdr:cNvPr id="176" name="n_1mainValue【橋りょう・トンネル】&#10;有形固定資産減価償却率"/>
        <xdr:cNvSpPr txBox="1"/>
      </xdr:nvSpPr>
      <xdr:spPr>
        <a:xfrm>
          <a:off x="3582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77" name="n_2mainValue【橋りょう・トンネル】&#10;有形固定資産減価償却率"/>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124890</xdr:rowOff>
    </xdr:from>
    <xdr:to>
      <xdr:col>55</xdr:col>
      <xdr:colOff>50800</xdr:colOff>
      <xdr:row>62</xdr:row>
      <xdr:rowOff>55040</xdr:rowOff>
    </xdr:to>
    <xdr:sp macro="" textlink="">
      <xdr:nvSpPr>
        <xdr:cNvPr id="213" name="楕円 212"/>
        <xdr:cNvSpPr/>
      </xdr:nvSpPr>
      <xdr:spPr>
        <a:xfrm>
          <a:off x="10426700" y="105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103317</xdr:rowOff>
    </xdr:from>
    <xdr:ext cx="599010" cy="259045"/>
    <xdr:sp macro="" textlink="">
      <xdr:nvSpPr>
        <xdr:cNvPr id="214" name="【橋りょう・トンネル】&#10;一人当たり有形固定資産（償却資産）額該当値テキスト"/>
        <xdr:cNvSpPr txBox="1"/>
      </xdr:nvSpPr>
      <xdr:spPr>
        <a:xfrm>
          <a:off x="10515600" y="1056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131351</xdr:rowOff>
    </xdr:from>
    <xdr:to>
      <xdr:col>50</xdr:col>
      <xdr:colOff>165100</xdr:colOff>
      <xdr:row>62</xdr:row>
      <xdr:rowOff>61501</xdr:rowOff>
    </xdr:to>
    <xdr:sp macro="" textlink="">
      <xdr:nvSpPr>
        <xdr:cNvPr id="215" name="楕円 214"/>
        <xdr:cNvSpPr/>
      </xdr:nvSpPr>
      <xdr:spPr>
        <a:xfrm>
          <a:off x="9588500" y="105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4240</xdr:rowOff>
    </xdr:from>
    <xdr:to>
      <xdr:col>55</xdr:col>
      <xdr:colOff>0</xdr:colOff>
      <xdr:row>62</xdr:row>
      <xdr:rowOff>10701</xdr:rowOff>
    </xdr:to>
    <xdr:cxnSp macro="">
      <xdr:nvCxnSpPr>
        <xdr:cNvPr id="216" name="直線コネクタ 215"/>
        <xdr:cNvCxnSpPr/>
      </xdr:nvCxnSpPr>
      <xdr:spPr>
        <a:xfrm flipV="1">
          <a:off x="9639300" y="10634140"/>
          <a:ext cx="8382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36442</xdr:rowOff>
    </xdr:from>
    <xdr:to>
      <xdr:col>46</xdr:col>
      <xdr:colOff>38100</xdr:colOff>
      <xdr:row>63</xdr:row>
      <xdr:rowOff>138042</xdr:rowOff>
    </xdr:to>
    <xdr:sp macro="" textlink="">
      <xdr:nvSpPr>
        <xdr:cNvPr id="217" name="楕円 216"/>
        <xdr:cNvSpPr/>
      </xdr:nvSpPr>
      <xdr:spPr>
        <a:xfrm>
          <a:off x="8699500" y="108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10701</xdr:rowOff>
    </xdr:from>
    <xdr:to>
      <xdr:col>50</xdr:col>
      <xdr:colOff>114300</xdr:colOff>
      <xdr:row>63</xdr:row>
      <xdr:rowOff>87242</xdr:rowOff>
    </xdr:to>
    <xdr:cxnSp macro="">
      <xdr:nvCxnSpPr>
        <xdr:cNvPr id="218" name="直線コネクタ 217"/>
        <xdr:cNvCxnSpPr/>
      </xdr:nvCxnSpPr>
      <xdr:spPr>
        <a:xfrm flipV="1">
          <a:off x="8750300" y="10640601"/>
          <a:ext cx="889000" cy="2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78028</xdr:rowOff>
    </xdr:from>
    <xdr:ext cx="599010" cy="259045"/>
    <xdr:sp macro="" textlink="">
      <xdr:nvSpPr>
        <xdr:cNvPr id="221" name="n_1mainValue【橋りょう・トンネル】&#10;一人当たり有形固定資産（償却資産）額"/>
        <xdr:cNvSpPr txBox="1"/>
      </xdr:nvSpPr>
      <xdr:spPr>
        <a:xfrm>
          <a:off x="9327095" y="1036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129169</xdr:rowOff>
    </xdr:from>
    <xdr:ext cx="599010" cy="259045"/>
    <xdr:sp macro="" textlink="">
      <xdr:nvSpPr>
        <xdr:cNvPr id="222" name="n_2mainValue【橋りょう・トンネル】&#10;一人当たり有形固定資産（償却資産）額"/>
        <xdr:cNvSpPr txBox="1"/>
      </xdr:nvSpPr>
      <xdr:spPr>
        <a:xfrm>
          <a:off x="8450795" y="109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52"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61" name="楕円 260"/>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62" name="【公営住宅】&#10;有形固定資産減価償却率該当値テキスト"/>
        <xdr:cNvSpPr txBox="1"/>
      </xdr:nvSpPr>
      <xdr:spPr>
        <a:xfrm>
          <a:off x="4673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263" name="楕円 262"/>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133350</xdr:rowOff>
    </xdr:to>
    <xdr:cxnSp macro="">
      <xdr:nvCxnSpPr>
        <xdr:cNvPr id="264" name="直線コネクタ 263"/>
        <xdr:cNvCxnSpPr/>
      </xdr:nvCxnSpPr>
      <xdr:spPr>
        <a:xfrm>
          <a:off x="3797300" y="141255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265" name="楕円 264"/>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116205</xdr:rowOff>
    </xdr:to>
    <xdr:cxnSp macro="">
      <xdr:nvCxnSpPr>
        <xdr:cNvPr id="266" name="直線コネクタ 265"/>
        <xdr:cNvCxnSpPr/>
      </xdr:nvCxnSpPr>
      <xdr:spPr>
        <a:xfrm flipV="1">
          <a:off x="2908300" y="141255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67"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68"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108602</xdr:rowOff>
    </xdr:from>
    <xdr:ext cx="405111" cy="259045"/>
    <xdr:sp macro="" textlink="">
      <xdr:nvSpPr>
        <xdr:cNvPr id="269" name="n_1mainValue【公営住宅】&#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270" name="n_2main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97410</xdr:rowOff>
    </xdr:from>
    <xdr:to>
      <xdr:col>55</xdr:col>
      <xdr:colOff>50800</xdr:colOff>
      <xdr:row>85</xdr:row>
      <xdr:rowOff>27560</xdr:rowOff>
    </xdr:to>
    <xdr:sp macro="" textlink="">
      <xdr:nvSpPr>
        <xdr:cNvPr id="308" name="楕円 307"/>
        <xdr:cNvSpPr/>
      </xdr:nvSpPr>
      <xdr:spPr>
        <a:xfrm>
          <a:off x="10426700" y="144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75837</xdr:rowOff>
    </xdr:from>
    <xdr:ext cx="469744" cy="259045"/>
    <xdr:sp macro="" textlink="">
      <xdr:nvSpPr>
        <xdr:cNvPr id="309" name="【公営住宅】&#10;一人当たり面積該当値テキスト"/>
        <xdr:cNvSpPr txBox="1"/>
      </xdr:nvSpPr>
      <xdr:spPr>
        <a:xfrm>
          <a:off x="10515600" y="1447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117221</xdr:rowOff>
    </xdr:from>
    <xdr:to>
      <xdr:col>50</xdr:col>
      <xdr:colOff>165100</xdr:colOff>
      <xdr:row>85</xdr:row>
      <xdr:rowOff>47371</xdr:rowOff>
    </xdr:to>
    <xdr:sp macro="" textlink="">
      <xdr:nvSpPr>
        <xdr:cNvPr id="310" name="楕円 309"/>
        <xdr:cNvSpPr/>
      </xdr:nvSpPr>
      <xdr:spPr>
        <a:xfrm>
          <a:off x="9588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148210</xdr:rowOff>
    </xdr:from>
    <xdr:to>
      <xdr:col>55</xdr:col>
      <xdr:colOff>0</xdr:colOff>
      <xdr:row>84</xdr:row>
      <xdr:rowOff>168021</xdr:rowOff>
    </xdr:to>
    <xdr:cxnSp macro="">
      <xdr:nvCxnSpPr>
        <xdr:cNvPr id="311" name="直線コネクタ 310"/>
        <xdr:cNvCxnSpPr/>
      </xdr:nvCxnSpPr>
      <xdr:spPr>
        <a:xfrm flipV="1">
          <a:off x="9639300" y="14550010"/>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122746</xdr:rowOff>
    </xdr:from>
    <xdr:to>
      <xdr:col>46</xdr:col>
      <xdr:colOff>38100</xdr:colOff>
      <xdr:row>85</xdr:row>
      <xdr:rowOff>52896</xdr:rowOff>
    </xdr:to>
    <xdr:sp macro="" textlink="">
      <xdr:nvSpPr>
        <xdr:cNvPr id="312" name="楕円 311"/>
        <xdr:cNvSpPr/>
      </xdr:nvSpPr>
      <xdr:spPr>
        <a:xfrm>
          <a:off x="8699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168021</xdr:rowOff>
    </xdr:from>
    <xdr:to>
      <xdr:col>50</xdr:col>
      <xdr:colOff>114300</xdr:colOff>
      <xdr:row>85</xdr:row>
      <xdr:rowOff>2096</xdr:rowOff>
    </xdr:to>
    <xdr:cxnSp macro="">
      <xdr:nvCxnSpPr>
        <xdr:cNvPr id="313" name="直線コネクタ 312"/>
        <xdr:cNvCxnSpPr/>
      </xdr:nvCxnSpPr>
      <xdr:spPr>
        <a:xfrm flipV="1">
          <a:off x="8750300" y="1456982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38498</xdr:rowOff>
    </xdr:from>
    <xdr:ext cx="469744" cy="259045"/>
    <xdr:sp macro="" textlink="">
      <xdr:nvSpPr>
        <xdr:cNvPr id="316" name="n_1mainValue【公営住宅】&#10;一人当たり面積"/>
        <xdr:cNvSpPr txBox="1"/>
      </xdr:nvSpPr>
      <xdr:spPr>
        <a:xfrm>
          <a:off x="93917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44023</xdr:rowOff>
    </xdr:from>
    <xdr:ext cx="469744" cy="259045"/>
    <xdr:sp macro="" textlink="">
      <xdr:nvSpPr>
        <xdr:cNvPr id="317" name="n_2mainValue【公営住宅】&#10;一人当たり面積"/>
        <xdr:cNvSpPr txBox="1"/>
      </xdr:nvSpPr>
      <xdr:spPr>
        <a:xfrm>
          <a:off x="85154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364" name="【認定こども園・幼稚園・保育所】&#10;有形固定資産減価償却率平均値テキスト"/>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108676</xdr:rowOff>
    </xdr:from>
    <xdr:to>
      <xdr:col>85</xdr:col>
      <xdr:colOff>177800</xdr:colOff>
      <xdr:row>42</xdr:row>
      <xdr:rowOff>38826</xdr:rowOff>
    </xdr:to>
    <xdr:sp macro="" textlink="">
      <xdr:nvSpPr>
        <xdr:cNvPr id="373" name="楕円 372"/>
        <xdr:cNvSpPr/>
      </xdr:nvSpPr>
      <xdr:spPr>
        <a:xfrm>
          <a:off x="16268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23603</xdr:rowOff>
    </xdr:from>
    <xdr:ext cx="340478" cy="259045"/>
    <xdr:sp macro="" textlink="">
      <xdr:nvSpPr>
        <xdr:cNvPr id="374" name="【認定こども園・幼稚園・保育所】&#10;有形固定資産減価償却率該当値テキスト"/>
        <xdr:cNvSpPr txBox="1"/>
      </xdr:nvSpPr>
      <xdr:spPr>
        <a:xfrm>
          <a:off x="16357600" y="70530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152763</xdr:rowOff>
    </xdr:from>
    <xdr:to>
      <xdr:col>81</xdr:col>
      <xdr:colOff>101600</xdr:colOff>
      <xdr:row>42</xdr:row>
      <xdr:rowOff>82913</xdr:rowOff>
    </xdr:to>
    <xdr:sp macro="" textlink="">
      <xdr:nvSpPr>
        <xdr:cNvPr id="375" name="楕円 374"/>
        <xdr:cNvSpPr/>
      </xdr:nvSpPr>
      <xdr:spPr>
        <a:xfrm>
          <a:off x="15430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159476</xdr:rowOff>
    </xdr:from>
    <xdr:to>
      <xdr:col>85</xdr:col>
      <xdr:colOff>127000</xdr:colOff>
      <xdr:row>42</xdr:row>
      <xdr:rowOff>32113</xdr:rowOff>
    </xdr:to>
    <xdr:cxnSp macro="">
      <xdr:nvCxnSpPr>
        <xdr:cNvPr id="376" name="直線コネクタ 375"/>
        <xdr:cNvCxnSpPr/>
      </xdr:nvCxnSpPr>
      <xdr:spPr>
        <a:xfrm flipV="1">
          <a:off x="15481300" y="718892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377" name="楕円 376"/>
        <xdr:cNvSpPr/>
      </xdr:nvSpPr>
      <xdr:spPr>
        <a:xfrm>
          <a:off x="14541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42</xdr:row>
      <xdr:rowOff>32113</xdr:rowOff>
    </xdr:to>
    <xdr:cxnSp macro="">
      <xdr:nvCxnSpPr>
        <xdr:cNvPr id="378" name="直線コネクタ 377"/>
        <xdr:cNvCxnSpPr/>
      </xdr:nvCxnSpPr>
      <xdr:spPr>
        <a:xfrm>
          <a:off x="14592300" y="6508024"/>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74040</xdr:rowOff>
    </xdr:from>
    <xdr:ext cx="340478" cy="259045"/>
    <xdr:sp macro="" textlink="">
      <xdr:nvSpPr>
        <xdr:cNvPr id="381" name="n_1mainValue【認定こども園・幼稚園・保育所】&#10;有形固定資産減価償却率"/>
        <xdr:cNvSpPr txBox="1"/>
      </xdr:nvSpPr>
      <xdr:spPr>
        <a:xfrm>
          <a:off x="15298361" y="72749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382" name="n_2mainValue【認定こども園・幼稚園・保育所】&#10;有形固定資産減価償却率"/>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411"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135890</xdr:rowOff>
    </xdr:from>
    <xdr:to>
      <xdr:col>116</xdr:col>
      <xdr:colOff>114300</xdr:colOff>
      <xdr:row>39</xdr:row>
      <xdr:rowOff>66040</xdr:rowOff>
    </xdr:to>
    <xdr:sp macro="" textlink="">
      <xdr:nvSpPr>
        <xdr:cNvPr id="420" name="楕円 419"/>
        <xdr:cNvSpPr/>
      </xdr:nvSpPr>
      <xdr:spPr>
        <a:xfrm>
          <a:off x="22110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114317</xdr:rowOff>
    </xdr:from>
    <xdr:ext cx="469744" cy="259045"/>
    <xdr:sp macro="" textlink="">
      <xdr:nvSpPr>
        <xdr:cNvPr id="421" name="【認定こども園・幼稚園・保育所】&#10;一人当たり面積該当値テキスト"/>
        <xdr:cNvSpPr txBox="1"/>
      </xdr:nvSpPr>
      <xdr:spPr>
        <a:xfrm>
          <a:off x="22199600"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145415</xdr:rowOff>
    </xdr:from>
    <xdr:to>
      <xdr:col>112</xdr:col>
      <xdr:colOff>38100</xdr:colOff>
      <xdr:row>39</xdr:row>
      <xdr:rowOff>75565</xdr:rowOff>
    </xdr:to>
    <xdr:sp macro="" textlink="">
      <xdr:nvSpPr>
        <xdr:cNvPr id="422" name="楕円 421"/>
        <xdr:cNvSpPr/>
      </xdr:nvSpPr>
      <xdr:spPr>
        <a:xfrm>
          <a:off x="2127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15240</xdr:rowOff>
    </xdr:from>
    <xdr:to>
      <xdr:col>116</xdr:col>
      <xdr:colOff>63500</xdr:colOff>
      <xdr:row>39</xdr:row>
      <xdr:rowOff>24765</xdr:rowOff>
    </xdr:to>
    <xdr:cxnSp macro="">
      <xdr:nvCxnSpPr>
        <xdr:cNvPr id="423" name="直線コネクタ 422"/>
        <xdr:cNvCxnSpPr/>
      </xdr:nvCxnSpPr>
      <xdr:spPr>
        <a:xfrm flipV="1">
          <a:off x="21323300" y="67017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118745</xdr:rowOff>
    </xdr:from>
    <xdr:to>
      <xdr:col>107</xdr:col>
      <xdr:colOff>101600</xdr:colOff>
      <xdr:row>39</xdr:row>
      <xdr:rowOff>48895</xdr:rowOff>
    </xdr:to>
    <xdr:sp macro="" textlink="">
      <xdr:nvSpPr>
        <xdr:cNvPr id="424" name="楕円 423"/>
        <xdr:cNvSpPr/>
      </xdr:nvSpPr>
      <xdr:spPr>
        <a:xfrm>
          <a:off x="20383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169545</xdr:rowOff>
    </xdr:from>
    <xdr:to>
      <xdr:col>111</xdr:col>
      <xdr:colOff>177800</xdr:colOff>
      <xdr:row>39</xdr:row>
      <xdr:rowOff>24765</xdr:rowOff>
    </xdr:to>
    <xdr:cxnSp macro="">
      <xdr:nvCxnSpPr>
        <xdr:cNvPr id="425" name="直線コネクタ 424"/>
        <xdr:cNvCxnSpPr/>
      </xdr:nvCxnSpPr>
      <xdr:spPr>
        <a:xfrm>
          <a:off x="20434300" y="66846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26"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27"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66692</xdr:rowOff>
    </xdr:from>
    <xdr:ext cx="469744" cy="259045"/>
    <xdr:sp macro="" textlink="">
      <xdr:nvSpPr>
        <xdr:cNvPr id="428" name="n_1mainValue【認定こども園・幼稚園・保育所】&#10;一人当たり面積"/>
        <xdr:cNvSpPr txBox="1"/>
      </xdr:nvSpPr>
      <xdr:spPr>
        <a:xfrm>
          <a:off x="210757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40022</xdr:rowOff>
    </xdr:from>
    <xdr:ext cx="469744" cy="259045"/>
    <xdr:sp macro="" textlink="">
      <xdr:nvSpPr>
        <xdr:cNvPr id="429" name="n_2mainValue【認定こども園・幼稚園・保育所】&#10;一人当たり面積"/>
        <xdr:cNvSpPr txBox="1"/>
      </xdr:nvSpPr>
      <xdr:spPr>
        <a:xfrm>
          <a:off x="20199427" y="67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60"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119017</xdr:rowOff>
    </xdr:from>
    <xdr:to>
      <xdr:col>85</xdr:col>
      <xdr:colOff>177800</xdr:colOff>
      <xdr:row>60</xdr:row>
      <xdr:rowOff>49167</xdr:rowOff>
    </xdr:to>
    <xdr:sp macro="" textlink="">
      <xdr:nvSpPr>
        <xdr:cNvPr id="469" name="楕円 468"/>
        <xdr:cNvSpPr/>
      </xdr:nvSpPr>
      <xdr:spPr>
        <a:xfrm>
          <a:off x="16268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97444</xdr:rowOff>
    </xdr:from>
    <xdr:ext cx="405111" cy="259045"/>
    <xdr:sp macro="" textlink="">
      <xdr:nvSpPr>
        <xdr:cNvPr id="470" name="【学校施設】&#10;有形固定資産減価償却率該当値テキスト"/>
        <xdr:cNvSpPr txBox="1"/>
      </xdr:nvSpPr>
      <xdr:spPr>
        <a:xfrm>
          <a:off x="16357600"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471" name="楕円 470"/>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59</xdr:row>
      <xdr:rowOff>169817</xdr:rowOff>
    </xdr:to>
    <xdr:cxnSp macro="">
      <xdr:nvCxnSpPr>
        <xdr:cNvPr id="472" name="直線コネクタ 471"/>
        <xdr:cNvCxnSpPr/>
      </xdr:nvCxnSpPr>
      <xdr:spPr>
        <a:xfrm>
          <a:off x="15481300" y="102559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119017</xdr:rowOff>
    </xdr:from>
    <xdr:to>
      <xdr:col>76</xdr:col>
      <xdr:colOff>165100</xdr:colOff>
      <xdr:row>60</xdr:row>
      <xdr:rowOff>49167</xdr:rowOff>
    </xdr:to>
    <xdr:sp macro="" textlink="">
      <xdr:nvSpPr>
        <xdr:cNvPr id="473" name="楕円 472"/>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140426</xdr:rowOff>
    </xdr:from>
    <xdr:to>
      <xdr:col>81</xdr:col>
      <xdr:colOff>50800</xdr:colOff>
      <xdr:row>59</xdr:row>
      <xdr:rowOff>169817</xdr:rowOff>
    </xdr:to>
    <xdr:cxnSp macro="">
      <xdr:nvCxnSpPr>
        <xdr:cNvPr id="474" name="直線コネクタ 473"/>
        <xdr:cNvCxnSpPr/>
      </xdr:nvCxnSpPr>
      <xdr:spPr>
        <a:xfrm flipV="1">
          <a:off x="14592300" y="102559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75"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76"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10903</xdr:rowOff>
    </xdr:from>
    <xdr:ext cx="405111" cy="259045"/>
    <xdr:sp macro="" textlink="">
      <xdr:nvSpPr>
        <xdr:cNvPr id="477" name="n_1mainValue【学校施設】&#10;有形固定資産減価償却率"/>
        <xdr:cNvSpPr txBox="1"/>
      </xdr:nvSpPr>
      <xdr:spPr>
        <a:xfrm>
          <a:off x="15266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40294</xdr:rowOff>
    </xdr:from>
    <xdr:ext cx="405111" cy="259045"/>
    <xdr:sp macro="" textlink="">
      <xdr:nvSpPr>
        <xdr:cNvPr id="478" name="n_2mainValue【学校施設】&#10;有形固定資産減価償却率"/>
        <xdr:cNvSpPr txBox="1"/>
      </xdr:nvSpPr>
      <xdr:spPr>
        <a:xfrm>
          <a:off x="14389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06"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18237</xdr:rowOff>
    </xdr:from>
    <xdr:to>
      <xdr:col>116</xdr:col>
      <xdr:colOff>114300</xdr:colOff>
      <xdr:row>63</xdr:row>
      <xdr:rowOff>119837</xdr:rowOff>
    </xdr:to>
    <xdr:sp macro="" textlink="">
      <xdr:nvSpPr>
        <xdr:cNvPr id="515" name="楕円 514"/>
        <xdr:cNvSpPr/>
      </xdr:nvSpPr>
      <xdr:spPr>
        <a:xfrm>
          <a:off x="221107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168114</xdr:rowOff>
    </xdr:from>
    <xdr:ext cx="469744" cy="259045"/>
    <xdr:sp macro="" textlink="">
      <xdr:nvSpPr>
        <xdr:cNvPr id="516" name="【学校施設】&#10;一人当たり面積該当値テキスト"/>
        <xdr:cNvSpPr txBox="1"/>
      </xdr:nvSpPr>
      <xdr:spPr>
        <a:xfrm>
          <a:off x="22199600"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28981</xdr:rowOff>
    </xdr:from>
    <xdr:to>
      <xdr:col>112</xdr:col>
      <xdr:colOff>38100</xdr:colOff>
      <xdr:row>63</xdr:row>
      <xdr:rowOff>130581</xdr:rowOff>
    </xdr:to>
    <xdr:sp macro="" textlink="">
      <xdr:nvSpPr>
        <xdr:cNvPr id="517" name="楕円 516"/>
        <xdr:cNvSpPr/>
      </xdr:nvSpPr>
      <xdr:spPr>
        <a:xfrm>
          <a:off x="21272500" y="108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69037</xdr:rowOff>
    </xdr:from>
    <xdr:to>
      <xdr:col>116</xdr:col>
      <xdr:colOff>63500</xdr:colOff>
      <xdr:row>63</xdr:row>
      <xdr:rowOff>79781</xdr:rowOff>
    </xdr:to>
    <xdr:cxnSp macro="">
      <xdr:nvCxnSpPr>
        <xdr:cNvPr id="518" name="直線コネクタ 517"/>
        <xdr:cNvCxnSpPr/>
      </xdr:nvCxnSpPr>
      <xdr:spPr>
        <a:xfrm flipV="1">
          <a:off x="21323300" y="1087038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39497</xdr:rowOff>
    </xdr:from>
    <xdr:to>
      <xdr:col>107</xdr:col>
      <xdr:colOff>101600</xdr:colOff>
      <xdr:row>63</xdr:row>
      <xdr:rowOff>141097</xdr:rowOff>
    </xdr:to>
    <xdr:sp macro="" textlink="">
      <xdr:nvSpPr>
        <xdr:cNvPr id="519" name="楕円 518"/>
        <xdr:cNvSpPr/>
      </xdr:nvSpPr>
      <xdr:spPr>
        <a:xfrm>
          <a:off x="20383500" y="108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79781</xdr:rowOff>
    </xdr:from>
    <xdr:to>
      <xdr:col>111</xdr:col>
      <xdr:colOff>177800</xdr:colOff>
      <xdr:row>63</xdr:row>
      <xdr:rowOff>90297</xdr:rowOff>
    </xdr:to>
    <xdr:cxnSp macro="">
      <xdr:nvCxnSpPr>
        <xdr:cNvPr id="520" name="直線コネクタ 519"/>
        <xdr:cNvCxnSpPr/>
      </xdr:nvCxnSpPr>
      <xdr:spPr>
        <a:xfrm flipV="1">
          <a:off x="20434300" y="1088113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121708</xdr:rowOff>
    </xdr:from>
    <xdr:ext cx="469744" cy="259045"/>
    <xdr:sp macro="" textlink="">
      <xdr:nvSpPr>
        <xdr:cNvPr id="523" name="n_1mainValue【学校施設】&#10;一人当たり面積"/>
        <xdr:cNvSpPr txBox="1"/>
      </xdr:nvSpPr>
      <xdr:spPr>
        <a:xfrm>
          <a:off x="21075727" y="1092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132224</xdr:rowOff>
    </xdr:from>
    <xdr:ext cx="469744" cy="259045"/>
    <xdr:sp macro="" textlink="">
      <xdr:nvSpPr>
        <xdr:cNvPr id="524" name="n_2mainValue【学校施設】&#10;一人当たり面積"/>
        <xdr:cNvSpPr txBox="1"/>
      </xdr:nvSpPr>
      <xdr:spPr>
        <a:xfrm>
          <a:off x="20199427" y="109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50" name="直線コネクタ 54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5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52" name="直線コネクタ 55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4" name="直線コネクタ 55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145704</xdr:rowOff>
    </xdr:from>
    <xdr:ext cx="405111" cy="259045"/>
    <xdr:sp macro="" textlink="">
      <xdr:nvSpPr>
        <xdr:cNvPr id="555" name="【児童館】&#10;有形固定資産減価償却率平均値テキスト"/>
        <xdr:cNvSpPr txBox="1"/>
      </xdr:nvSpPr>
      <xdr:spPr>
        <a:xfrm>
          <a:off x="16357600" y="13518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6" name="フローチャート: 判断 55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57" name="フローチャート: 判断 55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8" name="フローチャート: 判断 55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46082</xdr:rowOff>
    </xdr:from>
    <xdr:to>
      <xdr:col>85</xdr:col>
      <xdr:colOff>177800</xdr:colOff>
      <xdr:row>86</xdr:row>
      <xdr:rowOff>147682</xdr:rowOff>
    </xdr:to>
    <xdr:sp macro="" textlink="">
      <xdr:nvSpPr>
        <xdr:cNvPr id="564" name="楕円 563"/>
        <xdr:cNvSpPr/>
      </xdr:nvSpPr>
      <xdr:spPr>
        <a:xfrm>
          <a:off x="16268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132459</xdr:rowOff>
    </xdr:from>
    <xdr:ext cx="340478" cy="259045"/>
    <xdr:sp macro="" textlink="">
      <xdr:nvSpPr>
        <xdr:cNvPr id="565" name="【児童館】&#10;有形固定資産減価償却率該当値テキスト"/>
        <xdr:cNvSpPr txBox="1"/>
      </xdr:nvSpPr>
      <xdr:spPr>
        <a:xfrm>
          <a:off x="16357600" y="14705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82006</xdr:rowOff>
    </xdr:from>
    <xdr:to>
      <xdr:col>81</xdr:col>
      <xdr:colOff>101600</xdr:colOff>
      <xdr:row>87</xdr:row>
      <xdr:rowOff>12156</xdr:rowOff>
    </xdr:to>
    <xdr:sp macro="" textlink="">
      <xdr:nvSpPr>
        <xdr:cNvPr id="566" name="楕円 565"/>
        <xdr:cNvSpPr/>
      </xdr:nvSpPr>
      <xdr:spPr>
        <a:xfrm>
          <a:off x="1543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96882</xdr:rowOff>
    </xdr:from>
    <xdr:to>
      <xdr:col>85</xdr:col>
      <xdr:colOff>127000</xdr:colOff>
      <xdr:row>86</xdr:row>
      <xdr:rowOff>132806</xdr:rowOff>
    </xdr:to>
    <xdr:cxnSp macro="">
      <xdr:nvCxnSpPr>
        <xdr:cNvPr id="567" name="直線コネクタ 566"/>
        <xdr:cNvCxnSpPr/>
      </xdr:nvCxnSpPr>
      <xdr:spPr>
        <a:xfrm flipV="1">
          <a:off x="15481300" y="148415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68" name="楕円 567"/>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86</xdr:row>
      <xdr:rowOff>132806</xdr:rowOff>
    </xdr:to>
    <xdr:cxnSp macro="">
      <xdr:nvCxnSpPr>
        <xdr:cNvPr id="569" name="直線コネクタ 568"/>
        <xdr:cNvCxnSpPr/>
      </xdr:nvCxnSpPr>
      <xdr:spPr>
        <a:xfrm>
          <a:off x="14592300" y="13280571"/>
          <a:ext cx="889000" cy="159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142983</xdr:rowOff>
    </xdr:from>
    <xdr:ext cx="405111" cy="259045"/>
    <xdr:sp macro="" textlink="">
      <xdr:nvSpPr>
        <xdr:cNvPr id="570" name="n_1aveValue【児童館】&#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71" name="n_2aveValue【児童館】&#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87</xdr:row>
      <xdr:rowOff>3283</xdr:rowOff>
    </xdr:from>
    <xdr:ext cx="340478" cy="259045"/>
    <xdr:sp macro="" textlink="">
      <xdr:nvSpPr>
        <xdr:cNvPr id="572" name="n_1mainValue【児童館】&#10;有形固定資産減価償却率"/>
        <xdr:cNvSpPr txBox="1"/>
      </xdr:nvSpPr>
      <xdr:spPr>
        <a:xfrm>
          <a:off x="15298361" y="1491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73"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97" name="直線コネクタ 596"/>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9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99" name="直線コネクタ 59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0"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1" name="直線コネクタ 60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71138</xdr:rowOff>
    </xdr:from>
    <xdr:ext cx="469744" cy="259045"/>
    <xdr:sp macro="" textlink="">
      <xdr:nvSpPr>
        <xdr:cNvPr id="602" name="【児童館】&#10;一人当たり面積平均値テキスト"/>
        <xdr:cNvSpPr txBox="1"/>
      </xdr:nvSpPr>
      <xdr:spPr>
        <a:xfrm>
          <a:off x="22199600" y="1395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03" name="フローチャート: 判断 602"/>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04" name="フローチャート: 判断 6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05" name="フローチャート: 判断 604"/>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11" name="楕円 610"/>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115588</xdr:rowOff>
    </xdr:from>
    <xdr:ext cx="469744" cy="259045"/>
    <xdr:sp macro="" textlink="">
      <xdr:nvSpPr>
        <xdr:cNvPr id="612" name="【児童館】&#10;一人当たり面積該当値テキスト"/>
        <xdr:cNvSpPr txBox="1"/>
      </xdr:nvSpPr>
      <xdr:spPr>
        <a:xfrm>
          <a:off x="22199600" y="14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613" name="楕円 612"/>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614" name="直線コネクタ 613"/>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615" name="楕円 614"/>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86</xdr:row>
      <xdr:rowOff>45720</xdr:rowOff>
    </xdr:to>
    <xdr:cxnSp macro="">
      <xdr:nvCxnSpPr>
        <xdr:cNvPr id="616" name="直線コネクタ 615"/>
        <xdr:cNvCxnSpPr/>
      </xdr:nvCxnSpPr>
      <xdr:spPr>
        <a:xfrm flipV="1">
          <a:off x="20434300" y="146532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617"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618"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619" name="n_1mainValue【児童館】&#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620" name="n_2mainValue【児童館】&#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45" name="直線コネクタ 64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4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47" name="直線コネクタ 64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9" name="直線コネクタ 6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650"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51" name="フローチャート: 判断 65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52" name="フローチャート: 判断 65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53" name="フローチャート: 判断 65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164464</xdr:rowOff>
    </xdr:from>
    <xdr:to>
      <xdr:col>85</xdr:col>
      <xdr:colOff>177800</xdr:colOff>
      <xdr:row>108</xdr:row>
      <xdr:rowOff>94614</xdr:rowOff>
    </xdr:to>
    <xdr:sp macro="" textlink="">
      <xdr:nvSpPr>
        <xdr:cNvPr id="659" name="楕円 658"/>
        <xdr:cNvSpPr/>
      </xdr:nvSpPr>
      <xdr:spPr>
        <a:xfrm>
          <a:off x="16268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142891</xdr:rowOff>
    </xdr:from>
    <xdr:ext cx="405111" cy="259045"/>
    <xdr:sp macro="" textlink="">
      <xdr:nvSpPr>
        <xdr:cNvPr id="660" name="【公民館】&#10;有形固定資産減価償却率該当値テキスト"/>
        <xdr:cNvSpPr txBox="1"/>
      </xdr:nvSpPr>
      <xdr:spPr>
        <a:xfrm>
          <a:off x="16357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103505</xdr:rowOff>
    </xdr:from>
    <xdr:to>
      <xdr:col>81</xdr:col>
      <xdr:colOff>101600</xdr:colOff>
      <xdr:row>103</xdr:row>
      <xdr:rowOff>33655</xdr:rowOff>
    </xdr:to>
    <xdr:sp macro="" textlink="">
      <xdr:nvSpPr>
        <xdr:cNvPr id="661" name="楕円 660"/>
        <xdr:cNvSpPr/>
      </xdr:nvSpPr>
      <xdr:spPr>
        <a:xfrm>
          <a:off x="15430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154305</xdr:rowOff>
    </xdr:from>
    <xdr:to>
      <xdr:col>85</xdr:col>
      <xdr:colOff>127000</xdr:colOff>
      <xdr:row>108</xdr:row>
      <xdr:rowOff>43814</xdr:rowOff>
    </xdr:to>
    <xdr:cxnSp macro="">
      <xdr:nvCxnSpPr>
        <xdr:cNvPr id="662" name="直線コネクタ 661"/>
        <xdr:cNvCxnSpPr/>
      </xdr:nvCxnSpPr>
      <xdr:spPr>
        <a:xfrm>
          <a:off x="15481300" y="17642205"/>
          <a:ext cx="838200" cy="9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141605</xdr:rowOff>
    </xdr:from>
    <xdr:to>
      <xdr:col>76</xdr:col>
      <xdr:colOff>165100</xdr:colOff>
      <xdr:row>103</xdr:row>
      <xdr:rowOff>71755</xdr:rowOff>
    </xdr:to>
    <xdr:sp macro="" textlink="">
      <xdr:nvSpPr>
        <xdr:cNvPr id="663" name="楕円 662"/>
        <xdr:cNvSpPr/>
      </xdr:nvSpPr>
      <xdr:spPr>
        <a:xfrm>
          <a:off x="14541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20955</xdr:rowOff>
    </xdr:to>
    <xdr:cxnSp macro="">
      <xdr:nvCxnSpPr>
        <xdr:cNvPr id="664" name="直線コネクタ 663"/>
        <xdr:cNvCxnSpPr/>
      </xdr:nvCxnSpPr>
      <xdr:spPr>
        <a:xfrm flipV="1">
          <a:off x="14592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65"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6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50182</xdr:rowOff>
    </xdr:from>
    <xdr:ext cx="405111" cy="259045"/>
    <xdr:sp macro="" textlink="">
      <xdr:nvSpPr>
        <xdr:cNvPr id="667" name="n_1mainValue【公民館】&#10;有形固定資産減価償却率"/>
        <xdr:cNvSpPr txBox="1"/>
      </xdr:nvSpPr>
      <xdr:spPr>
        <a:xfrm>
          <a:off x="152660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88282</xdr:rowOff>
    </xdr:from>
    <xdr:ext cx="405111" cy="259045"/>
    <xdr:sp macro="" textlink="">
      <xdr:nvSpPr>
        <xdr:cNvPr id="668" name="n_2mainValue【公民館】&#10;有形固定資産減価償却率"/>
        <xdr:cNvSpPr txBox="1"/>
      </xdr:nvSpPr>
      <xdr:spPr>
        <a:xfrm>
          <a:off x="14389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9" name="直線コネクタ 67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80" name="テキスト ボックス 67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3" name="直線コネクタ 68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4" name="テキスト ボックス 68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88" name="直線コネクタ 68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8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90" name="直線コネクタ 68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9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92" name="直線コネクタ 69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93"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94" name="フローチャート: 判断 69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95" name="フローチャート: 判断 69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96" name="フローチャート: 判断 69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157417</xdr:rowOff>
    </xdr:from>
    <xdr:to>
      <xdr:col>116</xdr:col>
      <xdr:colOff>114300</xdr:colOff>
      <xdr:row>107</xdr:row>
      <xdr:rowOff>87567</xdr:rowOff>
    </xdr:to>
    <xdr:sp macro="" textlink="">
      <xdr:nvSpPr>
        <xdr:cNvPr id="702" name="楕円 701"/>
        <xdr:cNvSpPr/>
      </xdr:nvSpPr>
      <xdr:spPr>
        <a:xfrm>
          <a:off x="22110700" y="183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72344</xdr:rowOff>
    </xdr:from>
    <xdr:ext cx="469744" cy="259045"/>
    <xdr:sp macro="" textlink="">
      <xdr:nvSpPr>
        <xdr:cNvPr id="703" name="【公民館】&#10;一人当たり面積該当値テキスト"/>
        <xdr:cNvSpPr txBox="1"/>
      </xdr:nvSpPr>
      <xdr:spPr>
        <a:xfrm>
          <a:off x="22199600" y="1824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04" name="楕円 703"/>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36767</xdr:rowOff>
    </xdr:from>
    <xdr:to>
      <xdr:col>116</xdr:col>
      <xdr:colOff>63500</xdr:colOff>
      <xdr:row>107</xdr:row>
      <xdr:rowOff>41911</xdr:rowOff>
    </xdr:to>
    <xdr:cxnSp macro="">
      <xdr:nvCxnSpPr>
        <xdr:cNvPr id="705" name="直線コネクタ 704"/>
        <xdr:cNvCxnSpPr/>
      </xdr:nvCxnSpPr>
      <xdr:spPr>
        <a:xfrm flipV="1">
          <a:off x="21323300" y="18381917"/>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164275</xdr:rowOff>
    </xdr:from>
    <xdr:to>
      <xdr:col>107</xdr:col>
      <xdr:colOff>101600</xdr:colOff>
      <xdr:row>107</xdr:row>
      <xdr:rowOff>94425</xdr:rowOff>
    </xdr:to>
    <xdr:sp macro="" textlink="">
      <xdr:nvSpPr>
        <xdr:cNvPr id="706" name="楕円 705"/>
        <xdr:cNvSpPr/>
      </xdr:nvSpPr>
      <xdr:spPr>
        <a:xfrm>
          <a:off x="20383500" y="18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43625</xdr:rowOff>
    </xdr:to>
    <xdr:cxnSp macro="">
      <xdr:nvCxnSpPr>
        <xdr:cNvPr id="707" name="直線コネクタ 706"/>
        <xdr:cNvCxnSpPr/>
      </xdr:nvCxnSpPr>
      <xdr:spPr>
        <a:xfrm flipV="1">
          <a:off x="20434300" y="1838706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708"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70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10"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85552</xdr:rowOff>
    </xdr:from>
    <xdr:ext cx="469744" cy="259045"/>
    <xdr:sp macro="" textlink="">
      <xdr:nvSpPr>
        <xdr:cNvPr id="711" name="n_2mainValue【公民館】&#10;一人当たり面積"/>
        <xdr:cNvSpPr txBox="1"/>
      </xdr:nvSpPr>
      <xdr:spPr>
        <a:xfrm>
          <a:off x="20199427" y="1843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類似団体と比較して有形固定資産減価償却率が特に高くなっている施設は、道路が</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％であり、低くなっている施設は、認定こども園・幼稚園・保育所が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％、児童館が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％、公民館が</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有形固定資産減価償却率が高い施設については、公共施設等総合管理計画に基づき、老朽化対策に取り組んでいく。橋りょう・トンネルについては、平成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年度に策定した個別施設計画に基づいて老朽化対策に取り組んでいく。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１公民館（南山田）の建て替えを行ったことにより、有形固定資産減価償却率が大幅に低くなった。また、今後も他の公民館も建て替えを行うため、さらに低くなる。また、認定こども園・幼稚園・保育所につい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建設したため、有形固定資産減価償却率が低くなっている。また、同施設に児童館を併設させ建設したため、児童館についても同様に低くなっている。これらの統合により、今後の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2"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1" name="楕円 70"/>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2"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4" name="直線コネクタ 73"/>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5" name="楕円 74"/>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6" name="直線コネクタ 75"/>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7"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8"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9"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0"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126001</xdr:rowOff>
    </xdr:from>
    <xdr:ext cx="469744" cy="259045"/>
    <xdr:sp macro="" textlink="">
      <xdr:nvSpPr>
        <xdr:cNvPr id="108" name="【図書館】&#10;一人当たり面積平均値テキスト"/>
        <xdr:cNvSpPr txBox="1"/>
      </xdr:nvSpPr>
      <xdr:spPr>
        <a:xfrm>
          <a:off x="10515600" y="646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109982</xdr:rowOff>
    </xdr:from>
    <xdr:to>
      <xdr:col>55</xdr:col>
      <xdr:colOff>50800</xdr:colOff>
      <xdr:row>42</xdr:row>
      <xdr:rowOff>40132</xdr:rowOff>
    </xdr:to>
    <xdr:sp macro="" textlink="">
      <xdr:nvSpPr>
        <xdr:cNvPr id="117" name="楕円 116"/>
        <xdr:cNvSpPr/>
      </xdr:nvSpPr>
      <xdr:spPr>
        <a:xfrm>
          <a:off x="104267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24909</xdr:rowOff>
    </xdr:from>
    <xdr:ext cx="469744" cy="259045"/>
    <xdr:sp macro="" textlink="">
      <xdr:nvSpPr>
        <xdr:cNvPr id="118" name="【図書館】&#10;一人当たり面積該当値テキスト"/>
        <xdr:cNvSpPr txBox="1"/>
      </xdr:nvSpPr>
      <xdr:spPr>
        <a:xfrm>
          <a:off x="10515600" y="70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109982</xdr:rowOff>
    </xdr:from>
    <xdr:to>
      <xdr:col>50</xdr:col>
      <xdr:colOff>165100</xdr:colOff>
      <xdr:row>42</xdr:row>
      <xdr:rowOff>40132</xdr:rowOff>
    </xdr:to>
    <xdr:sp macro="" textlink="">
      <xdr:nvSpPr>
        <xdr:cNvPr id="119" name="楕円 118"/>
        <xdr:cNvSpPr/>
      </xdr:nvSpPr>
      <xdr:spPr>
        <a:xfrm>
          <a:off x="95885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160782</xdr:rowOff>
    </xdr:from>
    <xdr:to>
      <xdr:col>55</xdr:col>
      <xdr:colOff>0</xdr:colOff>
      <xdr:row>41</xdr:row>
      <xdr:rowOff>160782</xdr:rowOff>
    </xdr:to>
    <xdr:cxnSp macro="">
      <xdr:nvCxnSpPr>
        <xdr:cNvPr id="120" name="直線コネクタ 119"/>
        <xdr:cNvCxnSpPr/>
      </xdr:nvCxnSpPr>
      <xdr:spPr>
        <a:xfrm>
          <a:off x="9639300" y="7190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119126</xdr:rowOff>
    </xdr:from>
    <xdr:to>
      <xdr:col>46</xdr:col>
      <xdr:colOff>38100</xdr:colOff>
      <xdr:row>42</xdr:row>
      <xdr:rowOff>49276</xdr:rowOff>
    </xdr:to>
    <xdr:sp macro="" textlink="">
      <xdr:nvSpPr>
        <xdr:cNvPr id="121" name="楕円 120"/>
        <xdr:cNvSpPr/>
      </xdr:nvSpPr>
      <xdr:spPr>
        <a:xfrm>
          <a:off x="8699500" y="71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160782</xdr:rowOff>
    </xdr:from>
    <xdr:to>
      <xdr:col>50</xdr:col>
      <xdr:colOff>114300</xdr:colOff>
      <xdr:row>41</xdr:row>
      <xdr:rowOff>169926</xdr:rowOff>
    </xdr:to>
    <xdr:cxnSp macro="">
      <xdr:nvCxnSpPr>
        <xdr:cNvPr id="122" name="直線コネクタ 121"/>
        <xdr:cNvCxnSpPr/>
      </xdr:nvCxnSpPr>
      <xdr:spPr>
        <a:xfrm flipV="1">
          <a:off x="8750300" y="7190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3"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31259</xdr:rowOff>
    </xdr:from>
    <xdr:ext cx="469744" cy="259045"/>
    <xdr:sp macro="" textlink="">
      <xdr:nvSpPr>
        <xdr:cNvPr id="125" name="n_1mainValue【図書館】&#10;一人当たり面積"/>
        <xdr:cNvSpPr txBox="1"/>
      </xdr:nvSpPr>
      <xdr:spPr>
        <a:xfrm>
          <a:off x="9391727" y="723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40403</xdr:rowOff>
    </xdr:from>
    <xdr:ext cx="469744" cy="259045"/>
    <xdr:sp macro="" textlink="">
      <xdr:nvSpPr>
        <xdr:cNvPr id="126" name="n_2mainValue【図書館】&#10;一人当たり面積"/>
        <xdr:cNvSpPr txBox="1"/>
      </xdr:nvSpPr>
      <xdr:spPr>
        <a:xfrm>
          <a:off x="8515427" y="724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65" name="楕円 164"/>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166" name="【体育館・プール】&#10;有形固定資産減価償却率該当値テキスト"/>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67" name="楕円 166"/>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62</xdr:row>
      <xdr:rowOff>68580</xdr:rowOff>
    </xdr:to>
    <xdr:cxnSp macro="">
      <xdr:nvCxnSpPr>
        <xdr:cNvPr id="168" name="直線コネクタ 167"/>
        <xdr:cNvCxnSpPr/>
      </xdr:nvCxnSpPr>
      <xdr:spPr>
        <a:xfrm flipV="1">
          <a:off x="3797300" y="10197465"/>
          <a:ext cx="8382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57785</xdr:rowOff>
    </xdr:from>
    <xdr:to>
      <xdr:col>15</xdr:col>
      <xdr:colOff>101600</xdr:colOff>
      <xdr:row>62</xdr:row>
      <xdr:rowOff>159385</xdr:rowOff>
    </xdr:to>
    <xdr:sp macro="" textlink="">
      <xdr:nvSpPr>
        <xdr:cNvPr id="169" name="楕円 168"/>
        <xdr:cNvSpPr/>
      </xdr:nvSpPr>
      <xdr:spPr>
        <a:xfrm>
          <a:off x="2857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108585</xdr:rowOff>
    </xdr:to>
    <xdr:cxnSp macro="">
      <xdr:nvCxnSpPr>
        <xdr:cNvPr id="170" name="直線コネクタ 169"/>
        <xdr:cNvCxnSpPr/>
      </xdr:nvCxnSpPr>
      <xdr:spPr>
        <a:xfrm flipV="1">
          <a:off x="2908300" y="10698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71"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73"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150512</xdr:rowOff>
    </xdr:from>
    <xdr:ext cx="405111" cy="259045"/>
    <xdr:sp macro="" textlink="">
      <xdr:nvSpPr>
        <xdr:cNvPr id="174" name="n_2mainValue【体育館・プール】&#10;有形固定資産減価償却率"/>
        <xdr:cNvSpPr txBox="1"/>
      </xdr:nvSpPr>
      <xdr:spPr>
        <a:xfrm>
          <a:off x="2705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8" name="直線コネクタ 197"/>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9"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200" name="直線コネクタ 199"/>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201"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202" name="直線コネクタ 201"/>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203"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4" name="フローチャート: 判断 203"/>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5" name="フローチャート: 判断 204"/>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6" name="フローチャート: 判断 205"/>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121412</xdr:rowOff>
    </xdr:from>
    <xdr:to>
      <xdr:col>55</xdr:col>
      <xdr:colOff>50800</xdr:colOff>
      <xdr:row>61</xdr:row>
      <xdr:rowOff>51562</xdr:rowOff>
    </xdr:to>
    <xdr:sp macro="" textlink="">
      <xdr:nvSpPr>
        <xdr:cNvPr id="212" name="楕円 211"/>
        <xdr:cNvSpPr/>
      </xdr:nvSpPr>
      <xdr:spPr>
        <a:xfrm>
          <a:off x="104267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144289</xdr:rowOff>
    </xdr:from>
    <xdr:ext cx="469744" cy="259045"/>
    <xdr:sp macro="" textlink="">
      <xdr:nvSpPr>
        <xdr:cNvPr id="213" name="【体育館・プール】&#10;一人当たり面積該当値テキスト"/>
        <xdr:cNvSpPr txBox="1"/>
      </xdr:nvSpPr>
      <xdr:spPr>
        <a:xfrm>
          <a:off x="10515600" y="1025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42164</xdr:rowOff>
    </xdr:from>
    <xdr:to>
      <xdr:col>50</xdr:col>
      <xdr:colOff>165100</xdr:colOff>
      <xdr:row>62</xdr:row>
      <xdr:rowOff>143764</xdr:rowOff>
    </xdr:to>
    <xdr:sp macro="" textlink="">
      <xdr:nvSpPr>
        <xdr:cNvPr id="214" name="楕円 213"/>
        <xdr:cNvSpPr/>
      </xdr:nvSpPr>
      <xdr:spPr>
        <a:xfrm>
          <a:off x="95885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xdr:rowOff>
    </xdr:from>
    <xdr:to>
      <xdr:col>55</xdr:col>
      <xdr:colOff>0</xdr:colOff>
      <xdr:row>62</xdr:row>
      <xdr:rowOff>92964</xdr:rowOff>
    </xdr:to>
    <xdr:cxnSp macro="">
      <xdr:nvCxnSpPr>
        <xdr:cNvPr id="215" name="直線コネクタ 214"/>
        <xdr:cNvCxnSpPr/>
      </xdr:nvCxnSpPr>
      <xdr:spPr>
        <a:xfrm flipV="1">
          <a:off x="9639300" y="10459212"/>
          <a:ext cx="8382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16" name="楕円 215"/>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92964</xdr:rowOff>
    </xdr:from>
    <xdr:to>
      <xdr:col>50</xdr:col>
      <xdr:colOff>114300</xdr:colOff>
      <xdr:row>62</xdr:row>
      <xdr:rowOff>99060</xdr:rowOff>
    </xdr:to>
    <xdr:cxnSp macro="">
      <xdr:nvCxnSpPr>
        <xdr:cNvPr id="217" name="直線コネクタ 216"/>
        <xdr:cNvCxnSpPr/>
      </xdr:nvCxnSpPr>
      <xdr:spPr>
        <a:xfrm flipV="1">
          <a:off x="8750300" y="1072286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8"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1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134891</xdr:rowOff>
    </xdr:from>
    <xdr:ext cx="469744" cy="259045"/>
    <xdr:sp macro="" textlink="">
      <xdr:nvSpPr>
        <xdr:cNvPr id="220" name="n_1mainValue【体育館・プール】&#10;一人当たり面積"/>
        <xdr:cNvSpPr txBox="1"/>
      </xdr:nvSpPr>
      <xdr:spPr>
        <a:xfrm>
          <a:off x="9391727" y="107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21" name="n_2mainValue【体育館・プール】&#10;一人当たり面積"/>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46" name="直線コネクタ 245"/>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47"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48" name="直線コネクタ 247"/>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0" name="直線コネクタ 24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51"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52" name="フローチャート: 判断 251"/>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53" name="フローチャート: 判断 252"/>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4" name="フローチャート: 判断 25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60" name="楕円 259"/>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61" name="【福祉施設】&#10;有形固定資産減価償却率該当値テキスト"/>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62" name="楕円 261"/>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0</xdr:rowOff>
    </xdr:to>
    <xdr:cxnSp macro="">
      <xdr:nvCxnSpPr>
        <xdr:cNvPr id="263" name="直線コネクタ 262"/>
        <xdr:cNvCxnSpPr/>
      </xdr:nvCxnSpPr>
      <xdr:spPr>
        <a:xfrm flipV="1">
          <a:off x="3797300" y="1402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64" name="楕円 263"/>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38100</xdr:rowOff>
    </xdr:to>
    <xdr:cxnSp macro="">
      <xdr:nvCxnSpPr>
        <xdr:cNvPr id="265" name="直線コネクタ 264"/>
        <xdr:cNvCxnSpPr/>
      </xdr:nvCxnSpPr>
      <xdr:spPr>
        <a:xfrm flipV="1">
          <a:off x="2908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6"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67"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268" name="n_1mainValue【福祉施設】&#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69" name="n_2mainValue【福祉施設】&#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93" name="直線コネクタ 292"/>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94"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95" name="直線コネクタ 294"/>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96"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97" name="直線コネクタ 296"/>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98"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99" name="フローチャート: 判断 298"/>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300" name="フローチャート: 判断 299"/>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01" name="フローチャート: 判断 300"/>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307" name="楕円 306"/>
        <xdr:cNvSpPr/>
      </xdr:nvSpPr>
      <xdr:spPr>
        <a:xfrm>
          <a:off x="104267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112540</xdr:rowOff>
    </xdr:from>
    <xdr:ext cx="469744" cy="259045"/>
    <xdr:sp macro="" textlink="">
      <xdr:nvSpPr>
        <xdr:cNvPr id="308" name="【福祉施設】&#10;一人当たり面積該当値テキスト"/>
        <xdr:cNvSpPr txBox="1"/>
      </xdr:nvSpPr>
      <xdr:spPr>
        <a:xfrm>
          <a:off x="10515600" y="14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26924</xdr:rowOff>
    </xdr:from>
    <xdr:to>
      <xdr:col>50</xdr:col>
      <xdr:colOff>165100</xdr:colOff>
      <xdr:row>86</xdr:row>
      <xdr:rowOff>128524</xdr:rowOff>
    </xdr:to>
    <xdr:sp macro="" textlink="">
      <xdr:nvSpPr>
        <xdr:cNvPr id="309" name="楕円 308"/>
        <xdr:cNvSpPr/>
      </xdr:nvSpPr>
      <xdr:spPr>
        <a:xfrm>
          <a:off x="9588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76963</xdr:rowOff>
    </xdr:from>
    <xdr:to>
      <xdr:col>55</xdr:col>
      <xdr:colOff>0</xdr:colOff>
      <xdr:row>86</xdr:row>
      <xdr:rowOff>77724</xdr:rowOff>
    </xdr:to>
    <xdr:cxnSp macro="">
      <xdr:nvCxnSpPr>
        <xdr:cNvPr id="310" name="直線コネクタ 309"/>
        <xdr:cNvCxnSpPr/>
      </xdr:nvCxnSpPr>
      <xdr:spPr>
        <a:xfrm flipV="1">
          <a:off x="9639300" y="148216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26924</xdr:rowOff>
    </xdr:from>
    <xdr:to>
      <xdr:col>46</xdr:col>
      <xdr:colOff>38100</xdr:colOff>
      <xdr:row>86</xdr:row>
      <xdr:rowOff>128524</xdr:rowOff>
    </xdr:to>
    <xdr:sp macro="" textlink="">
      <xdr:nvSpPr>
        <xdr:cNvPr id="311" name="楕円 310"/>
        <xdr:cNvSpPr/>
      </xdr:nvSpPr>
      <xdr:spPr>
        <a:xfrm>
          <a:off x="8699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77724</xdr:rowOff>
    </xdr:from>
    <xdr:to>
      <xdr:col>50</xdr:col>
      <xdr:colOff>114300</xdr:colOff>
      <xdr:row>86</xdr:row>
      <xdr:rowOff>77724</xdr:rowOff>
    </xdr:to>
    <xdr:cxnSp macro="">
      <xdr:nvCxnSpPr>
        <xdr:cNvPr id="312" name="直線コネクタ 311"/>
        <xdr:cNvCxnSpPr/>
      </xdr:nvCxnSpPr>
      <xdr:spPr>
        <a:xfrm>
          <a:off x="8750300" y="1482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95521</xdr:rowOff>
    </xdr:from>
    <xdr:ext cx="469744" cy="259045"/>
    <xdr:sp macro="" textlink="">
      <xdr:nvSpPr>
        <xdr:cNvPr id="3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31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119651</xdr:rowOff>
    </xdr:from>
    <xdr:ext cx="469744" cy="259045"/>
    <xdr:sp macro="" textlink="">
      <xdr:nvSpPr>
        <xdr:cNvPr id="315" name="n_1mainValue【福祉施設】&#10;一人当たり面積"/>
        <xdr:cNvSpPr txBox="1"/>
      </xdr:nvSpPr>
      <xdr:spPr>
        <a:xfrm>
          <a:off x="93917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119651</xdr:rowOff>
    </xdr:from>
    <xdr:ext cx="469744" cy="259045"/>
    <xdr:sp macro="" textlink="">
      <xdr:nvSpPr>
        <xdr:cNvPr id="316" name="n_2mainValue【福祉施設】&#10;一人当たり面積"/>
        <xdr:cNvSpPr txBox="1"/>
      </xdr:nvSpPr>
      <xdr:spPr>
        <a:xfrm>
          <a:off x="8515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7" name="テキスト ボックス 3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9" name="テキスト ボックス 3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5" name="テキスト ボックス 33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39" name="直線コネクタ 338"/>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40"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41" name="直線コネクタ 340"/>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42"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43" name="直線コネクタ 342"/>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344"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45" name="フローチャート: 判断 344"/>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46" name="フローチャート: 判断 345"/>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148844</xdr:rowOff>
    </xdr:from>
    <xdr:to>
      <xdr:col>15</xdr:col>
      <xdr:colOff>101600</xdr:colOff>
      <xdr:row>107</xdr:row>
      <xdr:rowOff>78994</xdr:rowOff>
    </xdr:to>
    <xdr:sp macro="" textlink="">
      <xdr:nvSpPr>
        <xdr:cNvPr id="347" name="フローチャート: 判断 346"/>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160274</xdr:rowOff>
    </xdr:from>
    <xdr:to>
      <xdr:col>24</xdr:col>
      <xdr:colOff>114300</xdr:colOff>
      <xdr:row>105</xdr:row>
      <xdr:rowOff>90424</xdr:rowOff>
    </xdr:to>
    <xdr:sp macro="" textlink="">
      <xdr:nvSpPr>
        <xdr:cNvPr id="353" name="楕円 352"/>
        <xdr:cNvSpPr/>
      </xdr:nvSpPr>
      <xdr:spPr>
        <a:xfrm>
          <a:off x="4584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11701</xdr:rowOff>
    </xdr:from>
    <xdr:ext cx="405111" cy="259045"/>
    <xdr:sp macro="" textlink="">
      <xdr:nvSpPr>
        <xdr:cNvPr id="354" name="【市民会館】&#10;有形固定資産減価償却率該当値テキスト"/>
        <xdr:cNvSpPr txBox="1"/>
      </xdr:nvSpPr>
      <xdr:spPr>
        <a:xfrm>
          <a:off x="4673600" y="1784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355" name="楕円 354"/>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39624</xdr:rowOff>
    </xdr:from>
    <xdr:to>
      <xdr:col>24</xdr:col>
      <xdr:colOff>63500</xdr:colOff>
      <xdr:row>105</xdr:row>
      <xdr:rowOff>87630</xdr:rowOff>
    </xdr:to>
    <xdr:cxnSp macro="">
      <xdr:nvCxnSpPr>
        <xdr:cNvPr id="356" name="直線コネクタ 355"/>
        <xdr:cNvCxnSpPr/>
      </xdr:nvCxnSpPr>
      <xdr:spPr>
        <a:xfrm flipV="1">
          <a:off x="3797300" y="1804187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84837</xdr:rowOff>
    </xdr:from>
    <xdr:to>
      <xdr:col>15</xdr:col>
      <xdr:colOff>101600</xdr:colOff>
      <xdr:row>106</xdr:row>
      <xdr:rowOff>14987</xdr:rowOff>
    </xdr:to>
    <xdr:sp macro="" textlink="">
      <xdr:nvSpPr>
        <xdr:cNvPr id="357" name="楕円 356"/>
        <xdr:cNvSpPr/>
      </xdr:nvSpPr>
      <xdr:spPr>
        <a:xfrm>
          <a:off x="2857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135637</xdr:rowOff>
    </xdr:to>
    <xdr:cxnSp macro="">
      <xdr:nvCxnSpPr>
        <xdr:cNvPr id="358" name="直線コネクタ 357"/>
        <xdr:cNvCxnSpPr/>
      </xdr:nvCxnSpPr>
      <xdr:spPr>
        <a:xfrm flipV="1">
          <a:off x="2908300" y="180898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129557</xdr:rowOff>
    </xdr:from>
    <xdr:ext cx="405111" cy="259045"/>
    <xdr:sp macro="" textlink="">
      <xdr:nvSpPr>
        <xdr:cNvPr id="359"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70121</xdr:rowOff>
    </xdr:from>
    <xdr:ext cx="405111" cy="259045"/>
    <xdr:sp macro="" textlink="">
      <xdr:nvSpPr>
        <xdr:cNvPr id="360"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154957</xdr:rowOff>
    </xdr:from>
    <xdr:ext cx="405111" cy="259045"/>
    <xdr:sp macro="" textlink="">
      <xdr:nvSpPr>
        <xdr:cNvPr id="361" name="n_1mainValue【市民会館】&#10;有形固定資産減価償却率"/>
        <xdr:cNvSpPr txBox="1"/>
      </xdr:nvSpPr>
      <xdr:spPr>
        <a:xfrm>
          <a:off x="3582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31514</xdr:rowOff>
    </xdr:from>
    <xdr:ext cx="405111" cy="259045"/>
    <xdr:sp macro="" textlink="">
      <xdr:nvSpPr>
        <xdr:cNvPr id="362" name="n_2mainValue【市民会館】&#10;有形固定資産減価償却率"/>
        <xdr:cNvSpPr txBox="1"/>
      </xdr:nvSpPr>
      <xdr:spPr>
        <a:xfrm>
          <a:off x="2705744" y="1786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88" name="直線コネクタ 387"/>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89"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90" name="直線コネクタ 389"/>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91"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92" name="直線コネクタ 391"/>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71138</xdr:rowOff>
    </xdr:from>
    <xdr:ext cx="469744" cy="259045"/>
    <xdr:sp macro="" textlink="">
      <xdr:nvSpPr>
        <xdr:cNvPr id="393" name="【市民会館】&#10;一人当たり面積平均値テキスト"/>
        <xdr:cNvSpPr txBox="1"/>
      </xdr:nvSpPr>
      <xdr:spPr>
        <a:xfrm>
          <a:off x="10515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94" name="フローチャート: 判断 393"/>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95" name="フローチャート: 判断 394"/>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96" name="フローチャート: 判断 395"/>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84182</xdr:rowOff>
    </xdr:from>
    <xdr:to>
      <xdr:col>55</xdr:col>
      <xdr:colOff>50800</xdr:colOff>
      <xdr:row>107</xdr:row>
      <xdr:rowOff>14332</xdr:rowOff>
    </xdr:to>
    <xdr:sp macro="" textlink="">
      <xdr:nvSpPr>
        <xdr:cNvPr id="402" name="楕円 401"/>
        <xdr:cNvSpPr/>
      </xdr:nvSpPr>
      <xdr:spPr>
        <a:xfrm>
          <a:off x="10426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62609</xdr:rowOff>
    </xdr:from>
    <xdr:ext cx="469744" cy="259045"/>
    <xdr:sp macro="" textlink="">
      <xdr:nvSpPr>
        <xdr:cNvPr id="403" name="【市民会館】&#10;一人当たり面積該当値テキスト"/>
        <xdr:cNvSpPr txBox="1"/>
      </xdr:nvSpPr>
      <xdr:spPr>
        <a:xfrm>
          <a:off x="10515600"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91802</xdr:rowOff>
    </xdr:from>
    <xdr:to>
      <xdr:col>50</xdr:col>
      <xdr:colOff>165100</xdr:colOff>
      <xdr:row>107</xdr:row>
      <xdr:rowOff>21952</xdr:rowOff>
    </xdr:to>
    <xdr:sp macro="" textlink="">
      <xdr:nvSpPr>
        <xdr:cNvPr id="404" name="楕円 403"/>
        <xdr:cNvSpPr/>
      </xdr:nvSpPr>
      <xdr:spPr>
        <a:xfrm>
          <a:off x="9588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134982</xdr:rowOff>
    </xdr:from>
    <xdr:to>
      <xdr:col>55</xdr:col>
      <xdr:colOff>0</xdr:colOff>
      <xdr:row>106</xdr:row>
      <xdr:rowOff>142602</xdr:rowOff>
    </xdr:to>
    <xdr:cxnSp macro="">
      <xdr:nvCxnSpPr>
        <xdr:cNvPr id="405" name="直線コネクタ 404"/>
        <xdr:cNvCxnSpPr/>
      </xdr:nvCxnSpPr>
      <xdr:spPr>
        <a:xfrm flipV="1">
          <a:off x="9639300" y="1830868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99423</xdr:rowOff>
    </xdr:from>
    <xdr:to>
      <xdr:col>46</xdr:col>
      <xdr:colOff>38100</xdr:colOff>
      <xdr:row>107</xdr:row>
      <xdr:rowOff>29573</xdr:rowOff>
    </xdr:to>
    <xdr:sp macro="" textlink="">
      <xdr:nvSpPr>
        <xdr:cNvPr id="406" name="楕円 405"/>
        <xdr:cNvSpPr/>
      </xdr:nvSpPr>
      <xdr:spPr>
        <a:xfrm>
          <a:off x="8699500" y="182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142602</xdr:rowOff>
    </xdr:from>
    <xdr:to>
      <xdr:col>50</xdr:col>
      <xdr:colOff>114300</xdr:colOff>
      <xdr:row>106</xdr:row>
      <xdr:rowOff>150223</xdr:rowOff>
    </xdr:to>
    <xdr:cxnSp macro="">
      <xdr:nvCxnSpPr>
        <xdr:cNvPr id="407" name="直線コネクタ 406"/>
        <xdr:cNvCxnSpPr/>
      </xdr:nvCxnSpPr>
      <xdr:spPr>
        <a:xfrm flipV="1">
          <a:off x="8750300" y="1831630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142439</xdr:rowOff>
    </xdr:from>
    <xdr:ext cx="469744" cy="259045"/>
    <xdr:sp macro="" textlink="">
      <xdr:nvSpPr>
        <xdr:cNvPr id="408"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0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13079</xdr:rowOff>
    </xdr:from>
    <xdr:ext cx="469744" cy="259045"/>
    <xdr:sp macro="" textlink="">
      <xdr:nvSpPr>
        <xdr:cNvPr id="410" name="n_1mainValue【市民会館】&#10;一人当たり面積"/>
        <xdr:cNvSpPr txBox="1"/>
      </xdr:nvSpPr>
      <xdr:spPr>
        <a:xfrm>
          <a:off x="93917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20700</xdr:rowOff>
    </xdr:from>
    <xdr:ext cx="469744" cy="259045"/>
    <xdr:sp macro="" textlink="">
      <xdr:nvSpPr>
        <xdr:cNvPr id="411" name="n_2mainValue【市民会館】&#10;一人当たり面積"/>
        <xdr:cNvSpPr txBox="1"/>
      </xdr:nvSpPr>
      <xdr:spPr>
        <a:xfrm>
          <a:off x="8515427" y="183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436" name="直線コネクタ 43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43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438" name="直線コネクタ 43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3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40" name="直線コネクタ 43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44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42" name="フローチャート: 判断 44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443" name="フローチャート: 判断 44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444" name="フローチャート: 判断 443"/>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450" name="楕円 449"/>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38752</xdr:rowOff>
    </xdr:from>
    <xdr:ext cx="405111" cy="259045"/>
    <xdr:sp macro="" textlink="">
      <xdr:nvSpPr>
        <xdr:cNvPr id="451" name="【一般廃棄物処理施設】&#10;有形固定資産減価償却率該当値テキスト"/>
        <xdr:cNvSpPr txBox="1"/>
      </xdr:nvSpPr>
      <xdr:spPr>
        <a:xfrm>
          <a:off x="16357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52" name="楕円 451"/>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110490</xdr:rowOff>
    </xdr:to>
    <xdr:cxnSp macro="">
      <xdr:nvCxnSpPr>
        <xdr:cNvPr id="453" name="直線コネクタ 452"/>
        <xdr:cNvCxnSpPr/>
      </xdr:nvCxnSpPr>
      <xdr:spPr>
        <a:xfrm flipV="1">
          <a:off x="15481300" y="6410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54" name="楕円 453"/>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110490</xdr:rowOff>
    </xdr:to>
    <xdr:cxnSp macro="">
      <xdr:nvCxnSpPr>
        <xdr:cNvPr id="455" name="直線コネクタ 454"/>
        <xdr:cNvCxnSpPr/>
      </xdr:nvCxnSpPr>
      <xdr:spPr>
        <a:xfrm>
          <a:off x="14592300" y="63284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456"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457" name="n_2ave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6367</xdr:rowOff>
    </xdr:from>
    <xdr:ext cx="405111" cy="259045"/>
    <xdr:sp macro="" textlink="">
      <xdr:nvSpPr>
        <xdr:cNvPr id="458" name="n_1mainValue【一般廃棄物処理施設】&#10;有形固定資産減価償却率"/>
        <xdr:cNvSpPr txBox="1"/>
      </xdr:nvSpPr>
      <xdr:spPr>
        <a:xfrm>
          <a:off x="15266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59" name="n_2mainValue【一般廃棄物処理施設】&#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1" name="テキスト ボックス 4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3" name="テキスト ボックス 4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5" name="テキスト ボックス 4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7" name="テキスト ボックス 4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9" name="テキスト ボックス 47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81" name="テキスト ボックス 4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3" name="テキスト ボックス 4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85" name="直線コネクタ 484"/>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86"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87" name="直線コネクタ 486"/>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88"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89" name="直線コネクタ 488"/>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490"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91" name="フローチャート: 判断 490"/>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92" name="フローチャート: 判断 491"/>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493" name="フローチャート: 判断 492"/>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33773</xdr:rowOff>
    </xdr:from>
    <xdr:to>
      <xdr:col>116</xdr:col>
      <xdr:colOff>114300</xdr:colOff>
      <xdr:row>41</xdr:row>
      <xdr:rowOff>135373</xdr:rowOff>
    </xdr:to>
    <xdr:sp macro="" textlink="">
      <xdr:nvSpPr>
        <xdr:cNvPr id="499" name="楕円 498"/>
        <xdr:cNvSpPr/>
      </xdr:nvSpPr>
      <xdr:spPr>
        <a:xfrm>
          <a:off x="22110700" y="70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12200</xdr:rowOff>
    </xdr:from>
    <xdr:ext cx="599010" cy="259045"/>
    <xdr:sp macro="" textlink="">
      <xdr:nvSpPr>
        <xdr:cNvPr id="500" name="【一般廃棄物処理施設】&#10;一人当たり有形固定資産（償却資産）額該当値テキスト"/>
        <xdr:cNvSpPr txBox="1"/>
      </xdr:nvSpPr>
      <xdr:spPr>
        <a:xfrm>
          <a:off x="22199600" y="70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37195</xdr:rowOff>
    </xdr:from>
    <xdr:to>
      <xdr:col>112</xdr:col>
      <xdr:colOff>38100</xdr:colOff>
      <xdr:row>41</xdr:row>
      <xdr:rowOff>138795</xdr:rowOff>
    </xdr:to>
    <xdr:sp macro="" textlink="">
      <xdr:nvSpPr>
        <xdr:cNvPr id="501" name="楕円 500"/>
        <xdr:cNvSpPr/>
      </xdr:nvSpPr>
      <xdr:spPr>
        <a:xfrm>
          <a:off x="21272500" y="706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84573</xdr:rowOff>
    </xdr:from>
    <xdr:to>
      <xdr:col>116</xdr:col>
      <xdr:colOff>63500</xdr:colOff>
      <xdr:row>41</xdr:row>
      <xdr:rowOff>87995</xdr:rowOff>
    </xdr:to>
    <xdr:cxnSp macro="">
      <xdr:nvCxnSpPr>
        <xdr:cNvPr id="502" name="直線コネクタ 501"/>
        <xdr:cNvCxnSpPr/>
      </xdr:nvCxnSpPr>
      <xdr:spPr>
        <a:xfrm flipV="1">
          <a:off x="21323300" y="7114023"/>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65596</xdr:rowOff>
    </xdr:from>
    <xdr:to>
      <xdr:col>107</xdr:col>
      <xdr:colOff>101600</xdr:colOff>
      <xdr:row>40</xdr:row>
      <xdr:rowOff>167196</xdr:rowOff>
    </xdr:to>
    <xdr:sp macro="" textlink="">
      <xdr:nvSpPr>
        <xdr:cNvPr id="503" name="楕円 502"/>
        <xdr:cNvSpPr/>
      </xdr:nvSpPr>
      <xdr:spPr>
        <a:xfrm>
          <a:off x="20383500" y="69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116396</xdr:rowOff>
    </xdr:from>
    <xdr:to>
      <xdr:col>111</xdr:col>
      <xdr:colOff>177800</xdr:colOff>
      <xdr:row>41</xdr:row>
      <xdr:rowOff>87995</xdr:rowOff>
    </xdr:to>
    <xdr:cxnSp macro="">
      <xdr:nvCxnSpPr>
        <xdr:cNvPr id="504" name="直線コネクタ 503"/>
        <xdr:cNvCxnSpPr/>
      </xdr:nvCxnSpPr>
      <xdr:spPr>
        <a:xfrm>
          <a:off x="20434300" y="6974396"/>
          <a:ext cx="889000" cy="14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70091</xdr:rowOff>
    </xdr:from>
    <xdr:ext cx="599010" cy="259045"/>
    <xdr:sp macro="" textlink="">
      <xdr:nvSpPr>
        <xdr:cNvPr id="50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93629</xdr:rowOff>
    </xdr:from>
    <xdr:ext cx="599010" cy="259045"/>
    <xdr:sp macro="" textlink="">
      <xdr:nvSpPr>
        <xdr:cNvPr id="506" name="n_2aveValue【一般廃棄物処理施設】&#10;一人当たり有形固定資産（償却資産）額"/>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129922</xdr:rowOff>
    </xdr:from>
    <xdr:ext cx="599010" cy="259045"/>
    <xdr:sp macro="" textlink="">
      <xdr:nvSpPr>
        <xdr:cNvPr id="507" name="n_1mainValue【一般廃棄物処理施設】&#10;一人当たり有形固定資産（償却資産）額"/>
        <xdr:cNvSpPr txBox="1"/>
      </xdr:nvSpPr>
      <xdr:spPr>
        <a:xfrm>
          <a:off x="21011095" y="715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12273</xdr:rowOff>
    </xdr:from>
    <xdr:ext cx="599010" cy="259045"/>
    <xdr:sp macro="" textlink="">
      <xdr:nvSpPr>
        <xdr:cNvPr id="508" name="n_2mainValue【一般廃棄物処理施設】&#10;一人当たり有形固定資産（償却資産）額"/>
        <xdr:cNvSpPr txBox="1"/>
      </xdr:nvSpPr>
      <xdr:spPr>
        <a:xfrm>
          <a:off x="20134795" y="669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20" name="テキスト ボックス 51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532" name="直線コネクタ 531"/>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533"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534" name="直線コネクタ 533"/>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35"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36" name="直線コネクタ 53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537"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8" name="フローチャート: 判断 537"/>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39" name="フローチャート: 判断 538"/>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40" name="フローチャート: 判断 53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6" name="楕円 545"/>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47" name="【保健センター・保健所】&#10;有形固定資産減価償却率該当値テキスト"/>
        <xdr:cNvSpPr txBox="1"/>
      </xdr:nvSpPr>
      <xdr:spPr>
        <a:xfrm>
          <a:off x="163576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48" name="楕円 547"/>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133350</xdr:rowOff>
    </xdr:to>
    <xdr:cxnSp macro="">
      <xdr:nvCxnSpPr>
        <xdr:cNvPr id="549" name="直線コネクタ 548"/>
        <xdr:cNvCxnSpPr/>
      </xdr:nvCxnSpPr>
      <xdr:spPr>
        <a:xfrm flipV="1">
          <a:off x="15481300" y="1021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0" name="楕円 549"/>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551" name="直線コネクタ 550"/>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52"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3"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3827</xdr:rowOff>
    </xdr:from>
    <xdr:ext cx="405111" cy="259045"/>
    <xdr:sp macro="" textlink="">
      <xdr:nvSpPr>
        <xdr:cNvPr id="554" name="n_1mainValue【保健センター・保健所】&#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55"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579" name="直線コネクタ 578"/>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8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81" name="直線コネクタ 58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8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83" name="直線コネクタ 58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584"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85" name="フローチャート: 判断 584"/>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86" name="フローチャート: 判断 58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587" name="フローチャート: 判断 586"/>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93" name="楕円 592"/>
        <xdr:cNvSpPr/>
      </xdr:nvSpPr>
      <xdr:spPr>
        <a:xfrm>
          <a:off x="22110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6367</xdr:rowOff>
    </xdr:from>
    <xdr:ext cx="469744" cy="259045"/>
    <xdr:sp macro="" textlink="">
      <xdr:nvSpPr>
        <xdr:cNvPr id="594" name="【保健センター・保健所】&#10;一人当たり面積該当値テキスト"/>
        <xdr:cNvSpPr txBox="1"/>
      </xdr:nvSpPr>
      <xdr:spPr>
        <a:xfrm>
          <a:off x="22199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595" name="楕円 594"/>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34290</xdr:rowOff>
    </xdr:from>
    <xdr:to>
      <xdr:col>116</xdr:col>
      <xdr:colOff>63500</xdr:colOff>
      <xdr:row>62</xdr:row>
      <xdr:rowOff>41910</xdr:rowOff>
    </xdr:to>
    <xdr:cxnSp macro="">
      <xdr:nvCxnSpPr>
        <xdr:cNvPr id="596" name="直線コネクタ 595"/>
        <xdr:cNvCxnSpPr/>
      </xdr:nvCxnSpPr>
      <xdr:spPr>
        <a:xfrm flipV="1">
          <a:off x="21323300" y="10664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168275</xdr:rowOff>
    </xdr:from>
    <xdr:to>
      <xdr:col>107</xdr:col>
      <xdr:colOff>101600</xdr:colOff>
      <xdr:row>62</xdr:row>
      <xdr:rowOff>98425</xdr:rowOff>
    </xdr:to>
    <xdr:sp macro="" textlink="">
      <xdr:nvSpPr>
        <xdr:cNvPr id="597" name="楕円 596"/>
        <xdr:cNvSpPr/>
      </xdr:nvSpPr>
      <xdr:spPr>
        <a:xfrm>
          <a:off x="20383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47625</xdr:rowOff>
    </xdr:to>
    <xdr:cxnSp macro="">
      <xdr:nvCxnSpPr>
        <xdr:cNvPr id="598" name="直線コネクタ 597"/>
        <xdr:cNvCxnSpPr/>
      </xdr:nvCxnSpPr>
      <xdr:spPr>
        <a:xfrm flipV="1">
          <a:off x="20434300" y="106718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125747</xdr:rowOff>
    </xdr:from>
    <xdr:ext cx="469744" cy="259045"/>
    <xdr:sp macro="" textlink="">
      <xdr:nvSpPr>
        <xdr:cNvPr id="599"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100982</xdr:rowOff>
    </xdr:from>
    <xdr:ext cx="469744" cy="259045"/>
    <xdr:sp macro="" textlink="">
      <xdr:nvSpPr>
        <xdr:cNvPr id="600"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109237</xdr:rowOff>
    </xdr:from>
    <xdr:ext cx="469744" cy="259045"/>
    <xdr:sp macro="" textlink="">
      <xdr:nvSpPr>
        <xdr:cNvPr id="601" name="n_1mainValue【保健センター・保健所】&#10;一人当たり面積"/>
        <xdr:cNvSpPr txBox="1"/>
      </xdr:nvSpPr>
      <xdr:spPr>
        <a:xfrm>
          <a:off x="21075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114952</xdr:rowOff>
    </xdr:from>
    <xdr:ext cx="469744" cy="259045"/>
    <xdr:sp macro="" textlink="">
      <xdr:nvSpPr>
        <xdr:cNvPr id="602" name="n_2mainValue【保健センター・保健所】&#10;一人当たり面積"/>
        <xdr:cNvSpPr txBox="1"/>
      </xdr:nvSpPr>
      <xdr:spPr>
        <a:xfrm>
          <a:off x="20199427"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4" name="テキスト ボックス 6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4" name="テキスト ボックス 6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628" name="直線コネクタ 627"/>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629"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630" name="直線コネクタ 629"/>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631"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632" name="直線コネクタ 631"/>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633"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634" name="フローチャート: 判断 633"/>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35" name="フローチャート: 判断 63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36" name="フローチャート: 判断 635"/>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42" name="楕円 641"/>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643" name="【消防施設】&#10;有形固定資産減価償却率該当値テキスト"/>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52614</xdr:rowOff>
    </xdr:from>
    <xdr:to>
      <xdr:col>81</xdr:col>
      <xdr:colOff>101600</xdr:colOff>
      <xdr:row>84</xdr:row>
      <xdr:rowOff>154214</xdr:rowOff>
    </xdr:to>
    <xdr:sp macro="" textlink="">
      <xdr:nvSpPr>
        <xdr:cNvPr id="644" name="楕円 643"/>
        <xdr:cNvSpPr/>
      </xdr:nvSpPr>
      <xdr:spPr>
        <a:xfrm>
          <a:off x="15430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103414</xdr:rowOff>
    </xdr:to>
    <xdr:cxnSp macro="">
      <xdr:nvCxnSpPr>
        <xdr:cNvPr id="645" name="直線コネクタ 644"/>
        <xdr:cNvCxnSpPr/>
      </xdr:nvCxnSpPr>
      <xdr:spPr>
        <a:xfrm flipV="1">
          <a:off x="15481300" y="1445133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646"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47"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145341</xdr:rowOff>
    </xdr:from>
    <xdr:ext cx="405111" cy="259045"/>
    <xdr:sp macro="" textlink="">
      <xdr:nvSpPr>
        <xdr:cNvPr id="648" name="n_1mainValue【消防施設】&#10;有形固定資産減価償却率"/>
        <xdr:cNvSpPr txBox="1"/>
      </xdr:nvSpPr>
      <xdr:spPr>
        <a:xfrm>
          <a:off x="15266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674" name="直線コネクタ 673"/>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675"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676" name="直線コネクタ 675"/>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77"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78" name="直線コネクタ 677"/>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679"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680" name="フローチャート: 判断 679"/>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681" name="フローチャート: 判断 680"/>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682" name="フローチャート: 判断 681"/>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128270</xdr:rowOff>
    </xdr:from>
    <xdr:to>
      <xdr:col>116</xdr:col>
      <xdr:colOff>114300</xdr:colOff>
      <xdr:row>82</xdr:row>
      <xdr:rowOff>58420</xdr:rowOff>
    </xdr:to>
    <xdr:sp macro="" textlink="">
      <xdr:nvSpPr>
        <xdr:cNvPr id="688" name="楕円 687"/>
        <xdr:cNvSpPr/>
      </xdr:nvSpPr>
      <xdr:spPr>
        <a:xfrm>
          <a:off x="22110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151147</xdr:rowOff>
    </xdr:from>
    <xdr:ext cx="469744" cy="259045"/>
    <xdr:sp macro="" textlink="">
      <xdr:nvSpPr>
        <xdr:cNvPr id="689" name="【消防施設】&#10;一人当たり面積該当値テキスト"/>
        <xdr:cNvSpPr txBox="1"/>
      </xdr:nvSpPr>
      <xdr:spPr>
        <a:xfrm>
          <a:off x="22199600"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144599</xdr:rowOff>
    </xdr:from>
    <xdr:to>
      <xdr:col>112</xdr:col>
      <xdr:colOff>38100</xdr:colOff>
      <xdr:row>82</xdr:row>
      <xdr:rowOff>74749</xdr:rowOff>
    </xdr:to>
    <xdr:sp macro="" textlink="">
      <xdr:nvSpPr>
        <xdr:cNvPr id="690" name="楕円 689"/>
        <xdr:cNvSpPr/>
      </xdr:nvSpPr>
      <xdr:spPr>
        <a:xfrm>
          <a:off x="21272500" y="14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xdr:rowOff>
    </xdr:from>
    <xdr:to>
      <xdr:col>116</xdr:col>
      <xdr:colOff>63500</xdr:colOff>
      <xdr:row>82</xdr:row>
      <xdr:rowOff>23949</xdr:rowOff>
    </xdr:to>
    <xdr:cxnSp macro="">
      <xdr:nvCxnSpPr>
        <xdr:cNvPr id="691" name="直線コネクタ 690"/>
        <xdr:cNvCxnSpPr/>
      </xdr:nvCxnSpPr>
      <xdr:spPr>
        <a:xfrm flipV="1">
          <a:off x="21323300" y="140665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692"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693"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91276</xdr:rowOff>
    </xdr:from>
    <xdr:ext cx="469744" cy="259045"/>
    <xdr:sp macro="" textlink="">
      <xdr:nvSpPr>
        <xdr:cNvPr id="694" name="n_1mainValue【消防施設】&#10;一人当たり面積"/>
        <xdr:cNvSpPr txBox="1"/>
      </xdr:nvSpPr>
      <xdr:spPr>
        <a:xfrm>
          <a:off x="21075727" y="138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5" name="テキスト ボックス 7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6" name="直線コネクタ 7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7" name="テキスト ボックス 7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8" name="直線コネクタ 7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9" name="テキスト ボックス 7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0" name="直線コネクタ 7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1" name="テキスト ボックス 7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2" name="直線コネクタ 7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3" name="テキスト ボックス 7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4" name="直線コネクタ 7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5" name="テキスト ボックス 7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719" name="直線コネクタ 718"/>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720"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721" name="直線コネクタ 720"/>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2"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3" name="直線コネクタ 7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24"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25" name="フローチャート: 判断 724"/>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726" name="フローチャート: 判断 725"/>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27" name="フローチャート: 判断 726"/>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160655</xdr:rowOff>
    </xdr:from>
    <xdr:to>
      <xdr:col>85</xdr:col>
      <xdr:colOff>177800</xdr:colOff>
      <xdr:row>106</xdr:row>
      <xdr:rowOff>90805</xdr:rowOff>
    </xdr:to>
    <xdr:sp macro="" textlink="">
      <xdr:nvSpPr>
        <xdr:cNvPr id="733" name="楕円 732"/>
        <xdr:cNvSpPr/>
      </xdr:nvSpPr>
      <xdr:spPr>
        <a:xfrm>
          <a:off x="16268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139082</xdr:rowOff>
    </xdr:from>
    <xdr:ext cx="405111" cy="259045"/>
    <xdr:sp macro="" textlink="">
      <xdr:nvSpPr>
        <xdr:cNvPr id="734" name="【庁舎】&#10;有形固定資産減価償却率該当値テキスト"/>
        <xdr:cNvSpPr txBox="1"/>
      </xdr:nvSpPr>
      <xdr:spPr>
        <a:xfrm>
          <a:off x="163576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35" name="楕円 734"/>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40005</xdr:rowOff>
    </xdr:from>
    <xdr:to>
      <xdr:col>85</xdr:col>
      <xdr:colOff>127000</xdr:colOff>
      <xdr:row>106</xdr:row>
      <xdr:rowOff>76200</xdr:rowOff>
    </xdr:to>
    <xdr:cxnSp macro="">
      <xdr:nvCxnSpPr>
        <xdr:cNvPr id="736" name="直線コネクタ 735"/>
        <xdr:cNvCxnSpPr/>
      </xdr:nvCxnSpPr>
      <xdr:spPr>
        <a:xfrm flipV="1">
          <a:off x="15481300" y="182137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737" name="楕円 736"/>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114300</xdr:rowOff>
    </xdr:to>
    <xdr:cxnSp macro="">
      <xdr:nvCxnSpPr>
        <xdr:cNvPr id="738" name="直線コネクタ 737"/>
        <xdr:cNvCxnSpPr/>
      </xdr:nvCxnSpPr>
      <xdr:spPr>
        <a:xfrm flipV="1">
          <a:off x="14592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4463</xdr:rowOff>
    </xdr:from>
    <xdr:ext cx="405111" cy="259045"/>
    <xdr:sp macro="" textlink="">
      <xdr:nvSpPr>
        <xdr:cNvPr id="739"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40"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41"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742" name="n_2mainValue【庁舎】&#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3" name="直線コネクタ 7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4" name="テキスト ボックス 7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5" name="直線コネクタ 7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6" name="テキスト ボックス 7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7" name="直線コネクタ 7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8" name="テキスト ボックス 7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9" name="直線コネクタ 7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0" name="テキスト ボックス 7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1" name="直線コネクタ 7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2" name="テキスト ボックス 7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3" name="直線コネクタ 7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4" name="テキスト ボックス 7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768" name="直線コネクタ 767"/>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769"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770" name="直線コネクタ 769"/>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771"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772" name="直線コネクタ 771"/>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773"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774" name="フローチャート: 判断 773"/>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775" name="フローチャート: 判断 774"/>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776" name="フローチャート: 判断 775"/>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782" name="楕円 781"/>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783" name="【庁舎】&#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85271</xdr:rowOff>
    </xdr:from>
    <xdr:to>
      <xdr:col>112</xdr:col>
      <xdr:colOff>38100</xdr:colOff>
      <xdr:row>105</xdr:row>
      <xdr:rowOff>15421</xdr:rowOff>
    </xdr:to>
    <xdr:sp macro="" textlink="">
      <xdr:nvSpPr>
        <xdr:cNvPr id="784" name="楕円 783"/>
        <xdr:cNvSpPr/>
      </xdr:nvSpPr>
      <xdr:spPr>
        <a:xfrm>
          <a:off x="21272500" y="17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136071</xdr:rowOff>
    </xdr:to>
    <xdr:cxnSp macro="">
      <xdr:nvCxnSpPr>
        <xdr:cNvPr id="785" name="直線コネクタ 784"/>
        <xdr:cNvCxnSpPr/>
      </xdr:nvCxnSpPr>
      <xdr:spPr>
        <a:xfrm flipV="1">
          <a:off x="21323300" y="17952720"/>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99423</xdr:rowOff>
    </xdr:from>
    <xdr:to>
      <xdr:col>107</xdr:col>
      <xdr:colOff>101600</xdr:colOff>
      <xdr:row>105</xdr:row>
      <xdr:rowOff>29573</xdr:rowOff>
    </xdr:to>
    <xdr:sp macro="" textlink="">
      <xdr:nvSpPr>
        <xdr:cNvPr id="786" name="楕円 785"/>
        <xdr:cNvSpPr/>
      </xdr:nvSpPr>
      <xdr:spPr>
        <a:xfrm>
          <a:off x="20383500" y="179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136071</xdr:rowOff>
    </xdr:from>
    <xdr:to>
      <xdr:col>111</xdr:col>
      <xdr:colOff>177800</xdr:colOff>
      <xdr:row>104</xdr:row>
      <xdr:rowOff>150223</xdr:rowOff>
    </xdr:to>
    <xdr:cxnSp macro="">
      <xdr:nvCxnSpPr>
        <xdr:cNvPr id="787" name="直線コネクタ 786"/>
        <xdr:cNvCxnSpPr/>
      </xdr:nvCxnSpPr>
      <xdr:spPr>
        <a:xfrm flipV="1">
          <a:off x="20434300" y="1796687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111051</xdr:rowOff>
    </xdr:from>
    <xdr:ext cx="469744" cy="259045"/>
    <xdr:sp macro="" textlink="">
      <xdr:nvSpPr>
        <xdr:cNvPr id="788"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62065</xdr:rowOff>
    </xdr:from>
    <xdr:ext cx="469744" cy="259045"/>
    <xdr:sp macro="" textlink="">
      <xdr:nvSpPr>
        <xdr:cNvPr id="789"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31948</xdr:rowOff>
    </xdr:from>
    <xdr:ext cx="469744" cy="259045"/>
    <xdr:sp macro="" textlink="">
      <xdr:nvSpPr>
        <xdr:cNvPr id="790" name="n_1mainValue【庁舎】&#10;一人当たり面積"/>
        <xdr:cNvSpPr txBox="1"/>
      </xdr:nvSpPr>
      <xdr:spPr>
        <a:xfrm>
          <a:off x="21075727" y="17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46100</xdr:rowOff>
    </xdr:from>
    <xdr:ext cx="469744" cy="259045"/>
    <xdr:sp macro="" textlink="">
      <xdr:nvSpPr>
        <xdr:cNvPr id="791" name="n_2mainValue【庁舎】&#10;一人当たり面積"/>
        <xdr:cNvSpPr txBox="1"/>
      </xdr:nvSpPr>
      <xdr:spPr>
        <a:xfrm>
          <a:off x="20199427" y="1770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類似団体と比較して有形固定資産減価償却率が特に高くなっている施設は、福祉施設が</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％、一般廃棄物処理施設が</a:t>
          </a:r>
          <a:r>
            <a:rPr kumimoji="1" lang="en-US" altLang="ja-JP" sz="1300">
              <a:latin typeface="ＭＳ Ｐゴシック" panose="020B0600070205080204" pitchFamily="50" charset="-128"/>
              <a:ea typeface="ＭＳ Ｐゴシック" panose="020B0600070205080204" pitchFamily="50" charset="-128"/>
            </a:rPr>
            <a:t>63.5</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％であり、特に低くなっている施設は、消防施設が</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また、体育館・プールについては、旧学校施設の体育館の所管替えに伴い、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地区の体育館が増加し、有形固定資産減価償却率及び一人当たり面積の増加となった。</a:t>
          </a:r>
        </a:p>
        <a:p>
          <a:r>
            <a:rPr kumimoji="1" lang="ja-JP" altLang="en-US" sz="1300">
              <a:latin typeface="ＭＳ Ｐゴシック" panose="020B0600070205080204" pitchFamily="50" charset="-128"/>
              <a:ea typeface="ＭＳ Ｐゴシック" panose="020B0600070205080204" pitchFamily="50" charset="-128"/>
            </a:rPr>
            <a:t>　各施設、公共施設等総合管理計画に基づき、老朽化対策を行っていくが、庁舎、保健センター・保健所、福祉施設、図書館、一般廃棄物処理施設はそれぞれ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施設しかないため、人口動向等を踏まえ、必要に応じて適正規模の検証を行なう。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。これは、基準財政収入額が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5,846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千円伸びた一方で、基準財政需要額が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119,098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千円減額となったためである。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収入額においては、固定資産税（家屋）において伸びを示しており、需要額においては、国調人口の異動に伴う減や、公債費における大型事業分の償還終了が大きな要因となっている。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146050</xdr:rowOff>
    </xdr:to>
    <xdr:cxnSp macro="">
      <xdr:nvCxnSpPr>
        <xdr:cNvPr id="73" name="直線コネクタ 72"/>
        <xdr:cNvCxnSpPr/>
      </xdr:nvCxnSpPr>
      <xdr:spPr>
        <a:xfrm flipV="1">
          <a:off x="3225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9" name="直線コネクタ 78"/>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1" name="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1105</xdr:rowOff>
    </xdr:from>
    <xdr:ext cx="736600" cy="259045"/>
    <xdr:sp macro="" textlink="">
      <xdr:nvSpPr>
        <xdr:cNvPr id="92" name="テキスト ボックス 91"/>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3" name="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4" name="テキスト ボックス 93"/>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5" name="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7" name="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8" name="テキスト ボックス 97"/>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前年度に比較して</a:t>
          </a:r>
          <a:r>
            <a:rPr kumimoji="1" lang="en-US" altLang="ja-JP" sz="1100">
              <a:latin typeface="ＭＳ ゴシック" panose="020B0609070205080204" pitchFamily="49" charset="-128"/>
              <a:ea typeface="ＭＳ ゴシック" panose="020B0609070205080204" pitchFamily="49" charset="-128"/>
            </a:rPr>
            <a:t>1.6</a:t>
          </a:r>
          <a:r>
            <a:rPr kumimoji="1" lang="ja-JP" altLang="en-US" sz="1100">
              <a:latin typeface="ＭＳ ゴシック" panose="020B0609070205080204" pitchFamily="49" charset="-128"/>
              <a:ea typeface="ＭＳ ゴシック" panose="020B0609070205080204" pitchFamily="49" charset="-128"/>
            </a:rPr>
            <a:t>％の悪化、類似団体に比較して</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％高い結果となった。悪化した主な要因としては、過去の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大型ハード事業（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道路新設事業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終了により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が前年に比べ減少したものの、</a:t>
          </a:r>
          <a:r>
            <a:rPr kumimoji="1" lang="ja-JP" altLang="en-US" sz="1100">
              <a:latin typeface="ＭＳ ゴシック" panose="020B0609070205080204" pitchFamily="49" charset="-128"/>
              <a:ea typeface="ＭＳ ゴシック" panose="020B0609070205080204" pitchFamily="49" charset="-128"/>
            </a:rPr>
            <a:t>普通交付税及び臨時財政対策債を含む経常一般財源の大幅減により全体としては悪化につながった。</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についても、各種ハード事業実施に伴う公債費の増、各種システムの保守委託に伴う物件費の増が見込まれており、更なる悪化が懸念される。よって、経常経費充当一般財源の大半を占める人件費についても、定員管理等に則り、総人件費の抑制を図るとともに、自律推進計画に基づき徹底した歳出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167386</xdr:rowOff>
    </xdr:to>
    <xdr:cxnSp macro="">
      <xdr:nvCxnSpPr>
        <xdr:cNvPr id="131" name="直線コネクタ 130"/>
        <xdr:cNvCxnSpPr/>
      </xdr:nvCxnSpPr>
      <xdr:spPr>
        <a:xfrm>
          <a:off x="4114800" y="1089152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90170</xdr:rowOff>
    </xdr:to>
    <xdr:cxnSp macro="">
      <xdr:nvCxnSpPr>
        <xdr:cNvPr id="134" name="直線コネクタ 133"/>
        <xdr:cNvCxnSpPr/>
      </xdr:nvCxnSpPr>
      <xdr:spPr>
        <a:xfrm>
          <a:off x="3225800" y="107998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10414</xdr:rowOff>
    </xdr:to>
    <xdr:cxnSp macro="">
      <xdr:nvCxnSpPr>
        <xdr:cNvPr id="137" name="直線コネクタ 136"/>
        <xdr:cNvCxnSpPr/>
      </xdr:nvCxnSpPr>
      <xdr:spPr>
        <a:xfrm flipV="1">
          <a:off x="2336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10414</xdr:rowOff>
    </xdr:to>
    <xdr:cxnSp macro="">
      <xdr:nvCxnSpPr>
        <xdr:cNvPr id="140" name="直線コネクタ 139"/>
        <xdr:cNvCxnSpPr/>
      </xdr:nvCxnSpPr>
      <xdr:spPr>
        <a:xfrm>
          <a:off x="1447800" y="108336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2" name="テキスト ボックス 141"/>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4" name="テキスト ボックス 143"/>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2" name="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3" name="テキスト ボックス 152"/>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4" name="楕円 153"/>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55" name="テキスト ボックス 154"/>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7" name="テキスト ボックス 156"/>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8" name="楕円 157"/>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9" name="テキスト ボックス 158"/>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前年度に比較して</a:t>
          </a:r>
          <a:r>
            <a:rPr kumimoji="1" lang="en-US" altLang="ja-JP" sz="1100">
              <a:latin typeface="ＭＳ Ｐゴシック" panose="020B0600070205080204" pitchFamily="50" charset="-128"/>
              <a:ea typeface="ＭＳ Ｐゴシック" panose="020B0600070205080204" pitchFamily="50" charset="-128"/>
            </a:rPr>
            <a:t>7,887</a:t>
          </a:r>
          <a:r>
            <a:rPr kumimoji="1" lang="ja-JP" altLang="en-US" sz="1100">
              <a:latin typeface="ＭＳ Ｐゴシック" panose="020B0600070205080204" pitchFamily="50" charset="-128"/>
              <a:ea typeface="ＭＳ Ｐゴシック" panose="020B0600070205080204" pitchFamily="50" charset="-128"/>
            </a:rPr>
            <a:t>円の減となった。減額となった主な要因としては、物件費において地方創生加速化交付金を活用して行った各種事業や、熊本地震からの復興を後押しするために創設されたおおいたの元気づくり加速事業等の終了が要因となった。　　　</a:t>
          </a:r>
        </a:p>
        <a:p>
          <a:r>
            <a:rPr kumimoji="1" lang="ja-JP" altLang="en-US" sz="1100">
              <a:latin typeface="ＭＳ Ｐゴシック" panose="020B0600070205080204" pitchFamily="50" charset="-128"/>
              <a:ea typeface="ＭＳ Ｐゴシック" panose="020B0600070205080204" pitchFamily="50" charset="-128"/>
            </a:rPr>
            <a:t>　今後については、人件費は定員管理等に則り、総人件費の抑制を図るとともに、自律推進計画に基づいた歳出削減に努める。物件費についても、中学校スクールバス・園児通園バスの運行委託及び電算システムの保守委託等が経常的に発生してくるので、事業の見直しを行うとともに徹底した歳出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64576</xdr:rowOff>
    </xdr:from>
    <xdr:to>
      <xdr:col>23</xdr:col>
      <xdr:colOff>133350</xdr:colOff>
      <xdr:row>83</xdr:row>
      <xdr:rowOff>91763</xdr:rowOff>
    </xdr:to>
    <xdr:cxnSp macro="">
      <xdr:nvCxnSpPr>
        <xdr:cNvPr id="196" name="直線コネクタ 195"/>
        <xdr:cNvCxnSpPr/>
      </xdr:nvCxnSpPr>
      <xdr:spPr>
        <a:xfrm flipV="1">
          <a:off x="4114800" y="14294926"/>
          <a:ext cx="83820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9221</xdr:rowOff>
    </xdr:from>
    <xdr:to>
      <xdr:col>19</xdr:col>
      <xdr:colOff>133350</xdr:colOff>
      <xdr:row>83</xdr:row>
      <xdr:rowOff>91763</xdr:rowOff>
    </xdr:to>
    <xdr:cxnSp macro="">
      <xdr:nvCxnSpPr>
        <xdr:cNvPr id="199" name="直線コネクタ 198"/>
        <xdr:cNvCxnSpPr/>
      </xdr:nvCxnSpPr>
      <xdr:spPr>
        <a:xfrm>
          <a:off x="3225800" y="14239571"/>
          <a:ext cx="889000" cy="8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141185</xdr:rowOff>
    </xdr:from>
    <xdr:to>
      <xdr:col>15</xdr:col>
      <xdr:colOff>82550</xdr:colOff>
      <xdr:row>83</xdr:row>
      <xdr:rowOff>9221</xdr:rowOff>
    </xdr:to>
    <xdr:cxnSp macro="">
      <xdr:nvCxnSpPr>
        <xdr:cNvPr id="202" name="直線コネクタ 201"/>
        <xdr:cNvCxnSpPr/>
      </xdr:nvCxnSpPr>
      <xdr:spPr>
        <a:xfrm>
          <a:off x="2336800" y="14200085"/>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102357</xdr:rowOff>
    </xdr:from>
    <xdr:to>
      <xdr:col>11</xdr:col>
      <xdr:colOff>31750</xdr:colOff>
      <xdr:row>82</xdr:row>
      <xdr:rowOff>141185</xdr:rowOff>
    </xdr:to>
    <xdr:cxnSp macro="">
      <xdr:nvCxnSpPr>
        <xdr:cNvPr id="205" name="直線コネクタ 204"/>
        <xdr:cNvCxnSpPr/>
      </xdr:nvCxnSpPr>
      <xdr:spPr>
        <a:xfrm>
          <a:off x="1447800" y="14161257"/>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13776</xdr:rowOff>
    </xdr:from>
    <xdr:to>
      <xdr:col>23</xdr:col>
      <xdr:colOff>184150</xdr:colOff>
      <xdr:row>83</xdr:row>
      <xdr:rowOff>115376</xdr:rowOff>
    </xdr:to>
    <xdr:sp macro="" textlink="">
      <xdr:nvSpPr>
        <xdr:cNvPr id="215" name="楕円 214"/>
        <xdr:cNvSpPr/>
      </xdr:nvSpPr>
      <xdr:spPr>
        <a:xfrm>
          <a:off x="4902200" y="142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30303</xdr:rowOff>
    </xdr:from>
    <xdr:ext cx="762000" cy="259045"/>
    <xdr:sp macro="" textlink="">
      <xdr:nvSpPr>
        <xdr:cNvPr id="216" name="人件費・物件費等の状況該当値テキスト"/>
        <xdr:cNvSpPr txBox="1"/>
      </xdr:nvSpPr>
      <xdr:spPr>
        <a:xfrm>
          <a:off x="5041900" y="140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40963</xdr:rowOff>
    </xdr:from>
    <xdr:to>
      <xdr:col>19</xdr:col>
      <xdr:colOff>184150</xdr:colOff>
      <xdr:row>83</xdr:row>
      <xdr:rowOff>142563</xdr:rowOff>
    </xdr:to>
    <xdr:sp macro="" textlink="">
      <xdr:nvSpPr>
        <xdr:cNvPr id="217" name="楕円 216"/>
        <xdr:cNvSpPr/>
      </xdr:nvSpPr>
      <xdr:spPr>
        <a:xfrm>
          <a:off x="4064000" y="142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152740</xdr:rowOff>
    </xdr:from>
    <xdr:ext cx="736600" cy="259045"/>
    <xdr:sp macro="" textlink="">
      <xdr:nvSpPr>
        <xdr:cNvPr id="218" name="テキスト ボックス 217"/>
        <xdr:cNvSpPr txBox="1"/>
      </xdr:nvSpPr>
      <xdr:spPr>
        <a:xfrm>
          <a:off x="3733800" y="1404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129871</xdr:rowOff>
    </xdr:from>
    <xdr:to>
      <xdr:col>15</xdr:col>
      <xdr:colOff>133350</xdr:colOff>
      <xdr:row>83</xdr:row>
      <xdr:rowOff>60021</xdr:rowOff>
    </xdr:to>
    <xdr:sp macro="" textlink="">
      <xdr:nvSpPr>
        <xdr:cNvPr id="219" name="楕円 218"/>
        <xdr:cNvSpPr/>
      </xdr:nvSpPr>
      <xdr:spPr>
        <a:xfrm>
          <a:off x="3175000" y="141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70198</xdr:rowOff>
    </xdr:from>
    <xdr:ext cx="762000" cy="259045"/>
    <xdr:sp macro="" textlink="">
      <xdr:nvSpPr>
        <xdr:cNvPr id="220" name="テキスト ボックス 219"/>
        <xdr:cNvSpPr txBox="1"/>
      </xdr:nvSpPr>
      <xdr:spPr>
        <a:xfrm>
          <a:off x="2844800" y="139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90385</xdr:rowOff>
    </xdr:from>
    <xdr:to>
      <xdr:col>11</xdr:col>
      <xdr:colOff>82550</xdr:colOff>
      <xdr:row>83</xdr:row>
      <xdr:rowOff>20535</xdr:rowOff>
    </xdr:to>
    <xdr:sp macro="" textlink="">
      <xdr:nvSpPr>
        <xdr:cNvPr id="221" name="楕円 220"/>
        <xdr:cNvSpPr/>
      </xdr:nvSpPr>
      <xdr:spPr>
        <a:xfrm>
          <a:off x="2286000" y="141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5312</xdr:rowOff>
    </xdr:from>
    <xdr:ext cx="762000" cy="259045"/>
    <xdr:sp macro="" textlink="">
      <xdr:nvSpPr>
        <xdr:cNvPr id="222" name="テキスト ボックス 221"/>
        <xdr:cNvSpPr txBox="1"/>
      </xdr:nvSpPr>
      <xdr:spPr>
        <a:xfrm>
          <a:off x="1955800" y="1423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51557</xdr:rowOff>
    </xdr:from>
    <xdr:to>
      <xdr:col>7</xdr:col>
      <xdr:colOff>31750</xdr:colOff>
      <xdr:row>82</xdr:row>
      <xdr:rowOff>153157</xdr:rowOff>
    </xdr:to>
    <xdr:sp macro="" textlink="">
      <xdr:nvSpPr>
        <xdr:cNvPr id="223" name="楕円 222"/>
        <xdr:cNvSpPr/>
      </xdr:nvSpPr>
      <xdr:spPr>
        <a:xfrm>
          <a:off x="1397000" y="141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137934</xdr:rowOff>
    </xdr:from>
    <xdr:ext cx="762000" cy="259045"/>
    <xdr:sp macro="" textlink="">
      <xdr:nvSpPr>
        <xdr:cNvPr id="224" name="テキスト ボックス 223"/>
        <xdr:cNvSpPr txBox="1"/>
      </xdr:nvSpPr>
      <xdr:spPr>
        <a:xfrm>
          <a:off x="1066800" y="141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前年度と同様であるものの、類似団体に比較して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ポイント高い状況にあり、類似団体内でも下位となった。年齢構成上の問題もあるが、給与費のカット及び給与構造の中長期的な抜本改革に取り組み、その是正を図る。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8" name="直線コネクタ 257"/>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155363</xdr:rowOff>
    </xdr:to>
    <xdr:cxnSp macro="">
      <xdr:nvCxnSpPr>
        <xdr:cNvPr id="261" name="直線コネクタ 260"/>
        <xdr:cNvCxnSpPr/>
      </xdr:nvCxnSpPr>
      <xdr:spPr>
        <a:xfrm flipV="1">
          <a:off x="15290800" y="149669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87</xdr:row>
      <xdr:rowOff>155363</xdr:rowOff>
    </xdr:to>
    <xdr:cxnSp macro="">
      <xdr:nvCxnSpPr>
        <xdr:cNvPr id="264" name="直線コネクタ 263"/>
        <xdr:cNvCxnSpPr/>
      </xdr:nvCxnSpPr>
      <xdr:spPr>
        <a:xfrm>
          <a:off x="14401800" y="1495890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42757</xdr:rowOff>
    </xdr:to>
    <xdr:cxnSp macro="">
      <xdr:nvCxnSpPr>
        <xdr:cNvPr id="267" name="直線コネクタ 266"/>
        <xdr:cNvCxnSpPr/>
      </xdr:nvCxnSpPr>
      <xdr:spPr>
        <a:xfrm>
          <a:off x="13512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69" name="テキスト ボックス 26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76640</xdr:rowOff>
    </xdr:from>
    <xdr:ext cx="762000" cy="259045"/>
    <xdr:sp macro="" textlink="">
      <xdr:nvSpPr>
        <xdr:cNvPr id="271" name="テキスト ボックス 270"/>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7" name="楕円 276"/>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8"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9" name="楕円 278"/>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0" name="テキスト ボックス 27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81" name="楕円 280"/>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82" name="テキスト ボックス 281"/>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83" name="楕円 282"/>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84" name="テキスト ボックス 283"/>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5" name="楕円 284"/>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6" name="テキスト ボックス 285"/>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人増加した。人口減少の影響もあるが、本町は面積が広いことから、こども園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、小中学校</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と教育施設が多いこと等による行政効率が悪いことがあげられる。今後においても自律推進計画に基づき、組織機構の再編や施設の民間委託など職員数の削減に努める。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153892</xdr:rowOff>
    </xdr:from>
    <xdr:to>
      <xdr:col>81</xdr:col>
      <xdr:colOff>44450</xdr:colOff>
      <xdr:row>60</xdr:row>
      <xdr:rowOff>170783</xdr:rowOff>
    </xdr:to>
    <xdr:cxnSp macro="">
      <xdr:nvCxnSpPr>
        <xdr:cNvPr id="317" name="直線コネクタ 316"/>
        <xdr:cNvCxnSpPr/>
      </xdr:nvCxnSpPr>
      <xdr:spPr>
        <a:xfrm>
          <a:off x="16179800" y="1044089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143637</xdr:rowOff>
    </xdr:from>
    <xdr:to>
      <xdr:col>77</xdr:col>
      <xdr:colOff>44450</xdr:colOff>
      <xdr:row>60</xdr:row>
      <xdr:rowOff>153892</xdr:rowOff>
    </xdr:to>
    <xdr:cxnSp macro="">
      <xdr:nvCxnSpPr>
        <xdr:cNvPr id="320" name="直線コネクタ 319"/>
        <xdr:cNvCxnSpPr/>
      </xdr:nvCxnSpPr>
      <xdr:spPr>
        <a:xfrm>
          <a:off x="15290800" y="1043063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129159</xdr:rowOff>
    </xdr:from>
    <xdr:to>
      <xdr:col>72</xdr:col>
      <xdr:colOff>203200</xdr:colOff>
      <xdr:row>60</xdr:row>
      <xdr:rowOff>143637</xdr:rowOff>
    </xdr:to>
    <xdr:cxnSp macro="">
      <xdr:nvCxnSpPr>
        <xdr:cNvPr id="323" name="直線コネクタ 322"/>
        <xdr:cNvCxnSpPr/>
      </xdr:nvCxnSpPr>
      <xdr:spPr>
        <a:xfrm>
          <a:off x="14401800" y="104161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112871</xdr:rowOff>
    </xdr:from>
    <xdr:to>
      <xdr:col>68</xdr:col>
      <xdr:colOff>152400</xdr:colOff>
      <xdr:row>60</xdr:row>
      <xdr:rowOff>129159</xdr:rowOff>
    </xdr:to>
    <xdr:cxnSp macro="">
      <xdr:nvCxnSpPr>
        <xdr:cNvPr id="326" name="直線コネクタ 325"/>
        <xdr:cNvCxnSpPr/>
      </xdr:nvCxnSpPr>
      <xdr:spPr>
        <a:xfrm>
          <a:off x="13512800" y="1039987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119983</xdr:rowOff>
    </xdr:from>
    <xdr:to>
      <xdr:col>81</xdr:col>
      <xdr:colOff>95250</xdr:colOff>
      <xdr:row>61</xdr:row>
      <xdr:rowOff>50133</xdr:rowOff>
    </xdr:to>
    <xdr:sp macro="" textlink="">
      <xdr:nvSpPr>
        <xdr:cNvPr id="336" name="楕円 335"/>
        <xdr:cNvSpPr/>
      </xdr:nvSpPr>
      <xdr:spPr>
        <a:xfrm>
          <a:off x="169672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136510</xdr:rowOff>
    </xdr:from>
    <xdr:ext cx="762000" cy="259045"/>
    <xdr:sp macro="" textlink="">
      <xdr:nvSpPr>
        <xdr:cNvPr id="337" name="定員管理の状況該当値テキスト"/>
        <xdr:cNvSpPr txBox="1"/>
      </xdr:nvSpPr>
      <xdr:spPr>
        <a:xfrm>
          <a:off x="17106900" y="1025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103092</xdr:rowOff>
    </xdr:from>
    <xdr:to>
      <xdr:col>77</xdr:col>
      <xdr:colOff>95250</xdr:colOff>
      <xdr:row>61</xdr:row>
      <xdr:rowOff>33242</xdr:rowOff>
    </xdr:to>
    <xdr:sp macro="" textlink="">
      <xdr:nvSpPr>
        <xdr:cNvPr id="338" name="楕円 337"/>
        <xdr:cNvSpPr/>
      </xdr:nvSpPr>
      <xdr:spPr>
        <a:xfrm>
          <a:off x="16129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43419</xdr:rowOff>
    </xdr:from>
    <xdr:ext cx="736600" cy="259045"/>
    <xdr:sp macro="" textlink="">
      <xdr:nvSpPr>
        <xdr:cNvPr id="339" name="テキスト ボックス 338"/>
        <xdr:cNvSpPr txBox="1"/>
      </xdr:nvSpPr>
      <xdr:spPr>
        <a:xfrm>
          <a:off x="15798800" y="1015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92837</xdr:rowOff>
    </xdr:from>
    <xdr:to>
      <xdr:col>73</xdr:col>
      <xdr:colOff>44450</xdr:colOff>
      <xdr:row>61</xdr:row>
      <xdr:rowOff>22987</xdr:rowOff>
    </xdr:to>
    <xdr:sp macro="" textlink="">
      <xdr:nvSpPr>
        <xdr:cNvPr id="340" name="楕円 339"/>
        <xdr:cNvSpPr/>
      </xdr:nvSpPr>
      <xdr:spPr>
        <a:xfrm>
          <a:off x="15240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33164</xdr:rowOff>
    </xdr:from>
    <xdr:ext cx="762000" cy="259045"/>
    <xdr:sp macro="" textlink="">
      <xdr:nvSpPr>
        <xdr:cNvPr id="341" name="テキスト ボックス 340"/>
        <xdr:cNvSpPr txBox="1"/>
      </xdr:nvSpPr>
      <xdr:spPr>
        <a:xfrm>
          <a:off x="14909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78359</xdr:rowOff>
    </xdr:from>
    <xdr:to>
      <xdr:col>68</xdr:col>
      <xdr:colOff>203200</xdr:colOff>
      <xdr:row>61</xdr:row>
      <xdr:rowOff>8509</xdr:rowOff>
    </xdr:to>
    <xdr:sp macro="" textlink="">
      <xdr:nvSpPr>
        <xdr:cNvPr id="342" name="楕円 341"/>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164736</xdr:rowOff>
    </xdr:from>
    <xdr:ext cx="762000" cy="259045"/>
    <xdr:sp macro="" textlink="">
      <xdr:nvSpPr>
        <xdr:cNvPr id="343" name="テキスト ボックス 342"/>
        <xdr:cNvSpPr txBox="1"/>
      </xdr:nvSpPr>
      <xdr:spPr>
        <a:xfrm>
          <a:off x="14020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62071</xdr:rowOff>
    </xdr:from>
    <xdr:to>
      <xdr:col>64</xdr:col>
      <xdr:colOff>152400</xdr:colOff>
      <xdr:row>60</xdr:row>
      <xdr:rowOff>163671</xdr:rowOff>
    </xdr:to>
    <xdr:sp macro="" textlink="">
      <xdr:nvSpPr>
        <xdr:cNvPr id="344" name="楕円 343"/>
        <xdr:cNvSpPr/>
      </xdr:nvSpPr>
      <xdr:spPr>
        <a:xfrm>
          <a:off x="13462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148448</xdr:rowOff>
    </xdr:from>
    <xdr:ext cx="762000" cy="259045"/>
    <xdr:sp macro="" textlink="">
      <xdr:nvSpPr>
        <xdr:cNvPr id="345" name="テキスト ボックス 344"/>
        <xdr:cNvSpPr txBox="1"/>
      </xdr:nvSpPr>
      <xdr:spPr>
        <a:xfrm>
          <a:off x="13131800" y="104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の悪化、類似団体に比較して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低い結果となった。これは、普通交付税に算入される地方債の割合が高く、結果として比率が全国的にも低い状況にあることに起因する。また、公債費の増は、過疎対策事業債及び臨時財政対策債の増であり、その他のものは例年並みで、今後についても急な変化はない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112522</xdr:rowOff>
    </xdr:to>
    <xdr:cxnSp macro="">
      <xdr:nvCxnSpPr>
        <xdr:cNvPr id="376" name="直線コネクタ 375"/>
        <xdr:cNvCxnSpPr/>
      </xdr:nvCxnSpPr>
      <xdr:spPr>
        <a:xfrm>
          <a:off x="16179800" y="69560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98044</xdr:rowOff>
    </xdr:to>
    <xdr:cxnSp macro="">
      <xdr:nvCxnSpPr>
        <xdr:cNvPr id="379" name="直線コネクタ 378"/>
        <xdr:cNvCxnSpPr/>
      </xdr:nvCxnSpPr>
      <xdr:spPr>
        <a:xfrm>
          <a:off x="15290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131826</xdr:rowOff>
    </xdr:to>
    <xdr:cxnSp macro="">
      <xdr:nvCxnSpPr>
        <xdr:cNvPr id="382" name="直線コネクタ 381"/>
        <xdr:cNvCxnSpPr/>
      </xdr:nvCxnSpPr>
      <xdr:spPr>
        <a:xfrm flipV="1">
          <a:off x="14401800" y="69560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151130</xdr:rowOff>
    </xdr:to>
    <xdr:cxnSp macro="">
      <xdr:nvCxnSpPr>
        <xdr:cNvPr id="385" name="直線コネクタ 384"/>
        <xdr:cNvCxnSpPr/>
      </xdr:nvCxnSpPr>
      <xdr:spPr>
        <a:xfrm flipV="1">
          <a:off x="13512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87" name="テキスト ボックス 38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9" name="テキスト ボックス 388"/>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61722</xdr:rowOff>
    </xdr:from>
    <xdr:to>
      <xdr:col>81</xdr:col>
      <xdr:colOff>95250</xdr:colOff>
      <xdr:row>40</xdr:row>
      <xdr:rowOff>163322</xdr:rowOff>
    </xdr:to>
    <xdr:sp macro="" textlink="">
      <xdr:nvSpPr>
        <xdr:cNvPr id="395" name="楕円 394"/>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78249</xdr:rowOff>
    </xdr:from>
    <xdr:ext cx="762000" cy="259045"/>
    <xdr:sp macro="" textlink="">
      <xdr:nvSpPr>
        <xdr:cNvPr id="396" name="公債費負担の状況該当値テキスト"/>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7" name="楕円 396"/>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98" name="テキスト ボックス 397"/>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399" name="楕円 398"/>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0" name="テキスト ボックス 399"/>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01" name="楕円 400"/>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2" name="テキスト ボックス 401"/>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3" name="楕円 402"/>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4" name="テキスト ボックス 403"/>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今年度も将来負担比率はマイナスとなったが、大型事業等実施の影響により、地方債残高が増加しており、今後はその抑制に努める。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44" name="フローチャート: 判断 443"/>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5" name="テキスト ボックス 444"/>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46" name="フローチャート: 判断 445"/>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47" name="テキスト ボックス 446"/>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ポイント増加した。類似団体と比較しても中位ではあるが、今後についても引き続き、計画に基づく採用等により、職員数の削減及び総人件費の削減に努める。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159004</xdr:rowOff>
    </xdr:to>
    <xdr:cxnSp macro="">
      <xdr:nvCxnSpPr>
        <xdr:cNvPr id="64" name="直線コネクタ 63"/>
        <xdr:cNvCxnSpPr/>
      </xdr:nvCxnSpPr>
      <xdr:spPr>
        <a:xfrm>
          <a:off x="3987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159004</xdr:rowOff>
    </xdr:to>
    <xdr:cxnSp macro="">
      <xdr:nvCxnSpPr>
        <xdr:cNvPr id="67" name="直線コネクタ 66"/>
        <xdr:cNvCxnSpPr/>
      </xdr:nvCxnSpPr>
      <xdr:spPr>
        <a:xfrm flipV="1">
          <a:off x="3098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147574</xdr:rowOff>
    </xdr:to>
    <xdr:cxnSp macro="">
      <xdr:nvCxnSpPr>
        <xdr:cNvPr id="70" name="直線コネクタ 69"/>
        <xdr:cNvCxnSpPr/>
      </xdr:nvCxnSpPr>
      <xdr:spPr>
        <a:xfrm flipV="1">
          <a:off x="2209800" y="6331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147574</xdr:rowOff>
    </xdr:to>
    <xdr:cxnSp macro="">
      <xdr:nvCxnSpPr>
        <xdr:cNvPr id="73" name="直線コネクタ 72"/>
        <xdr:cNvCxnSpPr/>
      </xdr:nvCxnSpPr>
      <xdr:spPr>
        <a:xfrm>
          <a:off x="1320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77" name="テキスト ボックス 76"/>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増加した主な要因としては、おいて地方創生加速化交付金を活用して行った各種事業や、おおいたの元気づくり加速事業等の終了等により、物件費そのものは減額となっているものの、依然として、臨時保育教諭等の賃金の増加や、経常的な電算システム等の保守委託が増えていることが要因と考える。委託料の増が今後も懸念されることから、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58420</xdr:rowOff>
    </xdr:to>
    <xdr:cxnSp macro="">
      <xdr:nvCxnSpPr>
        <xdr:cNvPr id="123" name="直線コネクタ 122"/>
        <xdr:cNvCxnSpPr/>
      </xdr:nvCxnSpPr>
      <xdr:spPr>
        <a:xfrm>
          <a:off x="15671800" y="2760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17272</xdr:rowOff>
    </xdr:to>
    <xdr:cxnSp macro="">
      <xdr:nvCxnSpPr>
        <xdr:cNvPr id="126" name="直線コネクタ 125"/>
        <xdr:cNvCxnSpPr/>
      </xdr:nvCxnSpPr>
      <xdr:spPr>
        <a:xfrm>
          <a:off x="14782800" y="2701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129286</xdr:rowOff>
    </xdr:to>
    <xdr:cxnSp macro="">
      <xdr:nvCxnSpPr>
        <xdr:cNvPr id="129" name="直線コネクタ 128"/>
        <xdr:cNvCxnSpPr/>
      </xdr:nvCxnSpPr>
      <xdr:spPr>
        <a:xfrm>
          <a:off x="13893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92710</xdr:rowOff>
    </xdr:to>
    <xdr:cxnSp macro="">
      <xdr:nvCxnSpPr>
        <xdr:cNvPr id="132" name="直線コネクタ 131"/>
        <xdr:cNvCxnSpPr/>
      </xdr:nvCxnSpPr>
      <xdr:spPr>
        <a:xfrm>
          <a:off x="13004800" y="265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34" name="テキスト ボックス 133"/>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36" name="テキスト ボックス 135"/>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2" name="楕円 141"/>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3"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4" name="楕円 143"/>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52849</xdr:rowOff>
    </xdr:from>
    <xdr:ext cx="736600" cy="259045"/>
    <xdr:sp macro="" textlink="">
      <xdr:nvSpPr>
        <xdr:cNvPr id="145" name="テキスト ボックス 144"/>
        <xdr:cNvSpPr txBox="1"/>
      </xdr:nvSpPr>
      <xdr:spPr>
        <a:xfrm>
          <a:off x="15290800" y="279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6" name="楕円 145"/>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164863</xdr:rowOff>
    </xdr:from>
    <xdr:ext cx="762000" cy="259045"/>
    <xdr:sp macro="" textlink="">
      <xdr:nvSpPr>
        <xdr:cNvPr id="147" name="テキスト ボックス 146"/>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8" name="楕円 147"/>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49" name="テキスト ボックス 148"/>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0" name="楕円 149"/>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51" name="テキスト ボックス 150"/>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類似団体と比較しても平均数値あった。年々、障害者介護・訓練給付費をはじめとした障害者福祉費は増加しており、今後も社会保障費の伸びが見込まれ、予防事業に力を注ぐ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4" name="直線コネクタ 183"/>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7" name="直線コネクタ 186"/>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127000</xdr:rowOff>
    </xdr:to>
    <xdr:cxnSp macro="">
      <xdr:nvCxnSpPr>
        <xdr:cNvPr id="190" name="直線コネクタ 189"/>
        <xdr:cNvCxnSpPr/>
      </xdr:nvCxnSpPr>
      <xdr:spPr>
        <a:xfrm flipV="1">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10177</xdr:rowOff>
    </xdr:from>
    <xdr:ext cx="762000" cy="259045"/>
    <xdr:sp macro="" textlink="">
      <xdr:nvSpPr>
        <xdr:cNvPr id="204"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6" name="テキスト ボックス 20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ポイント増加し、類似団体に比較して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状況にある。水道事業、介護保険、介護サービス、後期高齢者医療における繰出金は、いずれも法定内の繰出しであるが、国民健康保険においては、法定外の繰出を行った。今後においては、基準内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85852</xdr:rowOff>
    </xdr:to>
    <xdr:cxnSp macro="">
      <xdr:nvCxnSpPr>
        <xdr:cNvPr id="242" name="直線コネクタ 241"/>
        <xdr:cNvCxnSpPr/>
      </xdr:nvCxnSpPr>
      <xdr:spPr>
        <a:xfrm>
          <a:off x="15671800" y="9677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81280</xdr:rowOff>
    </xdr:to>
    <xdr:cxnSp macro="">
      <xdr:nvCxnSpPr>
        <xdr:cNvPr id="245" name="直線コネクタ 244"/>
        <xdr:cNvCxnSpPr/>
      </xdr:nvCxnSpPr>
      <xdr:spPr>
        <a:xfrm flipV="1">
          <a:off x="14782800" y="9677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99568</xdr:rowOff>
    </xdr:to>
    <xdr:cxnSp macro="">
      <xdr:nvCxnSpPr>
        <xdr:cNvPr id="248" name="直線コネクタ 247"/>
        <xdr:cNvCxnSpPr/>
      </xdr:nvCxnSpPr>
      <xdr:spPr>
        <a:xfrm flipV="1">
          <a:off x="13893800" y="9682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108712</xdr:rowOff>
    </xdr:to>
    <xdr:cxnSp macro="">
      <xdr:nvCxnSpPr>
        <xdr:cNvPr id="251" name="直線コネクタ 250"/>
        <xdr:cNvCxnSpPr/>
      </xdr:nvCxnSpPr>
      <xdr:spPr>
        <a:xfrm flipV="1">
          <a:off x="13004800" y="9700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53" name="テキスト ボックス 252"/>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5" name="楕円 264"/>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6" name="テキスト ボックス 26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7" name="楕円 266"/>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68" name="テキスト ボックス 267"/>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169689</xdr:rowOff>
    </xdr:from>
    <xdr:ext cx="762000" cy="259045"/>
    <xdr:sp macro="" textlink="">
      <xdr:nvSpPr>
        <xdr:cNvPr id="270" name="テキスト ボックス 269"/>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ポイント増加し、類似団体に比較して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ポイント低い状況にある。今後については、一部事務組合の施設老朽化に伴う負担金の増、地区協議会補助金の負担金の増等が見込まれることから、住民補助団体への補助金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削減を継続するとともにその他の補助・交付金についても削減に努める。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117856</xdr:rowOff>
    </xdr:to>
    <xdr:cxnSp macro="">
      <xdr:nvCxnSpPr>
        <xdr:cNvPr id="300" name="直線コネクタ 299"/>
        <xdr:cNvCxnSpPr/>
      </xdr:nvCxnSpPr>
      <xdr:spPr>
        <a:xfrm>
          <a:off x="15671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108712</xdr:rowOff>
    </xdr:to>
    <xdr:cxnSp macro="">
      <xdr:nvCxnSpPr>
        <xdr:cNvPr id="303" name="直線コネクタ 302"/>
        <xdr:cNvCxnSpPr/>
      </xdr:nvCxnSpPr>
      <xdr:spPr>
        <a:xfrm>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113284</xdr:rowOff>
    </xdr:to>
    <xdr:cxnSp macro="">
      <xdr:nvCxnSpPr>
        <xdr:cNvPr id="306" name="直線コネクタ 305"/>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113284</xdr:rowOff>
    </xdr:to>
    <xdr:cxnSp macro="">
      <xdr:nvCxnSpPr>
        <xdr:cNvPr id="309" name="直線コネクタ 308"/>
        <xdr:cNvCxnSpPr/>
      </xdr:nvCxnSpPr>
      <xdr:spPr>
        <a:xfrm>
          <a:off x="13004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3" name="テキスト ボックス 31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5" name="楕円 324"/>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6" name="テキスト ボックス 325"/>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ポイント減少した。定時償還に係る公債費は、約</a:t>
          </a:r>
          <a:r>
            <a:rPr kumimoji="1" lang="en-US" altLang="ja-JP" sz="1300">
              <a:latin typeface="ＭＳ Ｐゴシック" panose="020B0600070205080204" pitchFamily="50" charset="-128"/>
              <a:ea typeface="ＭＳ Ｐゴシック" panose="020B0600070205080204" pitchFamily="50" charset="-128"/>
            </a:rPr>
            <a:t>702,000</a:t>
          </a:r>
          <a:r>
            <a:rPr kumimoji="1" lang="ja-JP" altLang="en-US" sz="1300">
              <a:latin typeface="ＭＳ Ｐゴシック" panose="020B0600070205080204" pitchFamily="50" charset="-128"/>
              <a:ea typeface="ＭＳ Ｐゴシック" panose="020B0600070205080204" pitchFamily="50" charset="-128"/>
            </a:rPr>
            <a:t>千円となっており、過去の大型事業分の償還終了に伴い、前年よりも減額となった。今後も各種ハード事業実施に伴う公債費の増が見込まれるため、地方債発行額を抑制し、プライマリーバランス等を考慮した財政運営を行う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143002</xdr:rowOff>
    </xdr:to>
    <xdr:cxnSp macro="">
      <xdr:nvCxnSpPr>
        <xdr:cNvPr id="358" name="直線コネクタ 357"/>
        <xdr:cNvCxnSpPr/>
      </xdr:nvCxnSpPr>
      <xdr:spPr>
        <a:xfrm flipV="1">
          <a:off x="3987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143002</xdr:rowOff>
    </xdr:to>
    <xdr:cxnSp macro="">
      <xdr:nvCxnSpPr>
        <xdr:cNvPr id="361" name="直線コネクタ 360"/>
        <xdr:cNvCxnSpPr/>
      </xdr:nvCxnSpPr>
      <xdr:spPr>
        <a:xfrm>
          <a:off x="3098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97282</xdr:rowOff>
    </xdr:to>
    <xdr:cxnSp macro="">
      <xdr:nvCxnSpPr>
        <xdr:cNvPr id="364" name="直線コネクタ 363"/>
        <xdr:cNvCxnSpPr/>
      </xdr:nvCxnSpPr>
      <xdr:spPr>
        <a:xfrm flipV="1">
          <a:off x="2209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97282</xdr:rowOff>
    </xdr:to>
    <xdr:cxnSp macro="">
      <xdr:nvCxnSpPr>
        <xdr:cNvPr id="367" name="直線コネクタ 366"/>
        <xdr:cNvCxnSpPr/>
      </xdr:nvCxnSpPr>
      <xdr:spPr>
        <a:xfrm>
          <a:off x="1320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69" name="テキスト ボックス 36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71" name="テキスト ボックス 37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77" name="楕円 376"/>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78"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79" name="楕円 378"/>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80" name="テキスト ボックス 379"/>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2" name="テキスト ボックス 38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3" name="楕円 38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4" name="テキスト ボックス 38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5" name="楕円 384"/>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6" name="テキスト ボックス 38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ポイント増加し、類似団体に比較しても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ポイント高い状況にある。主な要因としては、物件費である。物件費については、事業の見直し等を行い、経常経費の削減に努める。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76</xdr:row>
      <xdr:rowOff>156392</xdr:rowOff>
    </xdr:to>
    <xdr:cxnSp macro="">
      <xdr:nvCxnSpPr>
        <xdr:cNvPr id="421" name="直線コネクタ 420"/>
        <xdr:cNvCxnSpPr/>
      </xdr:nvCxnSpPr>
      <xdr:spPr>
        <a:xfrm>
          <a:off x="15671800" y="1312127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76</xdr:row>
      <xdr:rowOff>91077</xdr:rowOff>
    </xdr:to>
    <xdr:cxnSp macro="">
      <xdr:nvCxnSpPr>
        <xdr:cNvPr id="424" name="直線コネクタ 423"/>
        <xdr:cNvCxnSpPr/>
      </xdr:nvCxnSpPr>
      <xdr:spPr>
        <a:xfrm>
          <a:off x="14782800" y="13095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77</xdr:row>
      <xdr:rowOff>14332</xdr:rowOff>
    </xdr:to>
    <xdr:cxnSp macro="">
      <xdr:nvCxnSpPr>
        <xdr:cNvPr id="427" name="直線コネクタ 426"/>
        <xdr:cNvCxnSpPr/>
      </xdr:nvCxnSpPr>
      <xdr:spPr>
        <a:xfrm flipV="1">
          <a:off x="13893800" y="1309515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77</xdr:row>
      <xdr:rowOff>14332</xdr:rowOff>
    </xdr:to>
    <xdr:cxnSp macro="">
      <xdr:nvCxnSpPr>
        <xdr:cNvPr id="430" name="直線コネクタ 429"/>
        <xdr:cNvCxnSpPr/>
      </xdr:nvCxnSpPr>
      <xdr:spPr>
        <a:xfrm>
          <a:off x="13004800" y="131245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32" name="テキスト ボックス 431"/>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117764</xdr:rowOff>
    </xdr:from>
    <xdr:ext cx="762000" cy="259045"/>
    <xdr:sp macro="" textlink="">
      <xdr:nvSpPr>
        <xdr:cNvPr id="434" name="テキスト ボックス 433"/>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楕円 439"/>
        <xdr:cNvSpPr/>
      </xdr:nvSpPr>
      <xdr:spPr>
        <a:xfrm>
          <a:off x="16459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77669</xdr:rowOff>
    </xdr:from>
    <xdr:ext cx="762000" cy="259045"/>
    <xdr:sp macro="" textlink="">
      <xdr:nvSpPr>
        <xdr:cNvPr id="441" name="公債費以外該当値テキスト"/>
        <xdr:cNvSpPr txBox="1"/>
      </xdr:nvSpPr>
      <xdr:spPr>
        <a:xfrm>
          <a:off x="165989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2" name="楕円 441"/>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126654</xdr:rowOff>
    </xdr:from>
    <xdr:ext cx="736600" cy="259045"/>
    <xdr:sp macro="" textlink="">
      <xdr:nvSpPr>
        <xdr:cNvPr id="443" name="テキスト ボックス 442"/>
        <xdr:cNvSpPr txBox="1"/>
      </xdr:nvSpPr>
      <xdr:spPr>
        <a:xfrm>
          <a:off x="15290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4" name="楕円 443"/>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100528</xdr:rowOff>
    </xdr:from>
    <xdr:ext cx="762000" cy="259045"/>
    <xdr:sp macro="" textlink="">
      <xdr:nvSpPr>
        <xdr:cNvPr id="445" name="テキスト ボックス 444"/>
        <xdr:cNvSpPr txBox="1"/>
      </xdr:nvSpPr>
      <xdr:spPr>
        <a:xfrm>
          <a:off x="14401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134982</xdr:rowOff>
    </xdr:from>
    <xdr:to>
      <xdr:col>69</xdr:col>
      <xdr:colOff>142875</xdr:colOff>
      <xdr:row>77</xdr:row>
      <xdr:rowOff>65132</xdr:rowOff>
    </xdr:to>
    <xdr:sp macro="" textlink="">
      <xdr:nvSpPr>
        <xdr:cNvPr id="446" name="楕円 445"/>
        <xdr:cNvSpPr/>
      </xdr:nvSpPr>
      <xdr:spPr>
        <a:xfrm>
          <a:off x="13843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49909</xdr:rowOff>
    </xdr:from>
    <xdr:ext cx="762000" cy="259045"/>
    <xdr:sp macro="" textlink="">
      <xdr:nvSpPr>
        <xdr:cNvPr id="447" name="テキスト ボックス 446"/>
        <xdr:cNvSpPr txBox="1"/>
      </xdr:nvSpPr>
      <xdr:spPr>
        <a:xfrm>
          <a:off x="13512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43543</xdr:rowOff>
    </xdr:from>
    <xdr:to>
      <xdr:col>65</xdr:col>
      <xdr:colOff>53975</xdr:colOff>
      <xdr:row>76</xdr:row>
      <xdr:rowOff>145143</xdr:rowOff>
    </xdr:to>
    <xdr:sp macro="" textlink="">
      <xdr:nvSpPr>
        <xdr:cNvPr id="448" name="楕円 447"/>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129920</xdr:rowOff>
    </xdr:from>
    <xdr:ext cx="762000" cy="259045"/>
    <xdr:sp macro="" textlink="">
      <xdr:nvSpPr>
        <xdr:cNvPr id="449" name="テキスト ボックス 448"/>
        <xdr:cNvSpPr txBox="1"/>
      </xdr:nvSpPr>
      <xdr:spPr>
        <a:xfrm>
          <a:off x="12623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99958</xdr:rowOff>
    </xdr:from>
    <xdr:to>
      <xdr:col>29</xdr:col>
      <xdr:colOff>127000</xdr:colOff>
      <xdr:row>17</xdr:row>
      <xdr:rowOff>117286</xdr:rowOff>
    </xdr:to>
    <xdr:cxnSp macro="">
      <xdr:nvCxnSpPr>
        <xdr:cNvPr id="46" name="直線コネクタ 45"/>
        <xdr:cNvCxnSpPr/>
      </xdr:nvCxnSpPr>
      <xdr:spPr bwMode="auto">
        <a:xfrm flipV="1">
          <a:off x="5003800" y="3062233"/>
          <a:ext cx="6477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117286</xdr:rowOff>
    </xdr:from>
    <xdr:to>
      <xdr:col>26</xdr:col>
      <xdr:colOff>50800</xdr:colOff>
      <xdr:row>17</xdr:row>
      <xdr:rowOff>135140</xdr:rowOff>
    </xdr:to>
    <xdr:cxnSp macro="">
      <xdr:nvCxnSpPr>
        <xdr:cNvPr id="49" name="直線コネクタ 48"/>
        <xdr:cNvCxnSpPr/>
      </xdr:nvCxnSpPr>
      <xdr:spPr bwMode="auto">
        <a:xfrm flipV="1">
          <a:off x="4305300" y="3079561"/>
          <a:ext cx="698500" cy="1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135140</xdr:rowOff>
    </xdr:from>
    <xdr:to>
      <xdr:col>22</xdr:col>
      <xdr:colOff>114300</xdr:colOff>
      <xdr:row>17</xdr:row>
      <xdr:rowOff>164710</xdr:rowOff>
    </xdr:to>
    <xdr:cxnSp macro="">
      <xdr:nvCxnSpPr>
        <xdr:cNvPr id="52" name="直線コネクタ 51"/>
        <xdr:cNvCxnSpPr/>
      </xdr:nvCxnSpPr>
      <xdr:spPr bwMode="auto">
        <a:xfrm flipV="1">
          <a:off x="3606800" y="3097415"/>
          <a:ext cx="698500" cy="2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164710</xdr:rowOff>
    </xdr:from>
    <xdr:to>
      <xdr:col>18</xdr:col>
      <xdr:colOff>177800</xdr:colOff>
      <xdr:row>18</xdr:row>
      <xdr:rowOff>36836</xdr:rowOff>
    </xdr:to>
    <xdr:cxnSp macro="">
      <xdr:nvCxnSpPr>
        <xdr:cNvPr id="55" name="直線コネクタ 54"/>
        <xdr:cNvCxnSpPr/>
      </xdr:nvCxnSpPr>
      <xdr:spPr bwMode="auto">
        <a:xfrm flipV="1">
          <a:off x="2908300" y="3126985"/>
          <a:ext cx="698500" cy="4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49158</xdr:rowOff>
    </xdr:from>
    <xdr:to>
      <xdr:col>29</xdr:col>
      <xdr:colOff>177800</xdr:colOff>
      <xdr:row>17</xdr:row>
      <xdr:rowOff>150758</xdr:rowOff>
    </xdr:to>
    <xdr:sp macro="" textlink="">
      <xdr:nvSpPr>
        <xdr:cNvPr id="65" name="楕円 64"/>
        <xdr:cNvSpPr/>
      </xdr:nvSpPr>
      <xdr:spPr bwMode="auto">
        <a:xfrm>
          <a:off x="5600700" y="301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21235</xdr:rowOff>
    </xdr:from>
    <xdr:ext cx="762000" cy="259045"/>
    <xdr:sp macro="" textlink="">
      <xdr:nvSpPr>
        <xdr:cNvPr id="66" name="人口1人当たり決算額の推移該当値テキスト130"/>
        <xdr:cNvSpPr txBox="1"/>
      </xdr:nvSpPr>
      <xdr:spPr>
        <a:xfrm>
          <a:off x="5740400" y="29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66486</xdr:rowOff>
    </xdr:from>
    <xdr:to>
      <xdr:col>26</xdr:col>
      <xdr:colOff>101600</xdr:colOff>
      <xdr:row>17</xdr:row>
      <xdr:rowOff>168086</xdr:rowOff>
    </xdr:to>
    <xdr:sp macro="" textlink="">
      <xdr:nvSpPr>
        <xdr:cNvPr id="67" name="楕円 66"/>
        <xdr:cNvSpPr/>
      </xdr:nvSpPr>
      <xdr:spPr bwMode="auto">
        <a:xfrm>
          <a:off x="4953000" y="30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152863</xdr:rowOff>
    </xdr:from>
    <xdr:ext cx="736600" cy="259045"/>
    <xdr:sp macro="" textlink="">
      <xdr:nvSpPr>
        <xdr:cNvPr id="68" name="テキスト ボックス 67"/>
        <xdr:cNvSpPr txBox="1"/>
      </xdr:nvSpPr>
      <xdr:spPr>
        <a:xfrm>
          <a:off x="4622800" y="311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84340</xdr:rowOff>
    </xdr:from>
    <xdr:to>
      <xdr:col>22</xdr:col>
      <xdr:colOff>165100</xdr:colOff>
      <xdr:row>18</xdr:row>
      <xdr:rowOff>14490</xdr:rowOff>
    </xdr:to>
    <xdr:sp macro="" textlink="">
      <xdr:nvSpPr>
        <xdr:cNvPr id="69" name="楕円 68"/>
        <xdr:cNvSpPr/>
      </xdr:nvSpPr>
      <xdr:spPr bwMode="auto">
        <a:xfrm>
          <a:off x="4254500" y="304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170717</xdr:rowOff>
    </xdr:from>
    <xdr:ext cx="762000" cy="259045"/>
    <xdr:sp macro="" textlink="">
      <xdr:nvSpPr>
        <xdr:cNvPr id="70" name="テキスト ボックス 69"/>
        <xdr:cNvSpPr txBox="1"/>
      </xdr:nvSpPr>
      <xdr:spPr>
        <a:xfrm>
          <a:off x="3924300" y="31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113910</xdr:rowOff>
    </xdr:from>
    <xdr:to>
      <xdr:col>19</xdr:col>
      <xdr:colOff>38100</xdr:colOff>
      <xdr:row>18</xdr:row>
      <xdr:rowOff>44060</xdr:rowOff>
    </xdr:to>
    <xdr:sp macro="" textlink="">
      <xdr:nvSpPr>
        <xdr:cNvPr id="71" name="楕円 70"/>
        <xdr:cNvSpPr/>
      </xdr:nvSpPr>
      <xdr:spPr bwMode="auto">
        <a:xfrm>
          <a:off x="3556000" y="30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54237</xdr:rowOff>
    </xdr:from>
    <xdr:ext cx="762000" cy="259045"/>
    <xdr:sp macro="" textlink="">
      <xdr:nvSpPr>
        <xdr:cNvPr id="72" name="テキスト ボックス 71"/>
        <xdr:cNvSpPr txBox="1"/>
      </xdr:nvSpPr>
      <xdr:spPr>
        <a:xfrm>
          <a:off x="3225800" y="284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157486</xdr:rowOff>
    </xdr:from>
    <xdr:to>
      <xdr:col>15</xdr:col>
      <xdr:colOff>101600</xdr:colOff>
      <xdr:row>18</xdr:row>
      <xdr:rowOff>87636</xdr:rowOff>
    </xdr:to>
    <xdr:sp macro="" textlink="">
      <xdr:nvSpPr>
        <xdr:cNvPr id="73" name="楕円 72"/>
        <xdr:cNvSpPr/>
      </xdr:nvSpPr>
      <xdr:spPr bwMode="auto">
        <a:xfrm>
          <a:off x="2857500" y="311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97813</xdr:rowOff>
    </xdr:from>
    <xdr:ext cx="762000" cy="259045"/>
    <xdr:sp macro="" textlink="">
      <xdr:nvSpPr>
        <xdr:cNvPr id="74" name="テキスト ボックス 73"/>
        <xdr:cNvSpPr txBox="1"/>
      </xdr:nvSpPr>
      <xdr:spPr>
        <a:xfrm>
          <a:off x="2527300" y="28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146877</xdr:rowOff>
    </xdr:from>
    <xdr:to>
      <xdr:col>29</xdr:col>
      <xdr:colOff>127000</xdr:colOff>
      <xdr:row>35</xdr:row>
      <xdr:rowOff>160572</xdr:rowOff>
    </xdr:to>
    <xdr:cxnSp macro="">
      <xdr:nvCxnSpPr>
        <xdr:cNvPr id="108" name="直線コネクタ 107"/>
        <xdr:cNvCxnSpPr/>
      </xdr:nvCxnSpPr>
      <xdr:spPr bwMode="auto">
        <a:xfrm flipV="1">
          <a:off x="5003800" y="6757227"/>
          <a:ext cx="6477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160572</xdr:rowOff>
    </xdr:from>
    <xdr:to>
      <xdr:col>26</xdr:col>
      <xdr:colOff>50800</xdr:colOff>
      <xdr:row>35</xdr:row>
      <xdr:rowOff>175507</xdr:rowOff>
    </xdr:to>
    <xdr:cxnSp macro="">
      <xdr:nvCxnSpPr>
        <xdr:cNvPr id="111" name="直線コネクタ 110"/>
        <xdr:cNvCxnSpPr/>
      </xdr:nvCxnSpPr>
      <xdr:spPr bwMode="auto">
        <a:xfrm flipV="1">
          <a:off x="4305300" y="6770922"/>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175507</xdr:rowOff>
    </xdr:from>
    <xdr:to>
      <xdr:col>22</xdr:col>
      <xdr:colOff>114300</xdr:colOff>
      <xdr:row>35</xdr:row>
      <xdr:rowOff>191182</xdr:rowOff>
    </xdr:to>
    <xdr:cxnSp macro="">
      <xdr:nvCxnSpPr>
        <xdr:cNvPr id="114" name="直線コネクタ 113"/>
        <xdr:cNvCxnSpPr/>
      </xdr:nvCxnSpPr>
      <xdr:spPr bwMode="auto">
        <a:xfrm flipV="1">
          <a:off x="3606800" y="6785857"/>
          <a:ext cx="698500" cy="1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167746</xdr:rowOff>
    </xdr:from>
    <xdr:to>
      <xdr:col>18</xdr:col>
      <xdr:colOff>177800</xdr:colOff>
      <xdr:row>35</xdr:row>
      <xdr:rowOff>191182</xdr:rowOff>
    </xdr:to>
    <xdr:cxnSp macro="">
      <xdr:nvCxnSpPr>
        <xdr:cNvPr id="117" name="直線コネクタ 116"/>
        <xdr:cNvCxnSpPr/>
      </xdr:nvCxnSpPr>
      <xdr:spPr bwMode="auto">
        <a:xfrm>
          <a:off x="2908300" y="6778096"/>
          <a:ext cx="698500" cy="2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12227</xdr:rowOff>
    </xdr:from>
    <xdr:ext cx="762000" cy="259045"/>
    <xdr:sp macro="" textlink="">
      <xdr:nvSpPr>
        <xdr:cNvPr id="119" name="テキスト ボックス 118"/>
        <xdr:cNvSpPr txBox="1"/>
      </xdr:nvSpPr>
      <xdr:spPr>
        <a:xfrm>
          <a:off x="32258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311312</xdr:rowOff>
    </xdr:from>
    <xdr:ext cx="762000" cy="259045"/>
    <xdr:sp macro="" textlink="">
      <xdr:nvSpPr>
        <xdr:cNvPr id="121" name="テキスト ボックス 120"/>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96077</xdr:rowOff>
    </xdr:from>
    <xdr:to>
      <xdr:col>29</xdr:col>
      <xdr:colOff>177800</xdr:colOff>
      <xdr:row>35</xdr:row>
      <xdr:rowOff>197677</xdr:rowOff>
    </xdr:to>
    <xdr:sp macro="" textlink="">
      <xdr:nvSpPr>
        <xdr:cNvPr id="127" name="楕円 126"/>
        <xdr:cNvSpPr/>
      </xdr:nvSpPr>
      <xdr:spPr bwMode="auto">
        <a:xfrm>
          <a:off x="5600700" y="67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68154</xdr:rowOff>
    </xdr:from>
    <xdr:ext cx="762000" cy="259045"/>
    <xdr:sp macro="" textlink="">
      <xdr:nvSpPr>
        <xdr:cNvPr id="128" name="人口1人当たり決算額の推移該当値テキスト445"/>
        <xdr:cNvSpPr txBox="1"/>
      </xdr:nvSpPr>
      <xdr:spPr>
        <a:xfrm>
          <a:off x="5740400" y="667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109772</xdr:rowOff>
    </xdr:from>
    <xdr:to>
      <xdr:col>26</xdr:col>
      <xdr:colOff>101600</xdr:colOff>
      <xdr:row>35</xdr:row>
      <xdr:rowOff>211372</xdr:rowOff>
    </xdr:to>
    <xdr:sp macro="" textlink="">
      <xdr:nvSpPr>
        <xdr:cNvPr id="129" name="楕円 128"/>
        <xdr:cNvSpPr/>
      </xdr:nvSpPr>
      <xdr:spPr bwMode="auto">
        <a:xfrm>
          <a:off x="4953000" y="672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196149</xdr:rowOff>
    </xdr:from>
    <xdr:ext cx="736600" cy="259045"/>
    <xdr:sp macro="" textlink="">
      <xdr:nvSpPr>
        <xdr:cNvPr id="130" name="テキスト ボックス 129"/>
        <xdr:cNvSpPr txBox="1"/>
      </xdr:nvSpPr>
      <xdr:spPr>
        <a:xfrm>
          <a:off x="4622800" y="680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124707</xdr:rowOff>
    </xdr:from>
    <xdr:to>
      <xdr:col>22</xdr:col>
      <xdr:colOff>165100</xdr:colOff>
      <xdr:row>35</xdr:row>
      <xdr:rowOff>226307</xdr:rowOff>
    </xdr:to>
    <xdr:sp macro="" textlink="">
      <xdr:nvSpPr>
        <xdr:cNvPr id="131" name="楕円 130"/>
        <xdr:cNvSpPr/>
      </xdr:nvSpPr>
      <xdr:spPr bwMode="auto">
        <a:xfrm>
          <a:off x="4254500" y="673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211084</xdr:rowOff>
    </xdr:from>
    <xdr:ext cx="762000" cy="259045"/>
    <xdr:sp macro="" textlink="">
      <xdr:nvSpPr>
        <xdr:cNvPr id="132" name="テキスト ボックス 131"/>
        <xdr:cNvSpPr txBox="1"/>
      </xdr:nvSpPr>
      <xdr:spPr>
        <a:xfrm>
          <a:off x="3924300" y="68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140382</xdr:rowOff>
    </xdr:from>
    <xdr:to>
      <xdr:col>19</xdr:col>
      <xdr:colOff>38100</xdr:colOff>
      <xdr:row>35</xdr:row>
      <xdr:rowOff>241982</xdr:rowOff>
    </xdr:to>
    <xdr:sp macro="" textlink="">
      <xdr:nvSpPr>
        <xdr:cNvPr id="133" name="楕円 132"/>
        <xdr:cNvSpPr/>
      </xdr:nvSpPr>
      <xdr:spPr bwMode="auto">
        <a:xfrm>
          <a:off x="3556000" y="675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226759</xdr:rowOff>
    </xdr:from>
    <xdr:ext cx="762000" cy="259045"/>
    <xdr:sp macro="" textlink="">
      <xdr:nvSpPr>
        <xdr:cNvPr id="134" name="テキスト ボックス 133"/>
        <xdr:cNvSpPr txBox="1"/>
      </xdr:nvSpPr>
      <xdr:spPr>
        <a:xfrm>
          <a:off x="3225800" y="683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116946</xdr:rowOff>
    </xdr:from>
    <xdr:to>
      <xdr:col>15</xdr:col>
      <xdr:colOff>101600</xdr:colOff>
      <xdr:row>35</xdr:row>
      <xdr:rowOff>218546</xdr:rowOff>
    </xdr:to>
    <xdr:sp macro="" textlink="">
      <xdr:nvSpPr>
        <xdr:cNvPr id="135" name="楕円 134"/>
        <xdr:cNvSpPr/>
      </xdr:nvSpPr>
      <xdr:spPr bwMode="auto">
        <a:xfrm>
          <a:off x="2857500" y="672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203323</xdr:rowOff>
    </xdr:from>
    <xdr:ext cx="762000" cy="259045"/>
    <xdr:sp macro="" textlink="">
      <xdr:nvSpPr>
        <xdr:cNvPr id="136" name="テキスト ボックス 135"/>
        <xdr:cNvSpPr txBox="1"/>
      </xdr:nvSpPr>
      <xdr:spPr>
        <a:xfrm>
          <a:off x="25273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37668</xdr:rowOff>
    </xdr:from>
    <xdr:to>
      <xdr:col>24</xdr:col>
      <xdr:colOff>63500</xdr:colOff>
      <xdr:row>36</xdr:row>
      <xdr:rowOff>58730</xdr:rowOff>
    </xdr:to>
    <xdr:cxnSp macro="">
      <xdr:nvCxnSpPr>
        <xdr:cNvPr id="61" name="直線コネクタ 60"/>
        <xdr:cNvCxnSpPr/>
      </xdr:nvCxnSpPr>
      <xdr:spPr>
        <a:xfrm flipV="1">
          <a:off x="3797300" y="6209868"/>
          <a:ext cx="838200" cy="2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58730</xdr:rowOff>
    </xdr:from>
    <xdr:to>
      <xdr:col>19</xdr:col>
      <xdr:colOff>177800</xdr:colOff>
      <xdr:row>36</xdr:row>
      <xdr:rowOff>75829</xdr:rowOff>
    </xdr:to>
    <xdr:cxnSp macro="">
      <xdr:nvCxnSpPr>
        <xdr:cNvPr id="64" name="直線コネクタ 63"/>
        <xdr:cNvCxnSpPr/>
      </xdr:nvCxnSpPr>
      <xdr:spPr>
        <a:xfrm flipV="1">
          <a:off x="2908300" y="6230930"/>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19342</xdr:rowOff>
    </xdr:from>
    <xdr:to>
      <xdr:col>15</xdr:col>
      <xdr:colOff>50800</xdr:colOff>
      <xdr:row>36</xdr:row>
      <xdr:rowOff>75829</xdr:rowOff>
    </xdr:to>
    <xdr:cxnSp macro="">
      <xdr:nvCxnSpPr>
        <xdr:cNvPr id="67" name="直線コネクタ 66"/>
        <xdr:cNvCxnSpPr/>
      </xdr:nvCxnSpPr>
      <xdr:spPr>
        <a:xfrm>
          <a:off x="2019300" y="6191542"/>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19342</xdr:rowOff>
    </xdr:from>
    <xdr:to>
      <xdr:col>10</xdr:col>
      <xdr:colOff>114300</xdr:colOff>
      <xdr:row>36</xdr:row>
      <xdr:rowOff>45235</xdr:rowOff>
    </xdr:to>
    <xdr:cxnSp macro="">
      <xdr:nvCxnSpPr>
        <xdr:cNvPr id="70" name="直線コネクタ 69"/>
        <xdr:cNvCxnSpPr/>
      </xdr:nvCxnSpPr>
      <xdr:spPr>
        <a:xfrm flipV="1">
          <a:off x="1130300" y="6191542"/>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158318</xdr:rowOff>
    </xdr:from>
    <xdr:to>
      <xdr:col>24</xdr:col>
      <xdr:colOff>114300</xdr:colOff>
      <xdr:row>36</xdr:row>
      <xdr:rowOff>88468</xdr:rowOff>
    </xdr:to>
    <xdr:sp macro="" textlink="">
      <xdr:nvSpPr>
        <xdr:cNvPr id="80" name="楕円 79"/>
        <xdr:cNvSpPr/>
      </xdr:nvSpPr>
      <xdr:spPr>
        <a:xfrm>
          <a:off x="45847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136745</xdr:rowOff>
    </xdr:from>
    <xdr:ext cx="599010" cy="259045"/>
    <xdr:sp macro="" textlink="">
      <xdr:nvSpPr>
        <xdr:cNvPr id="81" name="人件費該当値テキスト"/>
        <xdr:cNvSpPr txBox="1"/>
      </xdr:nvSpPr>
      <xdr:spPr>
        <a:xfrm>
          <a:off x="4686300" y="61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7930</xdr:rowOff>
    </xdr:from>
    <xdr:to>
      <xdr:col>20</xdr:col>
      <xdr:colOff>38100</xdr:colOff>
      <xdr:row>36</xdr:row>
      <xdr:rowOff>109530</xdr:rowOff>
    </xdr:to>
    <xdr:sp macro="" textlink="">
      <xdr:nvSpPr>
        <xdr:cNvPr id="82" name="楕円 81"/>
        <xdr:cNvSpPr/>
      </xdr:nvSpPr>
      <xdr:spPr>
        <a:xfrm>
          <a:off x="3746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100657</xdr:rowOff>
    </xdr:from>
    <xdr:ext cx="599010" cy="259045"/>
    <xdr:sp macro="" textlink="">
      <xdr:nvSpPr>
        <xdr:cNvPr id="83" name="テキスト ボックス 82"/>
        <xdr:cNvSpPr txBox="1"/>
      </xdr:nvSpPr>
      <xdr:spPr>
        <a:xfrm>
          <a:off x="3497795" y="62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25029</xdr:rowOff>
    </xdr:from>
    <xdr:to>
      <xdr:col>15</xdr:col>
      <xdr:colOff>101600</xdr:colOff>
      <xdr:row>36</xdr:row>
      <xdr:rowOff>126629</xdr:rowOff>
    </xdr:to>
    <xdr:sp macro="" textlink="">
      <xdr:nvSpPr>
        <xdr:cNvPr id="84" name="楕円 83"/>
        <xdr:cNvSpPr/>
      </xdr:nvSpPr>
      <xdr:spPr>
        <a:xfrm>
          <a:off x="2857500" y="61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117756</xdr:rowOff>
    </xdr:from>
    <xdr:ext cx="599010" cy="259045"/>
    <xdr:sp macro="" textlink="">
      <xdr:nvSpPr>
        <xdr:cNvPr id="85" name="テキスト ボックス 84"/>
        <xdr:cNvSpPr txBox="1"/>
      </xdr:nvSpPr>
      <xdr:spPr>
        <a:xfrm>
          <a:off x="2608795" y="62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139992</xdr:rowOff>
    </xdr:from>
    <xdr:to>
      <xdr:col>10</xdr:col>
      <xdr:colOff>165100</xdr:colOff>
      <xdr:row>36</xdr:row>
      <xdr:rowOff>70142</xdr:rowOff>
    </xdr:to>
    <xdr:sp macro="" textlink="">
      <xdr:nvSpPr>
        <xdr:cNvPr id="86" name="楕円 85"/>
        <xdr:cNvSpPr/>
      </xdr:nvSpPr>
      <xdr:spPr>
        <a:xfrm>
          <a:off x="1968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86669</xdr:rowOff>
    </xdr:from>
    <xdr:ext cx="599010" cy="259045"/>
    <xdr:sp macro="" textlink="">
      <xdr:nvSpPr>
        <xdr:cNvPr id="87" name="テキスト ボックス 86"/>
        <xdr:cNvSpPr txBox="1"/>
      </xdr:nvSpPr>
      <xdr:spPr>
        <a:xfrm>
          <a:off x="1719795" y="59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165885</xdr:rowOff>
    </xdr:from>
    <xdr:to>
      <xdr:col>6</xdr:col>
      <xdr:colOff>38100</xdr:colOff>
      <xdr:row>36</xdr:row>
      <xdr:rowOff>96035</xdr:rowOff>
    </xdr:to>
    <xdr:sp macro="" textlink="">
      <xdr:nvSpPr>
        <xdr:cNvPr id="88" name="楕円 87"/>
        <xdr:cNvSpPr/>
      </xdr:nvSpPr>
      <xdr:spPr>
        <a:xfrm>
          <a:off x="1079500" y="61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112562</xdr:rowOff>
    </xdr:from>
    <xdr:ext cx="599010" cy="259045"/>
    <xdr:sp macro="" textlink="">
      <xdr:nvSpPr>
        <xdr:cNvPr id="89" name="テキスト ボックス 88"/>
        <xdr:cNvSpPr txBox="1"/>
      </xdr:nvSpPr>
      <xdr:spPr>
        <a:xfrm>
          <a:off x="830795" y="594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130243</xdr:rowOff>
    </xdr:from>
    <xdr:to>
      <xdr:col>24</xdr:col>
      <xdr:colOff>63500</xdr:colOff>
      <xdr:row>55</xdr:row>
      <xdr:rowOff>167799</xdr:rowOff>
    </xdr:to>
    <xdr:cxnSp macro="">
      <xdr:nvCxnSpPr>
        <xdr:cNvPr id="118" name="直線コネクタ 117"/>
        <xdr:cNvCxnSpPr/>
      </xdr:nvCxnSpPr>
      <xdr:spPr>
        <a:xfrm>
          <a:off x="3797300" y="95599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130243</xdr:rowOff>
    </xdr:from>
    <xdr:to>
      <xdr:col>19</xdr:col>
      <xdr:colOff>177800</xdr:colOff>
      <xdr:row>56</xdr:row>
      <xdr:rowOff>45311</xdr:rowOff>
    </xdr:to>
    <xdr:cxnSp macro="">
      <xdr:nvCxnSpPr>
        <xdr:cNvPr id="121" name="直線コネクタ 120"/>
        <xdr:cNvCxnSpPr/>
      </xdr:nvCxnSpPr>
      <xdr:spPr>
        <a:xfrm flipV="1">
          <a:off x="2908300" y="9559993"/>
          <a:ext cx="889000" cy="8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45311</xdr:rowOff>
    </xdr:from>
    <xdr:to>
      <xdr:col>15</xdr:col>
      <xdr:colOff>50800</xdr:colOff>
      <xdr:row>56</xdr:row>
      <xdr:rowOff>85080</xdr:rowOff>
    </xdr:to>
    <xdr:cxnSp macro="">
      <xdr:nvCxnSpPr>
        <xdr:cNvPr id="124" name="直線コネクタ 123"/>
        <xdr:cNvCxnSpPr/>
      </xdr:nvCxnSpPr>
      <xdr:spPr>
        <a:xfrm flipV="1">
          <a:off x="2019300" y="9646511"/>
          <a:ext cx="889000" cy="3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85080</xdr:rowOff>
    </xdr:from>
    <xdr:to>
      <xdr:col>10</xdr:col>
      <xdr:colOff>114300</xdr:colOff>
      <xdr:row>56</xdr:row>
      <xdr:rowOff>111929</xdr:rowOff>
    </xdr:to>
    <xdr:cxnSp macro="">
      <xdr:nvCxnSpPr>
        <xdr:cNvPr id="127" name="直線コネクタ 126"/>
        <xdr:cNvCxnSpPr/>
      </xdr:nvCxnSpPr>
      <xdr:spPr>
        <a:xfrm flipV="1">
          <a:off x="1130300" y="9686280"/>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29" name="テキスト ボックス 128"/>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1" name="テキスト ボックス 130"/>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116999</xdr:rowOff>
    </xdr:from>
    <xdr:to>
      <xdr:col>24</xdr:col>
      <xdr:colOff>114300</xdr:colOff>
      <xdr:row>56</xdr:row>
      <xdr:rowOff>47149</xdr:rowOff>
    </xdr:to>
    <xdr:sp macro="" textlink="">
      <xdr:nvSpPr>
        <xdr:cNvPr id="137" name="楕円 136"/>
        <xdr:cNvSpPr/>
      </xdr:nvSpPr>
      <xdr:spPr>
        <a:xfrm>
          <a:off x="4584700" y="95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139876</xdr:rowOff>
    </xdr:from>
    <xdr:ext cx="599010" cy="259045"/>
    <xdr:sp macro="" textlink="">
      <xdr:nvSpPr>
        <xdr:cNvPr id="138" name="物件費該当値テキスト"/>
        <xdr:cNvSpPr txBox="1"/>
      </xdr:nvSpPr>
      <xdr:spPr>
        <a:xfrm>
          <a:off x="4686300" y="939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79443</xdr:rowOff>
    </xdr:from>
    <xdr:to>
      <xdr:col>20</xdr:col>
      <xdr:colOff>38100</xdr:colOff>
      <xdr:row>56</xdr:row>
      <xdr:rowOff>9593</xdr:rowOff>
    </xdr:to>
    <xdr:sp macro="" textlink="">
      <xdr:nvSpPr>
        <xdr:cNvPr id="139" name="楕円 138"/>
        <xdr:cNvSpPr/>
      </xdr:nvSpPr>
      <xdr:spPr>
        <a:xfrm>
          <a:off x="3746500" y="95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26120</xdr:rowOff>
    </xdr:from>
    <xdr:ext cx="599010" cy="259045"/>
    <xdr:sp macro="" textlink="">
      <xdr:nvSpPr>
        <xdr:cNvPr id="140" name="テキスト ボックス 139"/>
        <xdr:cNvSpPr txBox="1"/>
      </xdr:nvSpPr>
      <xdr:spPr>
        <a:xfrm>
          <a:off x="3497795" y="928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165961</xdr:rowOff>
    </xdr:from>
    <xdr:to>
      <xdr:col>15</xdr:col>
      <xdr:colOff>101600</xdr:colOff>
      <xdr:row>56</xdr:row>
      <xdr:rowOff>96111</xdr:rowOff>
    </xdr:to>
    <xdr:sp macro="" textlink="">
      <xdr:nvSpPr>
        <xdr:cNvPr id="141" name="楕円 140"/>
        <xdr:cNvSpPr/>
      </xdr:nvSpPr>
      <xdr:spPr>
        <a:xfrm>
          <a:off x="2857500" y="9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112638</xdr:rowOff>
    </xdr:from>
    <xdr:ext cx="599010" cy="259045"/>
    <xdr:sp macro="" textlink="">
      <xdr:nvSpPr>
        <xdr:cNvPr id="142" name="テキスト ボックス 141"/>
        <xdr:cNvSpPr txBox="1"/>
      </xdr:nvSpPr>
      <xdr:spPr>
        <a:xfrm>
          <a:off x="2608795" y="93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34280</xdr:rowOff>
    </xdr:from>
    <xdr:to>
      <xdr:col>10</xdr:col>
      <xdr:colOff>165100</xdr:colOff>
      <xdr:row>56</xdr:row>
      <xdr:rowOff>135880</xdr:rowOff>
    </xdr:to>
    <xdr:sp macro="" textlink="">
      <xdr:nvSpPr>
        <xdr:cNvPr id="143" name="楕円 142"/>
        <xdr:cNvSpPr/>
      </xdr:nvSpPr>
      <xdr:spPr>
        <a:xfrm>
          <a:off x="1968500" y="9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152407</xdr:rowOff>
    </xdr:from>
    <xdr:ext cx="599010" cy="259045"/>
    <xdr:sp macro="" textlink="">
      <xdr:nvSpPr>
        <xdr:cNvPr id="144" name="テキスト ボックス 143"/>
        <xdr:cNvSpPr txBox="1"/>
      </xdr:nvSpPr>
      <xdr:spPr>
        <a:xfrm>
          <a:off x="1719795" y="941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61129</xdr:rowOff>
    </xdr:from>
    <xdr:to>
      <xdr:col>6</xdr:col>
      <xdr:colOff>38100</xdr:colOff>
      <xdr:row>56</xdr:row>
      <xdr:rowOff>162729</xdr:rowOff>
    </xdr:to>
    <xdr:sp macro="" textlink="">
      <xdr:nvSpPr>
        <xdr:cNvPr id="145" name="楕円 144"/>
        <xdr:cNvSpPr/>
      </xdr:nvSpPr>
      <xdr:spPr>
        <a:xfrm>
          <a:off x="1079500" y="96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7806</xdr:rowOff>
    </xdr:from>
    <xdr:ext cx="599010" cy="259045"/>
    <xdr:sp macro="" textlink="">
      <xdr:nvSpPr>
        <xdr:cNvPr id="146" name="テキスト ボックス 145"/>
        <xdr:cNvSpPr txBox="1"/>
      </xdr:nvSpPr>
      <xdr:spPr>
        <a:xfrm>
          <a:off x="830795" y="943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3389</xdr:rowOff>
    </xdr:from>
    <xdr:to>
      <xdr:col>24</xdr:col>
      <xdr:colOff>63500</xdr:colOff>
      <xdr:row>79</xdr:row>
      <xdr:rowOff>6100</xdr:rowOff>
    </xdr:to>
    <xdr:cxnSp macro="">
      <xdr:nvCxnSpPr>
        <xdr:cNvPr id="177" name="直線コネクタ 176"/>
        <xdr:cNvCxnSpPr/>
      </xdr:nvCxnSpPr>
      <xdr:spPr>
        <a:xfrm>
          <a:off x="3797300" y="13547939"/>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352</xdr:rowOff>
    </xdr:from>
    <xdr:to>
      <xdr:col>19</xdr:col>
      <xdr:colOff>177800</xdr:colOff>
      <xdr:row>79</xdr:row>
      <xdr:rowOff>3389</xdr:rowOff>
    </xdr:to>
    <xdr:cxnSp macro="">
      <xdr:nvCxnSpPr>
        <xdr:cNvPr id="180" name="直線コネクタ 179"/>
        <xdr:cNvCxnSpPr/>
      </xdr:nvCxnSpPr>
      <xdr:spPr>
        <a:xfrm>
          <a:off x="2908300" y="1354490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352</xdr:rowOff>
    </xdr:from>
    <xdr:to>
      <xdr:col>15</xdr:col>
      <xdr:colOff>50800</xdr:colOff>
      <xdr:row>79</xdr:row>
      <xdr:rowOff>777</xdr:rowOff>
    </xdr:to>
    <xdr:cxnSp macro="">
      <xdr:nvCxnSpPr>
        <xdr:cNvPr id="183" name="直線コネクタ 182"/>
        <xdr:cNvCxnSpPr/>
      </xdr:nvCxnSpPr>
      <xdr:spPr>
        <a:xfrm flipV="1">
          <a:off x="2019300" y="13544902"/>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777</xdr:rowOff>
    </xdr:from>
    <xdr:to>
      <xdr:col>10</xdr:col>
      <xdr:colOff>114300</xdr:colOff>
      <xdr:row>79</xdr:row>
      <xdr:rowOff>1462</xdr:rowOff>
    </xdr:to>
    <xdr:cxnSp macro="">
      <xdr:nvCxnSpPr>
        <xdr:cNvPr id="186" name="直線コネクタ 185"/>
        <xdr:cNvCxnSpPr/>
      </xdr:nvCxnSpPr>
      <xdr:spPr>
        <a:xfrm flipV="1">
          <a:off x="1130300" y="1354532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146938</xdr:rowOff>
    </xdr:from>
    <xdr:ext cx="534377" cy="259045"/>
    <xdr:sp macro="" textlink="">
      <xdr:nvSpPr>
        <xdr:cNvPr id="188" name="テキスト ボックス 187"/>
        <xdr:cNvSpPr txBox="1"/>
      </xdr:nvSpPr>
      <xdr:spPr>
        <a:xfrm>
          <a:off x="1752111" y="130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165389</xdr:rowOff>
    </xdr:from>
    <xdr:ext cx="534377" cy="259045"/>
    <xdr:sp macro="" textlink="">
      <xdr:nvSpPr>
        <xdr:cNvPr id="190" name="テキスト ボックス 189"/>
        <xdr:cNvSpPr txBox="1"/>
      </xdr:nvSpPr>
      <xdr:spPr>
        <a:xfrm>
          <a:off x="863111" y="130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126750</xdr:rowOff>
    </xdr:from>
    <xdr:to>
      <xdr:col>24</xdr:col>
      <xdr:colOff>114300</xdr:colOff>
      <xdr:row>79</xdr:row>
      <xdr:rowOff>56900</xdr:rowOff>
    </xdr:to>
    <xdr:sp macro="" textlink="">
      <xdr:nvSpPr>
        <xdr:cNvPr id="196" name="楕円 195"/>
        <xdr:cNvSpPr/>
      </xdr:nvSpPr>
      <xdr:spPr>
        <a:xfrm>
          <a:off x="4584700" y="13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41677</xdr:rowOff>
    </xdr:from>
    <xdr:ext cx="469744" cy="259045"/>
    <xdr:sp macro="" textlink="">
      <xdr:nvSpPr>
        <xdr:cNvPr id="197" name="維持補修費該当値テキスト"/>
        <xdr:cNvSpPr txBox="1"/>
      </xdr:nvSpPr>
      <xdr:spPr>
        <a:xfrm>
          <a:off x="4686300" y="1341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124039</xdr:rowOff>
    </xdr:from>
    <xdr:to>
      <xdr:col>20</xdr:col>
      <xdr:colOff>38100</xdr:colOff>
      <xdr:row>79</xdr:row>
      <xdr:rowOff>54189</xdr:rowOff>
    </xdr:to>
    <xdr:sp macro="" textlink="">
      <xdr:nvSpPr>
        <xdr:cNvPr id="198" name="楕円 197"/>
        <xdr:cNvSpPr/>
      </xdr:nvSpPr>
      <xdr:spPr>
        <a:xfrm>
          <a:off x="3746500" y="13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45316</xdr:rowOff>
    </xdr:from>
    <xdr:ext cx="469744" cy="259045"/>
    <xdr:sp macro="" textlink="">
      <xdr:nvSpPr>
        <xdr:cNvPr id="199" name="テキスト ボックス 198"/>
        <xdr:cNvSpPr txBox="1"/>
      </xdr:nvSpPr>
      <xdr:spPr>
        <a:xfrm>
          <a:off x="3562428" y="135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121002</xdr:rowOff>
    </xdr:from>
    <xdr:to>
      <xdr:col>15</xdr:col>
      <xdr:colOff>101600</xdr:colOff>
      <xdr:row>79</xdr:row>
      <xdr:rowOff>51152</xdr:rowOff>
    </xdr:to>
    <xdr:sp macro="" textlink="">
      <xdr:nvSpPr>
        <xdr:cNvPr id="200" name="楕円 199"/>
        <xdr:cNvSpPr/>
      </xdr:nvSpPr>
      <xdr:spPr>
        <a:xfrm>
          <a:off x="2857500" y="134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42279</xdr:rowOff>
    </xdr:from>
    <xdr:ext cx="469744" cy="259045"/>
    <xdr:sp macro="" textlink="">
      <xdr:nvSpPr>
        <xdr:cNvPr id="201" name="テキスト ボックス 200"/>
        <xdr:cNvSpPr txBox="1"/>
      </xdr:nvSpPr>
      <xdr:spPr>
        <a:xfrm>
          <a:off x="2673428" y="1358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121427</xdr:rowOff>
    </xdr:from>
    <xdr:to>
      <xdr:col>10</xdr:col>
      <xdr:colOff>165100</xdr:colOff>
      <xdr:row>79</xdr:row>
      <xdr:rowOff>51577</xdr:rowOff>
    </xdr:to>
    <xdr:sp macro="" textlink="">
      <xdr:nvSpPr>
        <xdr:cNvPr id="202" name="楕円 201"/>
        <xdr:cNvSpPr/>
      </xdr:nvSpPr>
      <xdr:spPr>
        <a:xfrm>
          <a:off x="1968500" y="134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42704</xdr:rowOff>
    </xdr:from>
    <xdr:ext cx="469744" cy="259045"/>
    <xdr:sp macro="" textlink="">
      <xdr:nvSpPr>
        <xdr:cNvPr id="203" name="テキスト ボックス 202"/>
        <xdr:cNvSpPr txBox="1"/>
      </xdr:nvSpPr>
      <xdr:spPr>
        <a:xfrm>
          <a:off x="1784428" y="135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122112</xdr:rowOff>
    </xdr:from>
    <xdr:to>
      <xdr:col>6</xdr:col>
      <xdr:colOff>38100</xdr:colOff>
      <xdr:row>79</xdr:row>
      <xdr:rowOff>52262</xdr:rowOff>
    </xdr:to>
    <xdr:sp macro="" textlink="">
      <xdr:nvSpPr>
        <xdr:cNvPr id="204" name="楕円 203"/>
        <xdr:cNvSpPr/>
      </xdr:nvSpPr>
      <xdr:spPr>
        <a:xfrm>
          <a:off x="1079500" y="134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43389</xdr:rowOff>
    </xdr:from>
    <xdr:ext cx="469744" cy="259045"/>
    <xdr:sp macro="" textlink="">
      <xdr:nvSpPr>
        <xdr:cNvPr id="205" name="テキスト ボックス 204"/>
        <xdr:cNvSpPr txBox="1"/>
      </xdr:nvSpPr>
      <xdr:spPr>
        <a:xfrm>
          <a:off x="895428" y="135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130556</xdr:rowOff>
    </xdr:from>
    <xdr:to>
      <xdr:col>24</xdr:col>
      <xdr:colOff>63500</xdr:colOff>
      <xdr:row>97</xdr:row>
      <xdr:rowOff>154543</xdr:rowOff>
    </xdr:to>
    <xdr:cxnSp macro="">
      <xdr:nvCxnSpPr>
        <xdr:cNvPr id="237" name="直線コネクタ 236"/>
        <xdr:cNvCxnSpPr/>
      </xdr:nvCxnSpPr>
      <xdr:spPr>
        <a:xfrm flipV="1">
          <a:off x="3797300" y="16761206"/>
          <a:ext cx="8382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154543</xdr:rowOff>
    </xdr:from>
    <xdr:to>
      <xdr:col>19</xdr:col>
      <xdr:colOff>177800</xdr:colOff>
      <xdr:row>98</xdr:row>
      <xdr:rowOff>74124</xdr:rowOff>
    </xdr:to>
    <xdr:cxnSp macro="">
      <xdr:nvCxnSpPr>
        <xdr:cNvPr id="240" name="直線コネクタ 239"/>
        <xdr:cNvCxnSpPr/>
      </xdr:nvCxnSpPr>
      <xdr:spPr>
        <a:xfrm flipV="1">
          <a:off x="2908300" y="16785193"/>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67332</xdr:rowOff>
    </xdr:from>
    <xdr:to>
      <xdr:col>15</xdr:col>
      <xdr:colOff>50800</xdr:colOff>
      <xdr:row>98</xdr:row>
      <xdr:rowOff>74124</xdr:rowOff>
    </xdr:to>
    <xdr:cxnSp macro="">
      <xdr:nvCxnSpPr>
        <xdr:cNvPr id="243" name="直線コネクタ 242"/>
        <xdr:cNvCxnSpPr/>
      </xdr:nvCxnSpPr>
      <xdr:spPr>
        <a:xfrm>
          <a:off x="2019300" y="16869432"/>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67332</xdr:rowOff>
    </xdr:from>
    <xdr:to>
      <xdr:col>10</xdr:col>
      <xdr:colOff>114300</xdr:colOff>
      <xdr:row>98</xdr:row>
      <xdr:rowOff>170822</xdr:rowOff>
    </xdr:to>
    <xdr:cxnSp macro="">
      <xdr:nvCxnSpPr>
        <xdr:cNvPr id="246" name="直線コネクタ 245"/>
        <xdr:cNvCxnSpPr/>
      </xdr:nvCxnSpPr>
      <xdr:spPr>
        <a:xfrm flipV="1">
          <a:off x="1130300" y="16869432"/>
          <a:ext cx="8890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79756</xdr:rowOff>
    </xdr:from>
    <xdr:to>
      <xdr:col>24</xdr:col>
      <xdr:colOff>114300</xdr:colOff>
      <xdr:row>98</xdr:row>
      <xdr:rowOff>9906</xdr:rowOff>
    </xdr:to>
    <xdr:sp macro="" textlink="">
      <xdr:nvSpPr>
        <xdr:cNvPr id="256" name="楕円 255"/>
        <xdr:cNvSpPr/>
      </xdr:nvSpPr>
      <xdr:spPr>
        <a:xfrm>
          <a:off x="4584700" y="167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58183</xdr:rowOff>
    </xdr:from>
    <xdr:ext cx="534377" cy="259045"/>
    <xdr:sp macro="" textlink="">
      <xdr:nvSpPr>
        <xdr:cNvPr id="257" name="扶助費該当値テキスト"/>
        <xdr:cNvSpPr txBox="1"/>
      </xdr:nvSpPr>
      <xdr:spPr>
        <a:xfrm>
          <a:off x="4686300" y="166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103743</xdr:rowOff>
    </xdr:from>
    <xdr:to>
      <xdr:col>20</xdr:col>
      <xdr:colOff>38100</xdr:colOff>
      <xdr:row>98</xdr:row>
      <xdr:rowOff>33893</xdr:rowOff>
    </xdr:to>
    <xdr:sp macro="" textlink="">
      <xdr:nvSpPr>
        <xdr:cNvPr id="258" name="楕円 257"/>
        <xdr:cNvSpPr/>
      </xdr:nvSpPr>
      <xdr:spPr>
        <a:xfrm>
          <a:off x="3746500" y="167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25020</xdr:rowOff>
    </xdr:from>
    <xdr:ext cx="534377" cy="259045"/>
    <xdr:sp macro="" textlink="">
      <xdr:nvSpPr>
        <xdr:cNvPr id="259" name="テキスト ボックス 258"/>
        <xdr:cNvSpPr txBox="1"/>
      </xdr:nvSpPr>
      <xdr:spPr>
        <a:xfrm>
          <a:off x="3530111" y="168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23324</xdr:rowOff>
    </xdr:from>
    <xdr:to>
      <xdr:col>15</xdr:col>
      <xdr:colOff>101600</xdr:colOff>
      <xdr:row>98</xdr:row>
      <xdr:rowOff>124924</xdr:rowOff>
    </xdr:to>
    <xdr:sp macro="" textlink="">
      <xdr:nvSpPr>
        <xdr:cNvPr id="260" name="楕円 259"/>
        <xdr:cNvSpPr/>
      </xdr:nvSpPr>
      <xdr:spPr>
        <a:xfrm>
          <a:off x="2857500" y="16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116051</xdr:rowOff>
    </xdr:from>
    <xdr:ext cx="534377" cy="259045"/>
    <xdr:sp macro="" textlink="">
      <xdr:nvSpPr>
        <xdr:cNvPr id="261" name="テキスト ボックス 260"/>
        <xdr:cNvSpPr txBox="1"/>
      </xdr:nvSpPr>
      <xdr:spPr>
        <a:xfrm>
          <a:off x="2641111" y="16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16532</xdr:rowOff>
    </xdr:from>
    <xdr:to>
      <xdr:col>10</xdr:col>
      <xdr:colOff>165100</xdr:colOff>
      <xdr:row>98</xdr:row>
      <xdr:rowOff>118132</xdr:rowOff>
    </xdr:to>
    <xdr:sp macro="" textlink="">
      <xdr:nvSpPr>
        <xdr:cNvPr id="262" name="楕円 261"/>
        <xdr:cNvSpPr/>
      </xdr:nvSpPr>
      <xdr:spPr>
        <a:xfrm>
          <a:off x="1968500" y="16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109259</xdr:rowOff>
    </xdr:from>
    <xdr:ext cx="534377" cy="259045"/>
    <xdr:sp macro="" textlink="">
      <xdr:nvSpPr>
        <xdr:cNvPr id="263" name="テキスト ボックス 262"/>
        <xdr:cNvSpPr txBox="1"/>
      </xdr:nvSpPr>
      <xdr:spPr>
        <a:xfrm>
          <a:off x="1752111" y="16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120022</xdr:rowOff>
    </xdr:from>
    <xdr:to>
      <xdr:col>6</xdr:col>
      <xdr:colOff>38100</xdr:colOff>
      <xdr:row>99</xdr:row>
      <xdr:rowOff>50172</xdr:rowOff>
    </xdr:to>
    <xdr:sp macro="" textlink="">
      <xdr:nvSpPr>
        <xdr:cNvPr id="264" name="楕円 263"/>
        <xdr:cNvSpPr/>
      </xdr:nvSpPr>
      <xdr:spPr>
        <a:xfrm>
          <a:off x="1079500" y="169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41299</xdr:rowOff>
    </xdr:from>
    <xdr:ext cx="534377" cy="259045"/>
    <xdr:sp macro="" textlink="">
      <xdr:nvSpPr>
        <xdr:cNvPr id="265" name="テキスト ボックス 264"/>
        <xdr:cNvSpPr txBox="1"/>
      </xdr:nvSpPr>
      <xdr:spPr>
        <a:xfrm>
          <a:off x="863111" y="170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53510</xdr:rowOff>
    </xdr:from>
    <xdr:to>
      <xdr:col>55</xdr:col>
      <xdr:colOff>0</xdr:colOff>
      <xdr:row>37</xdr:row>
      <xdr:rowOff>66083</xdr:rowOff>
    </xdr:to>
    <xdr:cxnSp macro="">
      <xdr:nvCxnSpPr>
        <xdr:cNvPr id="294" name="直線コネクタ 293"/>
        <xdr:cNvCxnSpPr/>
      </xdr:nvCxnSpPr>
      <xdr:spPr>
        <a:xfrm>
          <a:off x="9639300" y="639716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8537</xdr:rowOff>
    </xdr:from>
    <xdr:to>
      <xdr:col>50</xdr:col>
      <xdr:colOff>114300</xdr:colOff>
      <xdr:row>37</xdr:row>
      <xdr:rowOff>53510</xdr:rowOff>
    </xdr:to>
    <xdr:cxnSp macro="">
      <xdr:nvCxnSpPr>
        <xdr:cNvPr id="297" name="直線コネクタ 296"/>
        <xdr:cNvCxnSpPr/>
      </xdr:nvCxnSpPr>
      <xdr:spPr>
        <a:xfrm>
          <a:off x="8750300" y="6352187"/>
          <a:ext cx="8890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8537</xdr:rowOff>
    </xdr:from>
    <xdr:to>
      <xdr:col>45</xdr:col>
      <xdr:colOff>177800</xdr:colOff>
      <xdr:row>37</xdr:row>
      <xdr:rowOff>101642</xdr:rowOff>
    </xdr:to>
    <xdr:cxnSp macro="">
      <xdr:nvCxnSpPr>
        <xdr:cNvPr id="300" name="直線コネクタ 299"/>
        <xdr:cNvCxnSpPr/>
      </xdr:nvCxnSpPr>
      <xdr:spPr>
        <a:xfrm flipV="1">
          <a:off x="7861300" y="6352187"/>
          <a:ext cx="889000" cy="9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101177</xdr:rowOff>
    </xdr:from>
    <xdr:to>
      <xdr:col>41</xdr:col>
      <xdr:colOff>50800</xdr:colOff>
      <xdr:row>37</xdr:row>
      <xdr:rowOff>101642</xdr:rowOff>
    </xdr:to>
    <xdr:cxnSp macro="">
      <xdr:nvCxnSpPr>
        <xdr:cNvPr id="303" name="直線コネクタ 302"/>
        <xdr:cNvCxnSpPr/>
      </xdr:nvCxnSpPr>
      <xdr:spPr>
        <a:xfrm>
          <a:off x="6972300" y="644482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76207</xdr:rowOff>
    </xdr:from>
    <xdr:ext cx="534377" cy="259045"/>
    <xdr:sp macro="" textlink="">
      <xdr:nvSpPr>
        <xdr:cNvPr id="305" name="テキスト ボックス 304"/>
        <xdr:cNvSpPr txBox="1"/>
      </xdr:nvSpPr>
      <xdr:spPr>
        <a:xfrm>
          <a:off x="7594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104748</xdr:rowOff>
    </xdr:from>
    <xdr:ext cx="534377" cy="259045"/>
    <xdr:sp macro="" textlink="">
      <xdr:nvSpPr>
        <xdr:cNvPr id="307" name="テキスト ボックス 306"/>
        <xdr:cNvSpPr txBox="1"/>
      </xdr:nvSpPr>
      <xdr:spPr>
        <a:xfrm>
          <a:off x="6705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15283</xdr:rowOff>
    </xdr:from>
    <xdr:to>
      <xdr:col>55</xdr:col>
      <xdr:colOff>50800</xdr:colOff>
      <xdr:row>37</xdr:row>
      <xdr:rowOff>116883</xdr:rowOff>
    </xdr:to>
    <xdr:sp macro="" textlink="">
      <xdr:nvSpPr>
        <xdr:cNvPr id="313" name="楕円 312"/>
        <xdr:cNvSpPr/>
      </xdr:nvSpPr>
      <xdr:spPr>
        <a:xfrm>
          <a:off x="10426700" y="63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101660</xdr:rowOff>
    </xdr:from>
    <xdr:ext cx="534377" cy="259045"/>
    <xdr:sp macro="" textlink="">
      <xdr:nvSpPr>
        <xdr:cNvPr id="314" name="補助費等該当値テキスト"/>
        <xdr:cNvSpPr txBox="1"/>
      </xdr:nvSpPr>
      <xdr:spPr>
        <a:xfrm>
          <a:off x="10528300" y="62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2710</xdr:rowOff>
    </xdr:from>
    <xdr:to>
      <xdr:col>50</xdr:col>
      <xdr:colOff>165100</xdr:colOff>
      <xdr:row>37</xdr:row>
      <xdr:rowOff>104310</xdr:rowOff>
    </xdr:to>
    <xdr:sp macro="" textlink="">
      <xdr:nvSpPr>
        <xdr:cNvPr id="315" name="楕円 314"/>
        <xdr:cNvSpPr/>
      </xdr:nvSpPr>
      <xdr:spPr>
        <a:xfrm>
          <a:off x="9588500" y="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95437</xdr:rowOff>
    </xdr:from>
    <xdr:ext cx="534377" cy="259045"/>
    <xdr:sp macro="" textlink="">
      <xdr:nvSpPr>
        <xdr:cNvPr id="316" name="テキスト ボックス 315"/>
        <xdr:cNvSpPr txBox="1"/>
      </xdr:nvSpPr>
      <xdr:spPr>
        <a:xfrm>
          <a:off x="9372111" y="64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129187</xdr:rowOff>
    </xdr:from>
    <xdr:to>
      <xdr:col>46</xdr:col>
      <xdr:colOff>38100</xdr:colOff>
      <xdr:row>37</xdr:row>
      <xdr:rowOff>59337</xdr:rowOff>
    </xdr:to>
    <xdr:sp macro="" textlink="">
      <xdr:nvSpPr>
        <xdr:cNvPr id="317" name="楕円 316"/>
        <xdr:cNvSpPr/>
      </xdr:nvSpPr>
      <xdr:spPr>
        <a:xfrm>
          <a:off x="8699500" y="63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50464</xdr:rowOff>
    </xdr:from>
    <xdr:ext cx="534377" cy="259045"/>
    <xdr:sp macro="" textlink="">
      <xdr:nvSpPr>
        <xdr:cNvPr id="318" name="テキスト ボックス 317"/>
        <xdr:cNvSpPr txBox="1"/>
      </xdr:nvSpPr>
      <xdr:spPr>
        <a:xfrm>
          <a:off x="8483111" y="63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50842</xdr:rowOff>
    </xdr:from>
    <xdr:to>
      <xdr:col>41</xdr:col>
      <xdr:colOff>101600</xdr:colOff>
      <xdr:row>37</xdr:row>
      <xdr:rowOff>152442</xdr:rowOff>
    </xdr:to>
    <xdr:sp macro="" textlink="">
      <xdr:nvSpPr>
        <xdr:cNvPr id="319" name="楕円 318"/>
        <xdr:cNvSpPr/>
      </xdr:nvSpPr>
      <xdr:spPr>
        <a:xfrm>
          <a:off x="7810500" y="6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143569</xdr:rowOff>
    </xdr:from>
    <xdr:ext cx="534377" cy="259045"/>
    <xdr:sp macro="" textlink="">
      <xdr:nvSpPr>
        <xdr:cNvPr id="320" name="テキスト ボックス 319"/>
        <xdr:cNvSpPr txBox="1"/>
      </xdr:nvSpPr>
      <xdr:spPr>
        <a:xfrm>
          <a:off x="7594111" y="64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50377</xdr:rowOff>
    </xdr:from>
    <xdr:to>
      <xdr:col>36</xdr:col>
      <xdr:colOff>165100</xdr:colOff>
      <xdr:row>37</xdr:row>
      <xdr:rowOff>151977</xdr:rowOff>
    </xdr:to>
    <xdr:sp macro="" textlink="">
      <xdr:nvSpPr>
        <xdr:cNvPr id="321" name="楕円 320"/>
        <xdr:cNvSpPr/>
      </xdr:nvSpPr>
      <xdr:spPr>
        <a:xfrm>
          <a:off x="6921500" y="63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143104</xdr:rowOff>
    </xdr:from>
    <xdr:ext cx="534377" cy="259045"/>
    <xdr:sp macro="" textlink="">
      <xdr:nvSpPr>
        <xdr:cNvPr id="322" name="テキスト ボックス 321"/>
        <xdr:cNvSpPr txBox="1"/>
      </xdr:nvSpPr>
      <xdr:spPr>
        <a:xfrm>
          <a:off x="6705111" y="64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121245</xdr:rowOff>
    </xdr:from>
    <xdr:to>
      <xdr:col>55</xdr:col>
      <xdr:colOff>0</xdr:colOff>
      <xdr:row>58</xdr:row>
      <xdr:rowOff>137575</xdr:rowOff>
    </xdr:to>
    <xdr:cxnSp macro="">
      <xdr:nvCxnSpPr>
        <xdr:cNvPr id="353" name="直線コネクタ 352"/>
        <xdr:cNvCxnSpPr/>
      </xdr:nvCxnSpPr>
      <xdr:spPr>
        <a:xfrm>
          <a:off x="9639300" y="1006534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65646</xdr:rowOff>
    </xdr:from>
    <xdr:to>
      <xdr:col>50</xdr:col>
      <xdr:colOff>114300</xdr:colOff>
      <xdr:row>58</xdr:row>
      <xdr:rowOff>121245</xdr:rowOff>
    </xdr:to>
    <xdr:cxnSp macro="">
      <xdr:nvCxnSpPr>
        <xdr:cNvPr id="356" name="直線コネクタ 355"/>
        <xdr:cNvCxnSpPr/>
      </xdr:nvCxnSpPr>
      <xdr:spPr>
        <a:xfrm>
          <a:off x="8750300" y="10009746"/>
          <a:ext cx="8890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65646</xdr:rowOff>
    </xdr:from>
    <xdr:to>
      <xdr:col>45</xdr:col>
      <xdr:colOff>177800</xdr:colOff>
      <xdr:row>58</xdr:row>
      <xdr:rowOff>108166</xdr:rowOff>
    </xdr:to>
    <xdr:cxnSp macro="">
      <xdr:nvCxnSpPr>
        <xdr:cNvPr id="359" name="直線コネクタ 358"/>
        <xdr:cNvCxnSpPr/>
      </xdr:nvCxnSpPr>
      <xdr:spPr>
        <a:xfrm flipV="1">
          <a:off x="7861300" y="1000974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108166</xdr:rowOff>
    </xdr:from>
    <xdr:to>
      <xdr:col>41</xdr:col>
      <xdr:colOff>50800</xdr:colOff>
      <xdr:row>58</xdr:row>
      <xdr:rowOff>160044</xdr:rowOff>
    </xdr:to>
    <xdr:cxnSp macro="">
      <xdr:nvCxnSpPr>
        <xdr:cNvPr id="362" name="直線コネクタ 361"/>
        <xdr:cNvCxnSpPr/>
      </xdr:nvCxnSpPr>
      <xdr:spPr>
        <a:xfrm flipV="1">
          <a:off x="6972300" y="10052266"/>
          <a:ext cx="889000" cy="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4" name="テキスト ボックス 363"/>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17532</xdr:rowOff>
    </xdr:from>
    <xdr:ext cx="599010" cy="259045"/>
    <xdr:sp macro="" textlink="">
      <xdr:nvSpPr>
        <xdr:cNvPr id="366" name="テキスト ボックス 365"/>
        <xdr:cNvSpPr txBox="1"/>
      </xdr:nvSpPr>
      <xdr:spPr>
        <a:xfrm>
          <a:off x="6672795" y="979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86775</xdr:rowOff>
    </xdr:from>
    <xdr:to>
      <xdr:col>55</xdr:col>
      <xdr:colOff>50800</xdr:colOff>
      <xdr:row>59</xdr:row>
      <xdr:rowOff>16925</xdr:rowOff>
    </xdr:to>
    <xdr:sp macro="" textlink="">
      <xdr:nvSpPr>
        <xdr:cNvPr id="372" name="楕円 371"/>
        <xdr:cNvSpPr/>
      </xdr:nvSpPr>
      <xdr:spPr>
        <a:xfrm>
          <a:off x="10426700" y="100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1702</xdr:rowOff>
    </xdr:from>
    <xdr:ext cx="599010" cy="259045"/>
    <xdr:sp macro="" textlink="">
      <xdr:nvSpPr>
        <xdr:cNvPr id="373" name="普通建設事業費該当値テキスト"/>
        <xdr:cNvSpPr txBox="1"/>
      </xdr:nvSpPr>
      <xdr:spPr>
        <a:xfrm>
          <a:off x="10528300" y="99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70445</xdr:rowOff>
    </xdr:from>
    <xdr:to>
      <xdr:col>50</xdr:col>
      <xdr:colOff>165100</xdr:colOff>
      <xdr:row>59</xdr:row>
      <xdr:rowOff>595</xdr:rowOff>
    </xdr:to>
    <xdr:sp macro="" textlink="">
      <xdr:nvSpPr>
        <xdr:cNvPr id="374" name="楕円 373"/>
        <xdr:cNvSpPr/>
      </xdr:nvSpPr>
      <xdr:spPr>
        <a:xfrm>
          <a:off x="9588500" y="100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163172</xdr:rowOff>
    </xdr:from>
    <xdr:ext cx="599010" cy="259045"/>
    <xdr:sp macro="" textlink="">
      <xdr:nvSpPr>
        <xdr:cNvPr id="375" name="テキスト ボックス 374"/>
        <xdr:cNvSpPr txBox="1"/>
      </xdr:nvSpPr>
      <xdr:spPr>
        <a:xfrm>
          <a:off x="9339795" y="1010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14846</xdr:rowOff>
    </xdr:from>
    <xdr:to>
      <xdr:col>46</xdr:col>
      <xdr:colOff>38100</xdr:colOff>
      <xdr:row>58</xdr:row>
      <xdr:rowOff>116446</xdr:rowOff>
    </xdr:to>
    <xdr:sp macro="" textlink="">
      <xdr:nvSpPr>
        <xdr:cNvPr id="376" name="楕円 375"/>
        <xdr:cNvSpPr/>
      </xdr:nvSpPr>
      <xdr:spPr>
        <a:xfrm>
          <a:off x="8699500" y="99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132973</xdr:rowOff>
    </xdr:from>
    <xdr:ext cx="599010" cy="259045"/>
    <xdr:sp macro="" textlink="">
      <xdr:nvSpPr>
        <xdr:cNvPr id="377" name="テキスト ボックス 376"/>
        <xdr:cNvSpPr txBox="1"/>
      </xdr:nvSpPr>
      <xdr:spPr>
        <a:xfrm>
          <a:off x="8450795" y="973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57366</xdr:rowOff>
    </xdr:from>
    <xdr:to>
      <xdr:col>41</xdr:col>
      <xdr:colOff>101600</xdr:colOff>
      <xdr:row>58</xdr:row>
      <xdr:rowOff>158966</xdr:rowOff>
    </xdr:to>
    <xdr:sp macro="" textlink="">
      <xdr:nvSpPr>
        <xdr:cNvPr id="378" name="楕円 377"/>
        <xdr:cNvSpPr/>
      </xdr:nvSpPr>
      <xdr:spPr>
        <a:xfrm>
          <a:off x="7810500" y="100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4043</xdr:rowOff>
    </xdr:from>
    <xdr:ext cx="599010" cy="259045"/>
    <xdr:sp macro="" textlink="">
      <xdr:nvSpPr>
        <xdr:cNvPr id="379" name="テキスト ボックス 378"/>
        <xdr:cNvSpPr txBox="1"/>
      </xdr:nvSpPr>
      <xdr:spPr>
        <a:xfrm>
          <a:off x="7561795" y="97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109244</xdr:rowOff>
    </xdr:from>
    <xdr:to>
      <xdr:col>36</xdr:col>
      <xdr:colOff>165100</xdr:colOff>
      <xdr:row>59</xdr:row>
      <xdr:rowOff>39394</xdr:rowOff>
    </xdr:to>
    <xdr:sp macro="" textlink="">
      <xdr:nvSpPr>
        <xdr:cNvPr id="380" name="楕円 379"/>
        <xdr:cNvSpPr/>
      </xdr:nvSpPr>
      <xdr:spPr>
        <a:xfrm>
          <a:off x="6921500" y="100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30521</xdr:rowOff>
    </xdr:from>
    <xdr:ext cx="599010" cy="259045"/>
    <xdr:sp macro="" textlink="">
      <xdr:nvSpPr>
        <xdr:cNvPr id="381" name="テキスト ボックス 380"/>
        <xdr:cNvSpPr txBox="1"/>
      </xdr:nvSpPr>
      <xdr:spPr>
        <a:xfrm>
          <a:off x="6672795" y="1014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168004</xdr:rowOff>
    </xdr:from>
    <xdr:to>
      <xdr:col>55</xdr:col>
      <xdr:colOff>0</xdr:colOff>
      <xdr:row>79</xdr:row>
      <xdr:rowOff>29741</xdr:rowOff>
    </xdr:to>
    <xdr:cxnSp macro="">
      <xdr:nvCxnSpPr>
        <xdr:cNvPr id="410" name="直線コネクタ 409"/>
        <xdr:cNvCxnSpPr/>
      </xdr:nvCxnSpPr>
      <xdr:spPr>
        <a:xfrm>
          <a:off x="9639300" y="13541104"/>
          <a:ext cx="8382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42311</xdr:rowOff>
    </xdr:from>
    <xdr:to>
      <xdr:col>50</xdr:col>
      <xdr:colOff>114300</xdr:colOff>
      <xdr:row>78</xdr:row>
      <xdr:rowOff>168004</xdr:rowOff>
    </xdr:to>
    <xdr:cxnSp macro="">
      <xdr:nvCxnSpPr>
        <xdr:cNvPr id="413" name="直線コネクタ 412"/>
        <xdr:cNvCxnSpPr/>
      </xdr:nvCxnSpPr>
      <xdr:spPr>
        <a:xfrm>
          <a:off x="8750300" y="13415411"/>
          <a:ext cx="889000" cy="12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42311</xdr:rowOff>
    </xdr:from>
    <xdr:to>
      <xdr:col>45</xdr:col>
      <xdr:colOff>177800</xdr:colOff>
      <xdr:row>78</xdr:row>
      <xdr:rowOff>95590</xdr:rowOff>
    </xdr:to>
    <xdr:cxnSp macro="">
      <xdr:nvCxnSpPr>
        <xdr:cNvPr id="416" name="直線コネクタ 415"/>
        <xdr:cNvCxnSpPr/>
      </xdr:nvCxnSpPr>
      <xdr:spPr>
        <a:xfrm flipV="1">
          <a:off x="7861300" y="13415411"/>
          <a:ext cx="889000" cy="5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20" name="テキスト ボックス 419"/>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150391</xdr:rowOff>
    </xdr:from>
    <xdr:to>
      <xdr:col>55</xdr:col>
      <xdr:colOff>50800</xdr:colOff>
      <xdr:row>79</xdr:row>
      <xdr:rowOff>80541</xdr:rowOff>
    </xdr:to>
    <xdr:sp macro="" textlink="">
      <xdr:nvSpPr>
        <xdr:cNvPr id="426" name="楕円 425"/>
        <xdr:cNvSpPr/>
      </xdr:nvSpPr>
      <xdr:spPr>
        <a:xfrm>
          <a:off x="10426700" y="135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65318</xdr:rowOff>
    </xdr:from>
    <xdr:ext cx="534377" cy="259045"/>
    <xdr:sp macro="" textlink="">
      <xdr:nvSpPr>
        <xdr:cNvPr id="427" name="普通建設事業費 （ うち新規整備　）該当値テキスト"/>
        <xdr:cNvSpPr txBox="1"/>
      </xdr:nvSpPr>
      <xdr:spPr>
        <a:xfrm>
          <a:off x="10528300" y="1343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117204</xdr:rowOff>
    </xdr:from>
    <xdr:to>
      <xdr:col>50</xdr:col>
      <xdr:colOff>165100</xdr:colOff>
      <xdr:row>79</xdr:row>
      <xdr:rowOff>47354</xdr:rowOff>
    </xdr:to>
    <xdr:sp macro="" textlink="">
      <xdr:nvSpPr>
        <xdr:cNvPr id="428" name="楕円 427"/>
        <xdr:cNvSpPr/>
      </xdr:nvSpPr>
      <xdr:spPr>
        <a:xfrm>
          <a:off x="9588500" y="13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38481</xdr:rowOff>
    </xdr:from>
    <xdr:ext cx="534377" cy="259045"/>
    <xdr:sp macro="" textlink="">
      <xdr:nvSpPr>
        <xdr:cNvPr id="429" name="テキスト ボックス 428"/>
        <xdr:cNvSpPr txBox="1"/>
      </xdr:nvSpPr>
      <xdr:spPr>
        <a:xfrm>
          <a:off x="9372111" y="135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162961</xdr:rowOff>
    </xdr:from>
    <xdr:to>
      <xdr:col>46</xdr:col>
      <xdr:colOff>38100</xdr:colOff>
      <xdr:row>78</xdr:row>
      <xdr:rowOff>93111</xdr:rowOff>
    </xdr:to>
    <xdr:sp macro="" textlink="">
      <xdr:nvSpPr>
        <xdr:cNvPr id="430" name="楕円 429"/>
        <xdr:cNvSpPr/>
      </xdr:nvSpPr>
      <xdr:spPr>
        <a:xfrm>
          <a:off x="8699500" y="133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109638</xdr:rowOff>
    </xdr:from>
    <xdr:ext cx="599010" cy="259045"/>
    <xdr:sp macro="" textlink="">
      <xdr:nvSpPr>
        <xdr:cNvPr id="431" name="テキスト ボックス 430"/>
        <xdr:cNvSpPr txBox="1"/>
      </xdr:nvSpPr>
      <xdr:spPr>
        <a:xfrm>
          <a:off x="8450795" y="1313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44790</xdr:rowOff>
    </xdr:from>
    <xdr:to>
      <xdr:col>41</xdr:col>
      <xdr:colOff>101600</xdr:colOff>
      <xdr:row>78</xdr:row>
      <xdr:rowOff>146390</xdr:rowOff>
    </xdr:to>
    <xdr:sp macro="" textlink="">
      <xdr:nvSpPr>
        <xdr:cNvPr id="432" name="楕円 431"/>
        <xdr:cNvSpPr/>
      </xdr:nvSpPr>
      <xdr:spPr>
        <a:xfrm>
          <a:off x="7810500" y="1341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162917</xdr:rowOff>
    </xdr:from>
    <xdr:ext cx="534377" cy="259045"/>
    <xdr:sp macro="" textlink="">
      <xdr:nvSpPr>
        <xdr:cNvPr id="433" name="テキスト ボックス 432"/>
        <xdr:cNvSpPr txBox="1"/>
      </xdr:nvSpPr>
      <xdr:spPr>
        <a:xfrm>
          <a:off x="7594111" y="131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139298</xdr:rowOff>
    </xdr:from>
    <xdr:to>
      <xdr:col>55</xdr:col>
      <xdr:colOff>0</xdr:colOff>
      <xdr:row>98</xdr:row>
      <xdr:rowOff>10956</xdr:rowOff>
    </xdr:to>
    <xdr:cxnSp macro="">
      <xdr:nvCxnSpPr>
        <xdr:cNvPr id="464" name="直線コネクタ 463"/>
        <xdr:cNvCxnSpPr/>
      </xdr:nvCxnSpPr>
      <xdr:spPr>
        <a:xfrm flipV="1">
          <a:off x="9639300" y="16769948"/>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10956</xdr:rowOff>
    </xdr:from>
    <xdr:to>
      <xdr:col>50</xdr:col>
      <xdr:colOff>114300</xdr:colOff>
      <xdr:row>99</xdr:row>
      <xdr:rowOff>21268</xdr:rowOff>
    </xdr:to>
    <xdr:cxnSp macro="">
      <xdr:nvCxnSpPr>
        <xdr:cNvPr id="467" name="直線コネクタ 466"/>
        <xdr:cNvCxnSpPr/>
      </xdr:nvCxnSpPr>
      <xdr:spPr>
        <a:xfrm flipV="1">
          <a:off x="8750300" y="16813056"/>
          <a:ext cx="889000" cy="1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142159</xdr:rowOff>
    </xdr:from>
    <xdr:to>
      <xdr:col>45</xdr:col>
      <xdr:colOff>177800</xdr:colOff>
      <xdr:row>99</xdr:row>
      <xdr:rowOff>21268</xdr:rowOff>
    </xdr:to>
    <xdr:cxnSp macro="">
      <xdr:nvCxnSpPr>
        <xdr:cNvPr id="470" name="直線コネクタ 469"/>
        <xdr:cNvCxnSpPr/>
      </xdr:nvCxnSpPr>
      <xdr:spPr>
        <a:xfrm>
          <a:off x="7861300" y="16944259"/>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11444</xdr:rowOff>
    </xdr:from>
    <xdr:ext cx="534377" cy="259045"/>
    <xdr:sp macro="" textlink="">
      <xdr:nvSpPr>
        <xdr:cNvPr id="474" name="テキスト ボックス 473"/>
        <xdr:cNvSpPr txBox="1"/>
      </xdr:nvSpPr>
      <xdr:spPr>
        <a:xfrm>
          <a:off x="7594111" y="166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88498</xdr:rowOff>
    </xdr:from>
    <xdr:to>
      <xdr:col>55</xdr:col>
      <xdr:colOff>50800</xdr:colOff>
      <xdr:row>98</xdr:row>
      <xdr:rowOff>18648</xdr:rowOff>
    </xdr:to>
    <xdr:sp macro="" textlink="">
      <xdr:nvSpPr>
        <xdr:cNvPr id="480" name="楕円 479"/>
        <xdr:cNvSpPr/>
      </xdr:nvSpPr>
      <xdr:spPr>
        <a:xfrm>
          <a:off x="10426700" y="167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66925</xdr:rowOff>
    </xdr:from>
    <xdr:ext cx="534377" cy="259045"/>
    <xdr:sp macro="" textlink="">
      <xdr:nvSpPr>
        <xdr:cNvPr id="481" name="普通建設事業費 （ うち更新整備　）該当値テキスト"/>
        <xdr:cNvSpPr txBox="1"/>
      </xdr:nvSpPr>
      <xdr:spPr>
        <a:xfrm>
          <a:off x="10528300" y="166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131606</xdr:rowOff>
    </xdr:from>
    <xdr:to>
      <xdr:col>50</xdr:col>
      <xdr:colOff>165100</xdr:colOff>
      <xdr:row>98</xdr:row>
      <xdr:rowOff>61756</xdr:rowOff>
    </xdr:to>
    <xdr:sp macro="" textlink="">
      <xdr:nvSpPr>
        <xdr:cNvPr id="482" name="楕円 481"/>
        <xdr:cNvSpPr/>
      </xdr:nvSpPr>
      <xdr:spPr>
        <a:xfrm>
          <a:off x="9588500" y="16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52883</xdr:rowOff>
    </xdr:from>
    <xdr:ext cx="534377" cy="259045"/>
    <xdr:sp macro="" textlink="">
      <xdr:nvSpPr>
        <xdr:cNvPr id="483" name="テキスト ボックス 482"/>
        <xdr:cNvSpPr txBox="1"/>
      </xdr:nvSpPr>
      <xdr:spPr>
        <a:xfrm>
          <a:off x="9372111" y="16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141918</xdr:rowOff>
    </xdr:from>
    <xdr:to>
      <xdr:col>46</xdr:col>
      <xdr:colOff>38100</xdr:colOff>
      <xdr:row>99</xdr:row>
      <xdr:rowOff>72068</xdr:rowOff>
    </xdr:to>
    <xdr:sp macro="" textlink="">
      <xdr:nvSpPr>
        <xdr:cNvPr id="484" name="楕円 483"/>
        <xdr:cNvSpPr/>
      </xdr:nvSpPr>
      <xdr:spPr>
        <a:xfrm>
          <a:off x="8699500" y="169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63195</xdr:rowOff>
    </xdr:from>
    <xdr:ext cx="534377" cy="259045"/>
    <xdr:sp macro="" textlink="">
      <xdr:nvSpPr>
        <xdr:cNvPr id="485" name="テキスト ボックス 484"/>
        <xdr:cNvSpPr txBox="1"/>
      </xdr:nvSpPr>
      <xdr:spPr>
        <a:xfrm>
          <a:off x="8483111" y="170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91359</xdr:rowOff>
    </xdr:from>
    <xdr:to>
      <xdr:col>41</xdr:col>
      <xdr:colOff>101600</xdr:colOff>
      <xdr:row>99</xdr:row>
      <xdr:rowOff>21509</xdr:rowOff>
    </xdr:to>
    <xdr:sp macro="" textlink="">
      <xdr:nvSpPr>
        <xdr:cNvPr id="486" name="楕円 485"/>
        <xdr:cNvSpPr/>
      </xdr:nvSpPr>
      <xdr:spPr>
        <a:xfrm>
          <a:off x="7810500" y="168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12636</xdr:rowOff>
    </xdr:from>
    <xdr:ext cx="534377" cy="259045"/>
    <xdr:sp macro="" textlink="">
      <xdr:nvSpPr>
        <xdr:cNvPr id="487" name="テキスト ボックス 486"/>
        <xdr:cNvSpPr txBox="1"/>
      </xdr:nvSpPr>
      <xdr:spPr>
        <a:xfrm>
          <a:off x="7594111" y="169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99727</xdr:rowOff>
    </xdr:from>
    <xdr:to>
      <xdr:col>85</xdr:col>
      <xdr:colOff>127000</xdr:colOff>
      <xdr:row>38</xdr:row>
      <xdr:rowOff>113982</xdr:rowOff>
    </xdr:to>
    <xdr:cxnSp macro="">
      <xdr:nvCxnSpPr>
        <xdr:cNvPr id="514" name="直線コネクタ 513"/>
        <xdr:cNvCxnSpPr/>
      </xdr:nvCxnSpPr>
      <xdr:spPr>
        <a:xfrm>
          <a:off x="15481300" y="6614827"/>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99727</xdr:rowOff>
    </xdr:from>
    <xdr:to>
      <xdr:col>81</xdr:col>
      <xdr:colOff>50800</xdr:colOff>
      <xdr:row>38</xdr:row>
      <xdr:rowOff>129303</xdr:rowOff>
    </xdr:to>
    <xdr:cxnSp macro="">
      <xdr:nvCxnSpPr>
        <xdr:cNvPr id="517" name="直線コネクタ 516"/>
        <xdr:cNvCxnSpPr/>
      </xdr:nvCxnSpPr>
      <xdr:spPr>
        <a:xfrm flipV="1">
          <a:off x="14592300" y="6614827"/>
          <a:ext cx="889000" cy="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117043</xdr:rowOff>
    </xdr:from>
    <xdr:to>
      <xdr:col>76</xdr:col>
      <xdr:colOff>114300</xdr:colOff>
      <xdr:row>38</xdr:row>
      <xdr:rowOff>129303</xdr:rowOff>
    </xdr:to>
    <xdr:cxnSp macro="">
      <xdr:nvCxnSpPr>
        <xdr:cNvPr id="520" name="直線コネクタ 519"/>
        <xdr:cNvCxnSpPr/>
      </xdr:nvCxnSpPr>
      <xdr:spPr>
        <a:xfrm>
          <a:off x="13703300" y="6632143"/>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112684</xdr:rowOff>
    </xdr:from>
    <xdr:to>
      <xdr:col>71</xdr:col>
      <xdr:colOff>177800</xdr:colOff>
      <xdr:row>38</xdr:row>
      <xdr:rowOff>117043</xdr:rowOff>
    </xdr:to>
    <xdr:cxnSp macro="">
      <xdr:nvCxnSpPr>
        <xdr:cNvPr id="523" name="直線コネクタ 522"/>
        <xdr:cNvCxnSpPr/>
      </xdr:nvCxnSpPr>
      <xdr:spPr>
        <a:xfrm>
          <a:off x="12814300" y="662778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5" name="テキスト ボックス 524"/>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63182</xdr:rowOff>
    </xdr:from>
    <xdr:to>
      <xdr:col>85</xdr:col>
      <xdr:colOff>177800</xdr:colOff>
      <xdr:row>38</xdr:row>
      <xdr:rowOff>164782</xdr:rowOff>
    </xdr:to>
    <xdr:sp macro="" textlink="">
      <xdr:nvSpPr>
        <xdr:cNvPr id="533" name="楕円 532"/>
        <xdr:cNvSpPr/>
      </xdr:nvSpPr>
      <xdr:spPr>
        <a:xfrm>
          <a:off x="162687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534377" cy="259045"/>
    <xdr:sp macro="" textlink="">
      <xdr:nvSpPr>
        <xdr:cNvPr id="534" name="災害復旧事業費該当値テキスト"/>
        <xdr:cNvSpPr txBox="1"/>
      </xdr:nvSpPr>
      <xdr:spPr>
        <a:xfrm>
          <a:off x="16370300" y="65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48927</xdr:rowOff>
    </xdr:from>
    <xdr:to>
      <xdr:col>81</xdr:col>
      <xdr:colOff>101600</xdr:colOff>
      <xdr:row>38</xdr:row>
      <xdr:rowOff>150527</xdr:rowOff>
    </xdr:to>
    <xdr:sp macro="" textlink="">
      <xdr:nvSpPr>
        <xdr:cNvPr id="535" name="楕円 534"/>
        <xdr:cNvSpPr/>
      </xdr:nvSpPr>
      <xdr:spPr>
        <a:xfrm>
          <a:off x="15430500" y="65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167054</xdr:rowOff>
    </xdr:from>
    <xdr:ext cx="534377" cy="259045"/>
    <xdr:sp macro="" textlink="">
      <xdr:nvSpPr>
        <xdr:cNvPr id="536" name="テキスト ボックス 535"/>
        <xdr:cNvSpPr txBox="1"/>
      </xdr:nvSpPr>
      <xdr:spPr>
        <a:xfrm>
          <a:off x="15214111" y="6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78503</xdr:rowOff>
    </xdr:from>
    <xdr:to>
      <xdr:col>76</xdr:col>
      <xdr:colOff>165100</xdr:colOff>
      <xdr:row>39</xdr:row>
      <xdr:rowOff>8653</xdr:rowOff>
    </xdr:to>
    <xdr:sp macro="" textlink="">
      <xdr:nvSpPr>
        <xdr:cNvPr id="537" name="楕円 536"/>
        <xdr:cNvSpPr/>
      </xdr:nvSpPr>
      <xdr:spPr>
        <a:xfrm>
          <a:off x="14541500" y="65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171230</xdr:rowOff>
    </xdr:from>
    <xdr:ext cx="469744" cy="259045"/>
    <xdr:sp macro="" textlink="">
      <xdr:nvSpPr>
        <xdr:cNvPr id="538" name="テキスト ボックス 537"/>
        <xdr:cNvSpPr txBox="1"/>
      </xdr:nvSpPr>
      <xdr:spPr>
        <a:xfrm>
          <a:off x="14357428" y="66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66243</xdr:rowOff>
    </xdr:from>
    <xdr:to>
      <xdr:col>72</xdr:col>
      <xdr:colOff>38100</xdr:colOff>
      <xdr:row>38</xdr:row>
      <xdr:rowOff>167843</xdr:rowOff>
    </xdr:to>
    <xdr:sp macro="" textlink="">
      <xdr:nvSpPr>
        <xdr:cNvPr id="539" name="楕円 538"/>
        <xdr:cNvSpPr/>
      </xdr:nvSpPr>
      <xdr:spPr>
        <a:xfrm>
          <a:off x="13652500" y="65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158970</xdr:rowOff>
    </xdr:from>
    <xdr:ext cx="469744" cy="259045"/>
    <xdr:sp macro="" textlink="">
      <xdr:nvSpPr>
        <xdr:cNvPr id="540" name="テキスト ボックス 539"/>
        <xdr:cNvSpPr txBox="1"/>
      </xdr:nvSpPr>
      <xdr:spPr>
        <a:xfrm>
          <a:off x="13468428" y="66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61884</xdr:rowOff>
    </xdr:from>
    <xdr:to>
      <xdr:col>67</xdr:col>
      <xdr:colOff>101600</xdr:colOff>
      <xdr:row>38</xdr:row>
      <xdr:rowOff>163484</xdr:rowOff>
    </xdr:to>
    <xdr:sp macro="" textlink="">
      <xdr:nvSpPr>
        <xdr:cNvPr id="541" name="楕円 540"/>
        <xdr:cNvSpPr/>
      </xdr:nvSpPr>
      <xdr:spPr>
        <a:xfrm>
          <a:off x="12763500" y="65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154611</xdr:rowOff>
    </xdr:from>
    <xdr:ext cx="534377" cy="259045"/>
    <xdr:sp macro="" textlink="">
      <xdr:nvSpPr>
        <xdr:cNvPr id="542" name="テキスト ボックス 541"/>
        <xdr:cNvSpPr txBox="1"/>
      </xdr:nvSpPr>
      <xdr:spPr>
        <a:xfrm>
          <a:off x="12547111" y="66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142517</xdr:rowOff>
    </xdr:from>
    <xdr:to>
      <xdr:col>85</xdr:col>
      <xdr:colOff>127000</xdr:colOff>
      <xdr:row>76</xdr:row>
      <xdr:rowOff>152364</xdr:rowOff>
    </xdr:to>
    <xdr:cxnSp macro="">
      <xdr:nvCxnSpPr>
        <xdr:cNvPr id="622" name="直線コネクタ 621"/>
        <xdr:cNvCxnSpPr/>
      </xdr:nvCxnSpPr>
      <xdr:spPr>
        <a:xfrm>
          <a:off x="15481300" y="13172717"/>
          <a:ext cx="8382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142517</xdr:rowOff>
    </xdr:from>
    <xdr:to>
      <xdr:col>81</xdr:col>
      <xdr:colOff>50800</xdr:colOff>
      <xdr:row>76</xdr:row>
      <xdr:rowOff>168618</xdr:rowOff>
    </xdr:to>
    <xdr:cxnSp macro="">
      <xdr:nvCxnSpPr>
        <xdr:cNvPr id="625" name="直線コネクタ 624"/>
        <xdr:cNvCxnSpPr/>
      </xdr:nvCxnSpPr>
      <xdr:spPr>
        <a:xfrm flipV="1">
          <a:off x="14592300" y="13172717"/>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168618</xdr:rowOff>
    </xdr:from>
    <xdr:to>
      <xdr:col>76</xdr:col>
      <xdr:colOff>114300</xdr:colOff>
      <xdr:row>77</xdr:row>
      <xdr:rowOff>20856</xdr:rowOff>
    </xdr:to>
    <xdr:cxnSp macro="">
      <xdr:nvCxnSpPr>
        <xdr:cNvPr id="628" name="直線コネクタ 627"/>
        <xdr:cNvCxnSpPr/>
      </xdr:nvCxnSpPr>
      <xdr:spPr>
        <a:xfrm flipV="1">
          <a:off x="13703300" y="13198818"/>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18858</xdr:rowOff>
    </xdr:from>
    <xdr:to>
      <xdr:col>71</xdr:col>
      <xdr:colOff>177800</xdr:colOff>
      <xdr:row>77</xdr:row>
      <xdr:rowOff>20856</xdr:rowOff>
    </xdr:to>
    <xdr:cxnSp macro="">
      <xdr:nvCxnSpPr>
        <xdr:cNvPr id="631" name="直線コネクタ 630"/>
        <xdr:cNvCxnSpPr/>
      </xdr:nvCxnSpPr>
      <xdr:spPr>
        <a:xfrm>
          <a:off x="12814300" y="1322050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118486</xdr:rowOff>
    </xdr:from>
    <xdr:ext cx="534377" cy="259045"/>
    <xdr:sp macro="" textlink="">
      <xdr:nvSpPr>
        <xdr:cNvPr id="633" name="テキスト ボックス 632"/>
        <xdr:cNvSpPr txBox="1"/>
      </xdr:nvSpPr>
      <xdr:spPr>
        <a:xfrm>
          <a:off x="13436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112012</xdr:rowOff>
    </xdr:from>
    <xdr:ext cx="534377" cy="259045"/>
    <xdr:sp macro="" textlink="">
      <xdr:nvSpPr>
        <xdr:cNvPr id="635" name="テキスト ボックス 634"/>
        <xdr:cNvSpPr txBox="1"/>
      </xdr:nvSpPr>
      <xdr:spPr>
        <a:xfrm>
          <a:off x="12547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101564</xdr:rowOff>
    </xdr:from>
    <xdr:to>
      <xdr:col>85</xdr:col>
      <xdr:colOff>177800</xdr:colOff>
      <xdr:row>77</xdr:row>
      <xdr:rowOff>31714</xdr:rowOff>
    </xdr:to>
    <xdr:sp macro="" textlink="">
      <xdr:nvSpPr>
        <xdr:cNvPr id="641" name="楕円 640"/>
        <xdr:cNvSpPr/>
      </xdr:nvSpPr>
      <xdr:spPr>
        <a:xfrm>
          <a:off x="16268700" y="131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79991</xdr:rowOff>
    </xdr:from>
    <xdr:ext cx="534377" cy="259045"/>
    <xdr:sp macro="" textlink="">
      <xdr:nvSpPr>
        <xdr:cNvPr id="642" name="公債費該当値テキスト"/>
        <xdr:cNvSpPr txBox="1"/>
      </xdr:nvSpPr>
      <xdr:spPr>
        <a:xfrm>
          <a:off x="16370300" y="13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91717</xdr:rowOff>
    </xdr:from>
    <xdr:to>
      <xdr:col>81</xdr:col>
      <xdr:colOff>101600</xdr:colOff>
      <xdr:row>77</xdr:row>
      <xdr:rowOff>21867</xdr:rowOff>
    </xdr:to>
    <xdr:sp macro="" textlink="">
      <xdr:nvSpPr>
        <xdr:cNvPr id="643" name="楕円 642"/>
        <xdr:cNvSpPr/>
      </xdr:nvSpPr>
      <xdr:spPr>
        <a:xfrm>
          <a:off x="15430500" y="131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12994</xdr:rowOff>
    </xdr:from>
    <xdr:ext cx="534377" cy="259045"/>
    <xdr:sp macro="" textlink="">
      <xdr:nvSpPr>
        <xdr:cNvPr id="644" name="テキスト ボックス 643"/>
        <xdr:cNvSpPr txBox="1"/>
      </xdr:nvSpPr>
      <xdr:spPr>
        <a:xfrm>
          <a:off x="15214111" y="132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117818</xdr:rowOff>
    </xdr:from>
    <xdr:to>
      <xdr:col>76</xdr:col>
      <xdr:colOff>165100</xdr:colOff>
      <xdr:row>77</xdr:row>
      <xdr:rowOff>47968</xdr:rowOff>
    </xdr:to>
    <xdr:sp macro="" textlink="">
      <xdr:nvSpPr>
        <xdr:cNvPr id="645" name="楕円 644"/>
        <xdr:cNvSpPr/>
      </xdr:nvSpPr>
      <xdr:spPr>
        <a:xfrm>
          <a:off x="14541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39095</xdr:rowOff>
    </xdr:from>
    <xdr:ext cx="534377" cy="259045"/>
    <xdr:sp macro="" textlink="">
      <xdr:nvSpPr>
        <xdr:cNvPr id="646" name="テキスト ボックス 645"/>
        <xdr:cNvSpPr txBox="1"/>
      </xdr:nvSpPr>
      <xdr:spPr>
        <a:xfrm>
          <a:off x="14325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141506</xdr:rowOff>
    </xdr:from>
    <xdr:to>
      <xdr:col>72</xdr:col>
      <xdr:colOff>38100</xdr:colOff>
      <xdr:row>77</xdr:row>
      <xdr:rowOff>71656</xdr:rowOff>
    </xdr:to>
    <xdr:sp macro="" textlink="">
      <xdr:nvSpPr>
        <xdr:cNvPr id="647" name="楕円 646"/>
        <xdr:cNvSpPr/>
      </xdr:nvSpPr>
      <xdr:spPr>
        <a:xfrm>
          <a:off x="13652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62783</xdr:rowOff>
    </xdr:from>
    <xdr:ext cx="534377" cy="259045"/>
    <xdr:sp macro="" textlink="">
      <xdr:nvSpPr>
        <xdr:cNvPr id="648" name="テキスト ボックス 647"/>
        <xdr:cNvSpPr txBox="1"/>
      </xdr:nvSpPr>
      <xdr:spPr>
        <a:xfrm>
          <a:off x="13436111" y="132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139508</xdr:rowOff>
    </xdr:from>
    <xdr:to>
      <xdr:col>67</xdr:col>
      <xdr:colOff>101600</xdr:colOff>
      <xdr:row>77</xdr:row>
      <xdr:rowOff>69658</xdr:rowOff>
    </xdr:to>
    <xdr:sp macro="" textlink="">
      <xdr:nvSpPr>
        <xdr:cNvPr id="649" name="楕円 648"/>
        <xdr:cNvSpPr/>
      </xdr:nvSpPr>
      <xdr:spPr>
        <a:xfrm>
          <a:off x="12763500" y="13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60785</xdr:rowOff>
    </xdr:from>
    <xdr:ext cx="534377" cy="259045"/>
    <xdr:sp macro="" textlink="">
      <xdr:nvSpPr>
        <xdr:cNvPr id="650" name="テキスト ボックス 649"/>
        <xdr:cNvSpPr txBox="1"/>
      </xdr:nvSpPr>
      <xdr:spPr>
        <a:xfrm>
          <a:off x="12547111" y="132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157764</xdr:rowOff>
    </xdr:from>
    <xdr:to>
      <xdr:col>85</xdr:col>
      <xdr:colOff>127000</xdr:colOff>
      <xdr:row>97</xdr:row>
      <xdr:rowOff>75802</xdr:rowOff>
    </xdr:to>
    <xdr:cxnSp macro="">
      <xdr:nvCxnSpPr>
        <xdr:cNvPr id="677" name="直線コネクタ 676"/>
        <xdr:cNvCxnSpPr/>
      </xdr:nvCxnSpPr>
      <xdr:spPr>
        <a:xfrm flipV="1">
          <a:off x="15481300" y="16616964"/>
          <a:ext cx="838200" cy="8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150275</xdr:rowOff>
    </xdr:from>
    <xdr:to>
      <xdr:col>81</xdr:col>
      <xdr:colOff>50800</xdr:colOff>
      <xdr:row>97</xdr:row>
      <xdr:rowOff>75802</xdr:rowOff>
    </xdr:to>
    <xdr:cxnSp macro="">
      <xdr:nvCxnSpPr>
        <xdr:cNvPr id="680" name="直線コネクタ 679"/>
        <xdr:cNvCxnSpPr/>
      </xdr:nvCxnSpPr>
      <xdr:spPr>
        <a:xfrm>
          <a:off x="14592300" y="16609475"/>
          <a:ext cx="8890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150275</xdr:rowOff>
    </xdr:from>
    <xdr:to>
      <xdr:col>76</xdr:col>
      <xdr:colOff>114300</xdr:colOff>
      <xdr:row>96</xdr:row>
      <xdr:rowOff>169504</xdr:rowOff>
    </xdr:to>
    <xdr:cxnSp macro="">
      <xdr:nvCxnSpPr>
        <xdr:cNvPr id="683" name="直線コネクタ 682"/>
        <xdr:cNvCxnSpPr/>
      </xdr:nvCxnSpPr>
      <xdr:spPr>
        <a:xfrm flipV="1">
          <a:off x="13703300" y="16609475"/>
          <a:ext cx="889000" cy="1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169504</xdr:rowOff>
    </xdr:from>
    <xdr:to>
      <xdr:col>71</xdr:col>
      <xdr:colOff>177800</xdr:colOff>
      <xdr:row>97</xdr:row>
      <xdr:rowOff>273</xdr:rowOff>
    </xdr:to>
    <xdr:cxnSp macro="">
      <xdr:nvCxnSpPr>
        <xdr:cNvPr id="686" name="直線コネクタ 685"/>
        <xdr:cNvCxnSpPr/>
      </xdr:nvCxnSpPr>
      <xdr:spPr>
        <a:xfrm flipV="1">
          <a:off x="12814300" y="16628704"/>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8" name="テキスト ボックス 687"/>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29594</xdr:rowOff>
    </xdr:from>
    <xdr:ext cx="534377" cy="259045"/>
    <xdr:sp macro="" textlink="">
      <xdr:nvSpPr>
        <xdr:cNvPr id="690" name="テキスト ボックス 689"/>
        <xdr:cNvSpPr txBox="1"/>
      </xdr:nvSpPr>
      <xdr:spPr>
        <a:xfrm>
          <a:off x="12547111" y="168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106964</xdr:rowOff>
    </xdr:from>
    <xdr:to>
      <xdr:col>85</xdr:col>
      <xdr:colOff>177800</xdr:colOff>
      <xdr:row>97</xdr:row>
      <xdr:rowOff>37114</xdr:rowOff>
    </xdr:to>
    <xdr:sp macro="" textlink="">
      <xdr:nvSpPr>
        <xdr:cNvPr id="696" name="楕円 695"/>
        <xdr:cNvSpPr/>
      </xdr:nvSpPr>
      <xdr:spPr>
        <a:xfrm>
          <a:off x="16268700" y="165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129841</xdr:rowOff>
    </xdr:from>
    <xdr:ext cx="534377" cy="259045"/>
    <xdr:sp macro="" textlink="">
      <xdr:nvSpPr>
        <xdr:cNvPr id="697" name="積立金該当値テキスト"/>
        <xdr:cNvSpPr txBox="1"/>
      </xdr:nvSpPr>
      <xdr:spPr>
        <a:xfrm>
          <a:off x="16370300" y="164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25002</xdr:rowOff>
    </xdr:from>
    <xdr:to>
      <xdr:col>81</xdr:col>
      <xdr:colOff>101600</xdr:colOff>
      <xdr:row>97</xdr:row>
      <xdr:rowOff>126602</xdr:rowOff>
    </xdr:to>
    <xdr:sp macro="" textlink="">
      <xdr:nvSpPr>
        <xdr:cNvPr id="698" name="楕円 697"/>
        <xdr:cNvSpPr/>
      </xdr:nvSpPr>
      <xdr:spPr>
        <a:xfrm>
          <a:off x="15430500" y="16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143129</xdr:rowOff>
    </xdr:from>
    <xdr:ext cx="534377" cy="259045"/>
    <xdr:sp macro="" textlink="">
      <xdr:nvSpPr>
        <xdr:cNvPr id="699" name="テキスト ボックス 698"/>
        <xdr:cNvSpPr txBox="1"/>
      </xdr:nvSpPr>
      <xdr:spPr>
        <a:xfrm>
          <a:off x="15214111" y="164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99475</xdr:rowOff>
    </xdr:from>
    <xdr:to>
      <xdr:col>76</xdr:col>
      <xdr:colOff>165100</xdr:colOff>
      <xdr:row>97</xdr:row>
      <xdr:rowOff>29625</xdr:rowOff>
    </xdr:to>
    <xdr:sp macro="" textlink="">
      <xdr:nvSpPr>
        <xdr:cNvPr id="700" name="楕円 699"/>
        <xdr:cNvSpPr/>
      </xdr:nvSpPr>
      <xdr:spPr>
        <a:xfrm>
          <a:off x="14541500" y="165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46152</xdr:rowOff>
    </xdr:from>
    <xdr:ext cx="534377" cy="259045"/>
    <xdr:sp macro="" textlink="">
      <xdr:nvSpPr>
        <xdr:cNvPr id="701" name="テキスト ボックス 700"/>
        <xdr:cNvSpPr txBox="1"/>
      </xdr:nvSpPr>
      <xdr:spPr>
        <a:xfrm>
          <a:off x="14325111" y="1633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118704</xdr:rowOff>
    </xdr:from>
    <xdr:to>
      <xdr:col>72</xdr:col>
      <xdr:colOff>38100</xdr:colOff>
      <xdr:row>97</xdr:row>
      <xdr:rowOff>48854</xdr:rowOff>
    </xdr:to>
    <xdr:sp macro="" textlink="">
      <xdr:nvSpPr>
        <xdr:cNvPr id="702" name="楕円 701"/>
        <xdr:cNvSpPr/>
      </xdr:nvSpPr>
      <xdr:spPr>
        <a:xfrm>
          <a:off x="13652500" y="165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65381</xdr:rowOff>
    </xdr:from>
    <xdr:ext cx="534377" cy="259045"/>
    <xdr:sp macro="" textlink="">
      <xdr:nvSpPr>
        <xdr:cNvPr id="703" name="テキスト ボックス 702"/>
        <xdr:cNvSpPr txBox="1"/>
      </xdr:nvSpPr>
      <xdr:spPr>
        <a:xfrm>
          <a:off x="13436111" y="163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120923</xdr:rowOff>
    </xdr:from>
    <xdr:to>
      <xdr:col>67</xdr:col>
      <xdr:colOff>101600</xdr:colOff>
      <xdr:row>97</xdr:row>
      <xdr:rowOff>51073</xdr:rowOff>
    </xdr:to>
    <xdr:sp macro="" textlink="">
      <xdr:nvSpPr>
        <xdr:cNvPr id="704" name="楕円 703"/>
        <xdr:cNvSpPr/>
      </xdr:nvSpPr>
      <xdr:spPr>
        <a:xfrm>
          <a:off x="12763500" y="165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67600</xdr:rowOff>
    </xdr:from>
    <xdr:ext cx="534377" cy="259045"/>
    <xdr:sp macro="" textlink="">
      <xdr:nvSpPr>
        <xdr:cNvPr id="705" name="テキスト ボックス 704"/>
        <xdr:cNvSpPr txBox="1"/>
      </xdr:nvSpPr>
      <xdr:spPr>
        <a:xfrm>
          <a:off x="12547111" y="16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45608</xdr:rowOff>
    </xdr:from>
    <xdr:to>
      <xdr:col>116</xdr:col>
      <xdr:colOff>63500</xdr:colOff>
      <xdr:row>38</xdr:row>
      <xdr:rowOff>139700</xdr:rowOff>
    </xdr:to>
    <xdr:cxnSp macro="">
      <xdr:nvCxnSpPr>
        <xdr:cNvPr id="732" name="直線コネクタ 731"/>
        <xdr:cNvCxnSpPr/>
      </xdr:nvCxnSpPr>
      <xdr:spPr>
        <a:xfrm flipV="1">
          <a:off x="21323300" y="6560708"/>
          <a:ext cx="8382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3" name="テキスト ボックス 742"/>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166258</xdr:rowOff>
    </xdr:from>
    <xdr:to>
      <xdr:col>116</xdr:col>
      <xdr:colOff>114300</xdr:colOff>
      <xdr:row>38</xdr:row>
      <xdr:rowOff>96408</xdr:rowOff>
    </xdr:to>
    <xdr:sp macro="" textlink="">
      <xdr:nvSpPr>
        <xdr:cNvPr id="751" name="楕円 750"/>
        <xdr:cNvSpPr/>
      </xdr:nvSpPr>
      <xdr:spPr>
        <a:xfrm>
          <a:off x="221107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86575</xdr:rowOff>
    </xdr:from>
    <xdr:ext cx="469744" cy="259045"/>
    <xdr:sp macro="" textlink="">
      <xdr:nvSpPr>
        <xdr:cNvPr id="752" name="投資及び出資金該当値テキスト"/>
        <xdr:cNvSpPr txBox="1"/>
      </xdr:nvSpPr>
      <xdr:spPr>
        <a:xfrm>
          <a:off x="22212300" y="64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106683</xdr:rowOff>
    </xdr:from>
    <xdr:to>
      <xdr:col>116</xdr:col>
      <xdr:colOff>63500</xdr:colOff>
      <xdr:row>75</xdr:row>
      <xdr:rowOff>133833</xdr:rowOff>
    </xdr:to>
    <xdr:cxnSp macro="">
      <xdr:nvCxnSpPr>
        <xdr:cNvPr id="848" name="直線コネクタ 847"/>
        <xdr:cNvCxnSpPr/>
      </xdr:nvCxnSpPr>
      <xdr:spPr>
        <a:xfrm>
          <a:off x="21323300" y="12965433"/>
          <a:ext cx="8382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106683</xdr:rowOff>
    </xdr:from>
    <xdr:to>
      <xdr:col>111</xdr:col>
      <xdr:colOff>177800</xdr:colOff>
      <xdr:row>75</xdr:row>
      <xdr:rowOff>145241</xdr:rowOff>
    </xdr:to>
    <xdr:cxnSp macro="">
      <xdr:nvCxnSpPr>
        <xdr:cNvPr id="851" name="直線コネクタ 850"/>
        <xdr:cNvCxnSpPr/>
      </xdr:nvCxnSpPr>
      <xdr:spPr>
        <a:xfrm flipV="1">
          <a:off x="20434300" y="12965433"/>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145241</xdr:rowOff>
    </xdr:from>
    <xdr:to>
      <xdr:col>107</xdr:col>
      <xdr:colOff>50800</xdr:colOff>
      <xdr:row>76</xdr:row>
      <xdr:rowOff>9060</xdr:rowOff>
    </xdr:to>
    <xdr:cxnSp macro="">
      <xdr:nvCxnSpPr>
        <xdr:cNvPr id="854" name="直線コネクタ 853"/>
        <xdr:cNvCxnSpPr/>
      </xdr:nvCxnSpPr>
      <xdr:spPr>
        <a:xfrm flipV="1">
          <a:off x="19545300" y="13003991"/>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5490</xdr:rowOff>
    </xdr:from>
    <xdr:to>
      <xdr:col>102</xdr:col>
      <xdr:colOff>114300</xdr:colOff>
      <xdr:row>76</xdr:row>
      <xdr:rowOff>9060</xdr:rowOff>
    </xdr:to>
    <xdr:cxnSp macro="">
      <xdr:nvCxnSpPr>
        <xdr:cNvPr id="857" name="直線コネクタ 856"/>
        <xdr:cNvCxnSpPr/>
      </xdr:nvCxnSpPr>
      <xdr:spPr>
        <a:xfrm>
          <a:off x="18656300" y="13035690"/>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51230</xdr:rowOff>
    </xdr:from>
    <xdr:ext cx="534377" cy="259045"/>
    <xdr:sp macro="" textlink="">
      <xdr:nvSpPr>
        <xdr:cNvPr id="859" name="テキスト ボックス 858"/>
        <xdr:cNvSpPr txBox="1"/>
      </xdr:nvSpPr>
      <xdr:spPr>
        <a:xfrm>
          <a:off x="19278111" y="125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83420</xdr:rowOff>
    </xdr:from>
    <xdr:ext cx="534377" cy="259045"/>
    <xdr:sp macro="" textlink="">
      <xdr:nvSpPr>
        <xdr:cNvPr id="861" name="テキスト ボックス 860"/>
        <xdr:cNvSpPr txBox="1"/>
      </xdr:nvSpPr>
      <xdr:spPr>
        <a:xfrm>
          <a:off x="18389111" y="125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83033</xdr:rowOff>
    </xdr:from>
    <xdr:to>
      <xdr:col>116</xdr:col>
      <xdr:colOff>114300</xdr:colOff>
      <xdr:row>76</xdr:row>
      <xdr:rowOff>13184</xdr:rowOff>
    </xdr:to>
    <xdr:sp macro="" textlink="">
      <xdr:nvSpPr>
        <xdr:cNvPr id="867" name="楕円 866"/>
        <xdr:cNvSpPr/>
      </xdr:nvSpPr>
      <xdr:spPr>
        <a:xfrm>
          <a:off x="22110700" y="129417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61460</xdr:rowOff>
    </xdr:from>
    <xdr:ext cx="534377" cy="259045"/>
    <xdr:sp macro="" textlink="">
      <xdr:nvSpPr>
        <xdr:cNvPr id="868" name="繰出金該当値テキスト"/>
        <xdr:cNvSpPr txBox="1"/>
      </xdr:nvSpPr>
      <xdr:spPr>
        <a:xfrm>
          <a:off x="22212300" y="129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55883</xdr:rowOff>
    </xdr:from>
    <xdr:to>
      <xdr:col>112</xdr:col>
      <xdr:colOff>38100</xdr:colOff>
      <xdr:row>75</xdr:row>
      <xdr:rowOff>157483</xdr:rowOff>
    </xdr:to>
    <xdr:sp macro="" textlink="">
      <xdr:nvSpPr>
        <xdr:cNvPr id="869" name="楕円 868"/>
        <xdr:cNvSpPr/>
      </xdr:nvSpPr>
      <xdr:spPr>
        <a:xfrm>
          <a:off x="21272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148610</xdr:rowOff>
    </xdr:from>
    <xdr:ext cx="534377" cy="259045"/>
    <xdr:sp macro="" textlink="">
      <xdr:nvSpPr>
        <xdr:cNvPr id="870" name="テキスト ボックス 869"/>
        <xdr:cNvSpPr txBox="1"/>
      </xdr:nvSpPr>
      <xdr:spPr>
        <a:xfrm>
          <a:off x="21056111" y="130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94441</xdr:rowOff>
    </xdr:from>
    <xdr:to>
      <xdr:col>107</xdr:col>
      <xdr:colOff>101600</xdr:colOff>
      <xdr:row>76</xdr:row>
      <xdr:rowOff>24591</xdr:rowOff>
    </xdr:to>
    <xdr:sp macro="" textlink="">
      <xdr:nvSpPr>
        <xdr:cNvPr id="871" name="楕円 870"/>
        <xdr:cNvSpPr/>
      </xdr:nvSpPr>
      <xdr:spPr>
        <a:xfrm>
          <a:off x="20383500" y="129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15718</xdr:rowOff>
    </xdr:from>
    <xdr:ext cx="534377" cy="259045"/>
    <xdr:sp macro="" textlink="">
      <xdr:nvSpPr>
        <xdr:cNvPr id="872" name="テキスト ボックス 871"/>
        <xdr:cNvSpPr txBox="1"/>
      </xdr:nvSpPr>
      <xdr:spPr>
        <a:xfrm>
          <a:off x="20167111" y="130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129711</xdr:rowOff>
    </xdr:from>
    <xdr:to>
      <xdr:col>102</xdr:col>
      <xdr:colOff>165100</xdr:colOff>
      <xdr:row>76</xdr:row>
      <xdr:rowOff>59860</xdr:rowOff>
    </xdr:to>
    <xdr:sp macro="" textlink="">
      <xdr:nvSpPr>
        <xdr:cNvPr id="873" name="楕円 872"/>
        <xdr:cNvSpPr/>
      </xdr:nvSpPr>
      <xdr:spPr>
        <a:xfrm>
          <a:off x="19494500" y="12988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50987</xdr:rowOff>
    </xdr:from>
    <xdr:ext cx="534377" cy="259045"/>
    <xdr:sp macro="" textlink="">
      <xdr:nvSpPr>
        <xdr:cNvPr id="874" name="テキスト ボックス 873"/>
        <xdr:cNvSpPr txBox="1"/>
      </xdr:nvSpPr>
      <xdr:spPr>
        <a:xfrm>
          <a:off x="19278111" y="130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126140</xdr:rowOff>
    </xdr:from>
    <xdr:to>
      <xdr:col>98</xdr:col>
      <xdr:colOff>38100</xdr:colOff>
      <xdr:row>76</xdr:row>
      <xdr:rowOff>56291</xdr:rowOff>
    </xdr:to>
    <xdr:sp macro="" textlink="">
      <xdr:nvSpPr>
        <xdr:cNvPr id="875" name="楕円 874"/>
        <xdr:cNvSpPr/>
      </xdr:nvSpPr>
      <xdr:spPr>
        <a:xfrm>
          <a:off x="18605500" y="12984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47417</xdr:rowOff>
    </xdr:from>
    <xdr:ext cx="534377" cy="259045"/>
    <xdr:sp macro="" textlink="">
      <xdr:nvSpPr>
        <xdr:cNvPr id="876" name="テキスト ボックス 875"/>
        <xdr:cNvSpPr txBox="1"/>
      </xdr:nvSpPr>
      <xdr:spPr>
        <a:xfrm>
          <a:off x="18389111" y="1307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物件費が住民一人当たり</a:t>
          </a:r>
          <a:r>
            <a:rPr kumimoji="1" lang="en-US" altLang="ja-JP" sz="1300">
              <a:latin typeface="ＭＳ Ｐゴシック" panose="020B0600070205080204" pitchFamily="50" charset="-128"/>
              <a:ea typeface="ＭＳ Ｐゴシック" panose="020B0600070205080204" pitchFamily="50" charset="-128"/>
            </a:rPr>
            <a:t>147,625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が続いている。これは民間委託、業務の電子化等により委託料が増大しているためである。また、子育て環境及び教育環境の充実に努めているため、保育時間の延長による保育士賃金及び臨時・代替職員の増、小中学校の支援教諭の増等により賃金が増加したことも物件費が増加している要因である。今後においては事業の見直しを行うとともに徹底した歳出削減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121,952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になっているが、今後も、「九重町過疎地域自立促進計画」に基づく普通建設事業が予定されているので、事業の選択と集中を行い、財政状況を勘案しながら、事業を実施していく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9,718
9,642
271.37
7,812,773
7,294,020
412,426
4,013,949
6,501,246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86741</xdr:rowOff>
    </xdr:from>
    <xdr:to>
      <xdr:col>24</xdr:col>
      <xdr:colOff>63500</xdr:colOff>
      <xdr:row>36</xdr:row>
      <xdr:rowOff>139446</xdr:rowOff>
    </xdr:to>
    <xdr:cxnSp macro="">
      <xdr:nvCxnSpPr>
        <xdr:cNvPr id="61" name="直線コネクタ 60"/>
        <xdr:cNvCxnSpPr/>
      </xdr:nvCxnSpPr>
      <xdr:spPr>
        <a:xfrm flipV="1">
          <a:off x="3797300" y="6258941"/>
          <a:ext cx="8382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139446</xdr:rowOff>
    </xdr:to>
    <xdr:cxnSp macro="">
      <xdr:nvCxnSpPr>
        <xdr:cNvPr id="64" name="直線コネクタ 63"/>
        <xdr:cNvCxnSpPr/>
      </xdr:nvCxnSpPr>
      <xdr:spPr>
        <a:xfrm>
          <a:off x="2908300" y="619315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20955</xdr:rowOff>
    </xdr:from>
    <xdr:to>
      <xdr:col>15</xdr:col>
      <xdr:colOff>50800</xdr:colOff>
      <xdr:row>36</xdr:row>
      <xdr:rowOff>107442</xdr:rowOff>
    </xdr:to>
    <xdr:cxnSp macro="">
      <xdr:nvCxnSpPr>
        <xdr:cNvPr id="67" name="直線コネクタ 66"/>
        <xdr:cNvCxnSpPr/>
      </xdr:nvCxnSpPr>
      <xdr:spPr>
        <a:xfrm flipV="1">
          <a:off x="2019300" y="6193155"/>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88138</xdr:rowOff>
    </xdr:from>
    <xdr:to>
      <xdr:col>10</xdr:col>
      <xdr:colOff>114300</xdr:colOff>
      <xdr:row>36</xdr:row>
      <xdr:rowOff>107442</xdr:rowOff>
    </xdr:to>
    <xdr:cxnSp macro="">
      <xdr:nvCxnSpPr>
        <xdr:cNvPr id="70" name="直線コネクタ 69"/>
        <xdr:cNvCxnSpPr/>
      </xdr:nvCxnSpPr>
      <xdr:spPr>
        <a:xfrm>
          <a:off x="1130300" y="6088888"/>
          <a:ext cx="889000" cy="1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35941</xdr:rowOff>
    </xdr:from>
    <xdr:to>
      <xdr:col>24</xdr:col>
      <xdr:colOff>114300</xdr:colOff>
      <xdr:row>36</xdr:row>
      <xdr:rowOff>137541</xdr:rowOff>
    </xdr:to>
    <xdr:sp macro="" textlink="">
      <xdr:nvSpPr>
        <xdr:cNvPr id="80" name="楕円 79"/>
        <xdr:cNvSpPr/>
      </xdr:nvSpPr>
      <xdr:spPr>
        <a:xfrm>
          <a:off x="4584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14368</xdr:rowOff>
    </xdr:from>
    <xdr:ext cx="469744" cy="259045"/>
    <xdr:sp macro="" textlink="">
      <xdr:nvSpPr>
        <xdr:cNvPr id="81" name="議会費該当値テキスト"/>
        <xdr:cNvSpPr txBox="1"/>
      </xdr:nvSpPr>
      <xdr:spPr>
        <a:xfrm>
          <a:off x="4686300"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88646</xdr:rowOff>
    </xdr:from>
    <xdr:to>
      <xdr:col>20</xdr:col>
      <xdr:colOff>38100</xdr:colOff>
      <xdr:row>37</xdr:row>
      <xdr:rowOff>18796</xdr:rowOff>
    </xdr:to>
    <xdr:sp macro="" textlink="">
      <xdr:nvSpPr>
        <xdr:cNvPr id="82" name="楕円 81"/>
        <xdr:cNvSpPr/>
      </xdr:nvSpPr>
      <xdr:spPr>
        <a:xfrm>
          <a:off x="3746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9923</xdr:rowOff>
    </xdr:from>
    <xdr:ext cx="469744" cy="259045"/>
    <xdr:sp macro="" textlink="">
      <xdr:nvSpPr>
        <xdr:cNvPr id="83" name="テキスト ボックス 82"/>
        <xdr:cNvSpPr txBox="1"/>
      </xdr:nvSpPr>
      <xdr:spPr>
        <a:xfrm>
          <a:off x="3562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141605</xdr:rowOff>
    </xdr:from>
    <xdr:to>
      <xdr:col>15</xdr:col>
      <xdr:colOff>101600</xdr:colOff>
      <xdr:row>36</xdr:row>
      <xdr:rowOff>71755</xdr:rowOff>
    </xdr:to>
    <xdr:sp macro="" textlink="">
      <xdr:nvSpPr>
        <xdr:cNvPr id="84" name="楕円 83"/>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62882</xdr:rowOff>
    </xdr:from>
    <xdr:ext cx="534377" cy="259045"/>
    <xdr:sp macro="" textlink="">
      <xdr:nvSpPr>
        <xdr:cNvPr id="85" name="テキスト ボックス 84"/>
        <xdr:cNvSpPr txBox="1"/>
      </xdr:nvSpPr>
      <xdr:spPr>
        <a:xfrm>
          <a:off x="2641111" y="62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56642</xdr:rowOff>
    </xdr:from>
    <xdr:to>
      <xdr:col>10</xdr:col>
      <xdr:colOff>165100</xdr:colOff>
      <xdr:row>36</xdr:row>
      <xdr:rowOff>158242</xdr:rowOff>
    </xdr:to>
    <xdr:sp macro="" textlink="">
      <xdr:nvSpPr>
        <xdr:cNvPr id="86" name="楕円 85"/>
        <xdr:cNvSpPr/>
      </xdr:nvSpPr>
      <xdr:spPr>
        <a:xfrm>
          <a:off x="19685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3319</xdr:rowOff>
    </xdr:from>
    <xdr:ext cx="469744" cy="259045"/>
    <xdr:sp macro="" textlink="">
      <xdr:nvSpPr>
        <xdr:cNvPr id="87" name="テキスト ボックス 86"/>
        <xdr:cNvSpPr txBox="1"/>
      </xdr:nvSpPr>
      <xdr:spPr>
        <a:xfrm>
          <a:off x="1784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37338</xdr:rowOff>
    </xdr:from>
    <xdr:to>
      <xdr:col>6</xdr:col>
      <xdr:colOff>38100</xdr:colOff>
      <xdr:row>35</xdr:row>
      <xdr:rowOff>138938</xdr:rowOff>
    </xdr:to>
    <xdr:sp macro="" textlink="">
      <xdr:nvSpPr>
        <xdr:cNvPr id="88" name="楕円 87"/>
        <xdr:cNvSpPr/>
      </xdr:nvSpPr>
      <xdr:spPr>
        <a:xfrm>
          <a:off x="10795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155465</xdr:rowOff>
    </xdr:from>
    <xdr:ext cx="534377" cy="259045"/>
    <xdr:sp macro="" textlink="">
      <xdr:nvSpPr>
        <xdr:cNvPr id="89" name="テキスト ボックス 88"/>
        <xdr:cNvSpPr txBox="1"/>
      </xdr:nvSpPr>
      <xdr:spPr>
        <a:xfrm>
          <a:off x="863111" y="5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75381</xdr:rowOff>
    </xdr:from>
    <xdr:to>
      <xdr:col>24</xdr:col>
      <xdr:colOff>63500</xdr:colOff>
      <xdr:row>56</xdr:row>
      <xdr:rowOff>93656</xdr:rowOff>
    </xdr:to>
    <xdr:cxnSp macro="">
      <xdr:nvCxnSpPr>
        <xdr:cNvPr id="116" name="直線コネクタ 115"/>
        <xdr:cNvCxnSpPr/>
      </xdr:nvCxnSpPr>
      <xdr:spPr>
        <a:xfrm flipV="1">
          <a:off x="3797300" y="9676581"/>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82923</xdr:rowOff>
    </xdr:from>
    <xdr:to>
      <xdr:col>19</xdr:col>
      <xdr:colOff>177800</xdr:colOff>
      <xdr:row>56</xdr:row>
      <xdr:rowOff>93656</xdr:rowOff>
    </xdr:to>
    <xdr:cxnSp macro="">
      <xdr:nvCxnSpPr>
        <xdr:cNvPr id="119" name="直線コネクタ 118"/>
        <xdr:cNvCxnSpPr/>
      </xdr:nvCxnSpPr>
      <xdr:spPr>
        <a:xfrm>
          <a:off x="2908300" y="9684123"/>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61304</xdr:rowOff>
    </xdr:from>
    <xdr:to>
      <xdr:col>15</xdr:col>
      <xdr:colOff>50800</xdr:colOff>
      <xdr:row>56</xdr:row>
      <xdr:rowOff>82923</xdr:rowOff>
    </xdr:to>
    <xdr:cxnSp macro="">
      <xdr:nvCxnSpPr>
        <xdr:cNvPr id="122" name="直線コネクタ 121"/>
        <xdr:cNvCxnSpPr/>
      </xdr:nvCxnSpPr>
      <xdr:spPr>
        <a:xfrm>
          <a:off x="2019300" y="9662504"/>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61304</xdr:rowOff>
    </xdr:from>
    <xdr:to>
      <xdr:col>10</xdr:col>
      <xdr:colOff>114300</xdr:colOff>
      <xdr:row>56</xdr:row>
      <xdr:rowOff>91194</xdr:rowOff>
    </xdr:to>
    <xdr:cxnSp macro="">
      <xdr:nvCxnSpPr>
        <xdr:cNvPr id="125" name="直線コネクタ 124"/>
        <xdr:cNvCxnSpPr/>
      </xdr:nvCxnSpPr>
      <xdr:spPr>
        <a:xfrm flipV="1">
          <a:off x="1130300" y="9662504"/>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93315</xdr:rowOff>
    </xdr:from>
    <xdr:ext cx="599010" cy="259045"/>
    <xdr:sp macro="" textlink="">
      <xdr:nvSpPr>
        <xdr:cNvPr id="129" name="テキスト ボックス 128"/>
        <xdr:cNvSpPr txBox="1"/>
      </xdr:nvSpPr>
      <xdr:spPr>
        <a:xfrm>
          <a:off x="830795" y="98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24581</xdr:rowOff>
    </xdr:from>
    <xdr:to>
      <xdr:col>24</xdr:col>
      <xdr:colOff>114300</xdr:colOff>
      <xdr:row>56</xdr:row>
      <xdr:rowOff>126181</xdr:rowOff>
    </xdr:to>
    <xdr:sp macro="" textlink="">
      <xdr:nvSpPr>
        <xdr:cNvPr id="135" name="楕円 134"/>
        <xdr:cNvSpPr/>
      </xdr:nvSpPr>
      <xdr:spPr>
        <a:xfrm>
          <a:off x="4584700" y="96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47458</xdr:rowOff>
    </xdr:from>
    <xdr:ext cx="599010" cy="259045"/>
    <xdr:sp macro="" textlink="">
      <xdr:nvSpPr>
        <xdr:cNvPr id="136" name="総務費該当値テキスト"/>
        <xdr:cNvSpPr txBox="1"/>
      </xdr:nvSpPr>
      <xdr:spPr>
        <a:xfrm>
          <a:off x="4686300" y="94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42856</xdr:rowOff>
    </xdr:from>
    <xdr:to>
      <xdr:col>20</xdr:col>
      <xdr:colOff>38100</xdr:colOff>
      <xdr:row>56</xdr:row>
      <xdr:rowOff>144456</xdr:rowOff>
    </xdr:to>
    <xdr:sp macro="" textlink="">
      <xdr:nvSpPr>
        <xdr:cNvPr id="137" name="楕円 136"/>
        <xdr:cNvSpPr/>
      </xdr:nvSpPr>
      <xdr:spPr>
        <a:xfrm>
          <a:off x="3746500" y="96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135583</xdr:rowOff>
    </xdr:from>
    <xdr:ext cx="599010" cy="259045"/>
    <xdr:sp macro="" textlink="">
      <xdr:nvSpPr>
        <xdr:cNvPr id="138" name="テキスト ボックス 137"/>
        <xdr:cNvSpPr txBox="1"/>
      </xdr:nvSpPr>
      <xdr:spPr>
        <a:xfrm>
          <a:off x="3497795" y="973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32123</xdr:rowOff>
    </xdr:from>
    <xdr:to>
      <xdr:col>15</xdr:col>
      <xdr:colOff>101600</xdr:colOff>
      <xdr:row>56</xdr:row>
      <xdr:rowOff>133723</xdr:rowOff>
    </xdr:to>
    <xdr:sp macro="" textlink="">
      <xdr:nvSpPr>
        <xdr:cNvPr id="139" name="楕円 138"/>
        <xdr:cNvSpPr/>
      </xdr:nvSpPr>
      <xdr:spPr>
        <a:xfrm>
          <a:off x="2857500" y="96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150250</xdr:rowOff>
    </xdr:from>
    <xdr:ext cx="599010" cy="259045"/>
    <xdr:sp macro="" textlink="">
      <xdr:nvSpPr>
        <xdr:cNvPr id="140" name="テキスト ボックス 139"/>
        <xdr:cNvSpPr txBox="1"/>
      </xdr:nvSpPr>
      <xdr:spPr>
        <a:xfrm>
          <a:off x="2608795" y="940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10504</xdr:rowOff>
    </xdr:from>
    <xdr:to>
      <xdr:col>10</xdr:col>
      <xdr:colOff>165100</xdr:colOff>
      <xdr:row>56</xdr:row>
      <xdr:rowOff>112104</xdr:rowOff>
    </xdr:to>
    <xdr:sp macro="" textlink="">
      <xdr:nvSpPr>
        <xdr:cNvPr id="141" name="楕円 140"/>
        <xdr:cNvSpPr/>
      </xdr:nvSpPr>
      <xdr:spPr>
        <a:xfrm>
          <a:off x="1968500" y="96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128631</xdr:rowOff>
    </xdr:from>
    <xdr:ext cx="599010" cy="259045"/>
    <xdr:sp macro="" textlink="">
      <xdr:nvSpPr>
        <xdr:cNvPr id="142" name="テキスト ボックス 141"/>
        <xdr:cNvSpPr txBox="1"/>
      </xdr:nvSpPr>
      <xdr:spPr>
        <a:xfrm>
          <a:off x="1719795" y="938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40394</xdr:rowOff>
    </xdr:from>
    <xdr:to>
      <xdr:col>6</xdr:col>
      <xdr:colOff>38100</xdr:colOff>
      <xdr:row>56</xdr:row>
      <xdr:rowOff>141994</xdr:rowOff>
    </xdr:to>
    <xdr:sp macro="" textlink="">
      <xdr:nvSpPr>
        <xdr:cNvPr id="143" name="楕円 142"/>
        <xdr:cNvSpPr/>
      </xdr:nvSpPr>
      <xdr:spPr>
        <a:xfrm>
          <a:off x="1079500" y="9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158521</xdr:rowOff>
    </xdr:from>
    <xdr:ext cx="599010" cy="259045"/>
    <xdr:sp macro="" textlink="">
      <xdr:nvSpPr>
        <xdr:cNvPr id="144" name="テキスト ボックス 143"/>
        <xdr:cNvSpPr txBox="1"/>
      </xdr:nvSpPr>
      <xdr:spPr>
        <a:xfrm>
          <a:off x="830795" y="94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145949</xdr:rowOff>
    </xdr:from>
    <xdr:to>
      <xdr:col>24</xdr:col>
      <xdr:colOff>63500</xdr:colOff>
      <xdr:row>76</xdr:row>
      <xdr:rowOff>169213</xdr:rowOff>
    </xdr:to>
    <xdr:cxnSp macro="">
      <xdr:nvCxnSpPr>
        <xdr:cNvPr id="172" name="直線コネクタ 171"/>
        <xdr:cNvCxnSpPr/>
      </xdr:nvCxnSpPr>
      <xdr:spPr>
        <a:xfrm flipV="1">
          <a:off x="3797300" y="13176149"/>
          <a:ext cx="8382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136152</xdr:rowOff>
    </xdr:from>
    <xdr:to>
      <xdr:col>19</xdr:col>
      <xdr:colOff>177800</xdr:colOff>
      <xdr:row>76</xdr:row>
      <xdr:rowOff>169213</xdr:rowOff>
    </xdr:to>
    <xdr:cxnSp macro="">
      <xdr:nvCxnSpPr>
        <xdr:cNvPr id="175" name="直線コネクタ 174"/>
        <xdr:cNvCxnSpPr/>
      </xdr:nvCxnSpPr>
      <xdr:spPr>
        <a:xfrm>
          <a:off x="2908300" y="12823452"/>
          <a:ext cx="889000" cy="3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136152</xdr:rowOff>
    </xdr:from>
    <xdr:to>
      <xdr:col>15</xdr:col>
      <xdr:colOff>50800</xdr:colOff>
      <xdr:row>76</xdr:row>
      <xdr:rowOff>110440</xdr:rowOff>
    </xdr:to>
    <xdr:cxnSp macro="">
      <xdr:nvCxnSpPr>
        <xdr:cNvPr id="178" name="直線コネクタ 177"/>
        <xdr:cNvCxnSpPr/>
      </xdr:nvCxnSpPr>
      <xdr:spPr>
        <a:xfrm flipV="1">
          <a:off x="2019300" y="12823452"/>
          <a:ext cx="889000" cy="3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110440</xdr:rowOff>
    </xdr:from>
    <xdr:to>
      <xdr:col>10</xdr:col>
      <xdr:colOff>114300</xdr:colOff>
      <xdr:row>77</xdr:row>
      <xdr:rowOff>159762</xdr:rowOff>
    </xdr:to>
    <xdr:cxnSp macro="">
      <xdr:nvCxnSpPr>
        <xdr:cNvPr id="181" name="直線コネクタ 180"/>
        <xdr:cNvCxnSpPr/>
      </xdr:nvCxnSpPr>
      <xdr:spPr>
        <a:xfrm flipV="1">
          <a:off x="1130300" y="13140640"/>
          <a:ext cx="889000" cy="2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80810</xdr:rowOff>
    </xdr:from>
    <xdr:ext cx="599010" cy="259045"/>
    <xdr:sp macro="" textlink="">
      <xdr:nvSpPr>
        <xdr:cNvPr id="183" name="テキスト ボックス 182"/>
        <xdr:cNvSpPr txBox="1"/>
      </xdr:nvSpPr>
      <xdr:spPr>
        <a:xfrm>
          <a:off x="1719795"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168152</xdr:rowOff>
    </xdr:from>
    <xdr:ext cx="599010" cy="259045"/>
    <xdr:sp macro="" textlink="">
      <xdr:nvSpPr>
        <xdr:cNvPr id="185" name="テキスト ボックス 184"/>
        <xdr:cNvSpPr txBox="1"/>
      </xdr:nvSpPr>
      <xdr:spPr>
        <a:xfrm>
          <a:off x="830795"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95149</xdr:rowOff>
    </xdr:from>
    <xdr:to>
      <xdr:col>24</xdr:col>
      <xdr:colOff>114300</xdr:colOff>
      <xdr:row>77</xdr:row>
      <xdr:rowOff>25299</xdr:rowOff>
    </xdr:to>
    <xdr:sp macro="" textlink="">
      <xdr:nvSpPr>
        <xdr:cNvPr id="191" name="楕円 190"/>
        <xdr:cNvSpPr/>
      </xdr:nvSpPr>
      <xdr:spPr>
        <a:xfrm>
          <a:off x="4584700" y="1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73576</xdr:rowOff>
    </xdr:from>
    <xdr:ext cx="599010" cy="259045"/>
    <xdr:sp macro="" textlink="">
      <xdr:nvSpPr>
        <xdr:cNvPr id="192" name="民生費該当値テキスト"/>
        <xdr:cNvSpPr txBox="1"/>
      </xdr:nvSpPr>
      <xdr:spPr>
        <a:xfrm>
          <a:off x="4686300" y="1310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118413</xdr:rowOff>
    </xdr:from>
    <xdr:to>
      <xdr:col>20</xdr:col>
      <xdr:colOff>38100</xdr:colOff>
      <xdr:row>77</xdr:row>
      <xdr:rowOff>48563</xdr:rowOff>
    </xdr:to>
    <xdr:sp macro="" textlink="">
      <xdr:nvSpPr>
        <xdr:cNvPr id="193" name="楕円 192"/>
        <xdr:cNvSpPr/>
      </xdr:nvSpPr>
      <xdr:spPr>
        <a:xfrm>
          <a:off x="3746500" y="131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39690</xdr:rowOff>
    </xdr:from>
    <xdr:ext cx="599010" cy="259045"/>
    <xdr:sp macro="" textlink="">
      <xdr:nvSpPr>
        <xdr:cNvPr id="194" name="テキスト ボックス 193"/>
        <xdr:cNvSpPr txBox="1"/>
      </xdr:nvSpPr>
      <xdr:spPr>
        <a:xfrm>
          <a:off x="3497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85352</xdr:rowOff>
    </xdr:from>
    <xdr:to>
      <xdr:col>15</xdr:col>
      <xdr:colOff>101600</xdr:colOff>
      <xdr:row>75</xdr:row>
      <xdr:rowOff>15502</xdr:rowOff>
    </xdr:to>
    <xdr:sp macro="" textlink="">
      <xdr:nvSpPr>
        <xdr:cNvPr id="195" name="楕円 194"/>
        <xdr:cNvSpPr/>
      </xdr:nvSpPr>
      <xdr:spPr>
        <a:xfrm>
          <a:off x="2857500" y="12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32029</xdr:rowOff>
    </xdr:from>
    <xdr:ext cx="599010" cy="259045"/>
    <xdr:sp macro="" textlink="">
      <xdr:nvSpPr>
        <xdr:cNvPr id="196" name="テキスト ボックス 195"/>
        <xdr:cNvSpPr txBox="1"/>
      </xdr:nvSpPr>
      <xdr:spPr>
        <a:xfrm>
          <a:off x="2608795" y="1254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59640</xdr:rowOff>
    </xdr:from>
    <xdr:to>
      <xdr:col>10</xdr:col>
      <xdr:colOff>165100</xdr:colOff>
      <xdr:row>76</xdr:row>
      <xdr:rowOff>161240</xdr:rowOff>
    </xdr:to>
    <xdr:sp macro="" textlink="">
      <xdr:nvSpPr>
        <xdr:cNvPr id="197" name="楕円 196"/>
        <xdr:cNvSpPr/>
      </xdr:nvSpPr>
      <xdr:spPr>
        <a:xfrm>
          <a:off x="1968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6316</xdr:rowOff>
    </xdr:from>
    <xdr:ext cx="599010" cy="259045"/>
    <xdr:sp macro="" textlink="">
      <xdr:nvSpPr>
        <xdr:cNvPr id="198" name="テキスト ボックス 197"/>
        <xdr:cNvSpPr txBox="1"/>
      </xdr:nvSpPr>
      <xdr:spPr>
        <a:xfrm>
          <a:off x="1719795" y="128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108962</xdr:rowOff>
    </xdr:from>
    <xdr:to>
      <xdr:col>6</xdr:col>
      <xdr:colOff>38100</xdr:colOff>
      <xdr:row>78</xdr:row>
      <xdr:rowOff>39112</xdr:rowOff>
    </xdr:to>
    <xdr:sp macro="" textlink="">
      <xdr:nvSpPr>
        <xdr:cNvPr id="199" name="楕円 198"/>
        <xdr:cNvSpPr/>
      </xdr:nvSpPr>
      <xdr:spPr>
        <a:xfrm>
          <a:off x="1079500" y="133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30239</xdr:rowOff>
    </xdr:from>
    <xdr:ext cx="599010" cy="259045"/>
    <xdr:sp macro="" textlink="">
      <xdr:nvSpPr>
        <xdr:cNvPr id="200" name="テキスト ボックス 199"/>
        <xdr:cNvSpPr txBox="1"/>
      </xdr:nvSpPr>
      <xdr:spPr>
        <a:xfrm>
          <a:off x="830795" y="1340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15815</xdr:rowOff>
    </xdr:from>
    <xdr:to>
      <xdr:col>24</xdr:col>
      <xdr:colOff>63500</xdr:colOff>
      <xdr:row>98</xdr:row>
      <xdr:rowOff>31553</xdr:rowOff>
    </xdr:to>
    <xdr:cxnSp macro="">
      <xdr:nvCxnSpPr>
        <xdr:cNvPr id="229" name="直線コネクタ 228"/>
        <xdr:cNvCxnSpPr/>
      </xdr:nvCxnSpPr>
      <xdr:spPr>
        <a:xfrm>
          <a:off x="3797300" y="16817915"/>
          <a:ext cx="838200" cy="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15815</xdr:rowOff>
    </xdr:from>
    <xdr:to>
      <xdr:col>19</xdr:col>
      <xdr:colOff>177800</xdr:colOff>
      <xdr:row>98</xdr:row>
      <xdr:rowOff>28006</xdr:rowOff>
    </xdr:to>
    <xdr:cxnSp macro="">
      <xdr:nvCxnSpPr>
        <xdr:cNvPr id="232" name="直線コネクタ 231"/>
        <xdr:cNvCxnSpPr/>
      </xdr:nvCxnSpPr>
      <xdr:spPr>
        <a:xfrm flipV="1">
          <a:off x="2908300" y="1681791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26401</xdr:rowOff>
    </xdr:from>
    <xdr:to>
      <xdr:col>15</xdr:col>
      <xdr:colOff>50800</xdr:colOff>
      <xdr:row>98</xdr:row>
      <xdr:rowOff>28006</xdr:rowOff>
    </xdr:to>
    <xdr:cxnSp macro="">
      <xdr:nvCxnSpPr>
        <xdr:cNvPr id="235" name="直線コネクタ 234"/>
        <xdr:cNvCxnSpPr/>
      </xdr:nvCxnSpPr>
      <xdr:spPr>
        <a:xfrm>
          <a:off x="2019300" y="16828501"/>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26401</xdr:rowOff>
    </xdr:from>
    <xdr:to>
      <xdr:col>10</xdr:col>
      <xdr:colOff>114300</xdr:colOff>
      <xdr:row>98</xdr:row>
      <xdr:rowOff>30917</xdr:rowOff>
    </xdr:to>
    <xdr:cxnSp macro="">
      <xdr:nvCxnSpPr>
        <xdr:cNvPr id="238" name="直線コネクタ 237"/>
        <xdr:cNvCxnSpPr/>
      </xdr:nvCxnSpPr>
      <xdr:spPr>
        <a:xfrm flipV="1">
          <a:off x="1130300" y="16828501"/>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52222</xdr:rowOff>
    </xdr:from>
    <xdr:ext cx="534377" cy="259045"/>
    <xdr:sp macro="" textlink="">
      <xdr:nvSpPr>
        <xdr:cNvPr id="240" name="テキスト ボックス 239"/>
        <xdr:cNvSpPr txBox="1"/>
      </xdr:nvSpPr>
      <xdr:spPr>
        <a:xfrm>
          <a:off x="1752111" y="165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53244</xdr:rowOff>
    </xdr:from>
    <xdr:ext cx="534377" cy="259045"/>
    <xdr:sp macro="" textlink="">
      <xdr:nvSpPr>
        <xdr:cNvPr id="242" name="テキスト ボックス 241"/>
        <xdr:cNvSpPr txBox="1"/>
      </xdr:nvSpPr>
      <xdr:spPr>
        <a:xfrm>
          <a:off x="863111" y="165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152203</xdr:rowOff>
    </xdr:from>
    <xdr:to>
      <xdr:col>24</xdr:col>
      <xdr:colOff>114300</xdr:colOff>
      <xdr:row>98</xdr:row>
      <xdr:rowOff>82353</xdr:rowOff>
    </xdr:to>
    <xdr:sp macro="" textlink="">
      <xdr:nvSpPr>
        <xdr:cNvPr id="248" name="楕円 247"/>
        <xdr:cNvSpPr/>
      </xdr:nvSpPr>
      <xdr:spPr>
        <a:xfrm>
          <a:off x="4584700" y="167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67130</xdr:rowOff>
    </xdr:from>
    <xdr:ext cx="534377" cy="259045"/>
    <xdr:sp macro="" textlink="">
      <xdr:nvSpPr>
        <xdr:cNvPr id="249" name="衛生費該当値テキスト"/>
        <xdr:cNvSpPr txBox="1"/>
      </xdr:nvSpPr>
      <xdr:spPr>
        <a:xfrm>
          <a:off x="4686300" y="166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136465</xdr:rowOff>
    </xdr:from>
    <xdr:to>
      <xdr:col>20</xdr:col>
      <xdr:colOff>38100</xdr:colOff>
      <xdr:row>98</xdr:row>
      <xdr:rowOff>66615</xdr:rowOff>
    </xdr:to>
    <xdr:sp macro="" textlink="">
      <xdr:nvSpPr>
        <xdr:cNvPr id="250" name="楕円 249"/>
        <xdr:cNvSpPr/>
      </xdr:nvSpPr>
      <xdr:spPr>
        <a:xfrm>
          <a:off x="3746500" y="167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57742</xdr:rowOff>
    </xdr:from>
    <xdr:ext cx="534377" cy="259045"/>
    <xdr:sp macro="" textlink="">
      <xdr:nvSpPr>
        <xdr:cNvPr id="251" name="テキスト ボックス 250"/>
        <xdr:cNvSpPr txBox="1"/>
      </xdr:nvSpPr>
      <xdr:spPr>
        <a:xfrm>
          <a:off x="3530111" y="1685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148656</xdr:rowOff>
    </xdr:from>
    <xdr:to>
      <xdr:col>15</xdr:col>
      <xdr:colOff>101600</xdr:colOff>
      <xdr:row>98</xdr:row>
      <xdr:rowOff>78806</xdr:rowOff>
    </xdr:to>
    <xdr:sp macro="" textlink="">
      <xdr:nvSpPr>
        <xdr:cNvPr id="252" name="楕円 251"/>
        <xdr:cNvSpPr/>
      </xdr:nvSpPr>
      <xdr:spPr>
        <a:xfrm>
          <a:off x="2857500" y="167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69933</xdr:rowOff>
    </xdr:from>
    <xdr:ext cx="534377" cy="259045"/>
    <xdr:sp macro="" textlink="">
      <xdr:nvSpPr>
        <xdr:cNvPr id="253" name="テキスト ボックス 252"/>
        <xdr:cNvSpPr txBox="1"/>
      </xdr:nvSpPr>
      <xdr:spPr>
        <a:xfrm>
          <a:off x="2641111" y="168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147051</xdr:rowOff>
    </xdr:from>
    <xdr:to>
      <xdr:col>10</xdr:col>
      <xdr:colOff>165100</xdr:colOff>
      <xdr:row>98</xdr:row>
      <xdr:rowOff>77201</xdr:rowOff>
    </xdr:to>
    <xdr:sp macro="" textlink="">
      <xdr:nvSpPr>
        <xdr:cNvPr id="254" name="楕円 253"/>
        <xdr:cNvSpPr/>
      </xdr:nvSpPr>
      <xdr:spPr>
        <a:xfrm>
          <a:off x="1968500" y="167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68328</xdr:rowOff>
    </xdr:from>
    <xdr:ext cx="534377" cy="259045"/>
    <xdr:sp macro="" textlink="">
      <xdr:nvSpPr>
        <xdr:cNvPr id="255" name="テキスト ボックス 254"/>
        <xdr:cNvSpPr txBox="1"/>
      </xdr:nvSpPr>
      <xdr:spPr>
        <a:xfrm>
          <a:off x="1752111" y="168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151567</xdr:rowOff>
    </xdr:from>
    <xdr:to>
      <xdr:col>6</xdr:col>
      <xdr:colOff>38100</xdr:colOff>
      <xdr:row>98</xdr:row>
      <xdr:rowOff>81717</xdr:rowOff>
    </xdr:to>
    <xdr:sp macro="" textlink="">
      <xdr:nvSpPr>
        <xdr:cNvPr id="256" name="楕円 255"/>
        <xdr:cNvSpPr/>
      </xdr:nvSpPr>
      <xdr:spPr>
        <a:xfrm>
          <a:off x="1079500" y="167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72844</xdr:rowOff>
    </xdr:from>
    <xdr:ext cx="534377" cy="259045"/>
    <xdr:sp macro="" textlink="">
      <xdr:nvSpPr>
        <xdr:cNvPr id="257" name="テキスト ボックス 256"/>
        <xdr:cNvSpPr txBox="1"/>
      </xdr:nvSpPr>
      <xdr:spPr>
        <a:xfrm>
          <a:off x="863111" y="168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11938</xdr:rowOff>
    </xdr:from>
    <xdr:to>
      <xdr:col>55</xdr:col>
      <xdr:colOff>0</xdr:colOff>
      <xdr:row>38</xdr:row>
      <xdr:rowOff>47752</xdr:rowOff>
    </xdr:to>
    <xdr:cxnSp macro="">
      <xdr:nvCxnSpPr>
        <xdr:cNvPr id="286" name="直線コネクタ 285"/>
        <xdr:cNvCxnSpPr/>
      </xdr:nvCxnSpPr>
      <xdr:spPr>
        <a:xfrm flipV="1">
          <a:off x="9639300" y="652703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47752</xdr:rowOff>
    </xdr:from>
    <xdr:to>
      <xdr:col>50</xdr:col>
      <xdr:colOff>114300</xdr:colOff>
      <xdr:row>38</xdr:row>
      <xdr:rowOff>51816</xdr:rowOff>
    </xdr:to>
    <xdr:cxnSp macro="">
      <xdr:nvCxnSpPr>
        <xdr:cNvPr id="289" name="直線コネクタ 288"/>
        <xdr:cNvCxnSpPr/>
      </xdr:nvCxnSpPr>
      <xdr:spPr>
        <a:xfrm flipV="1">
          <a:off x="8750300" y="656285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51816</xdr:rowOff>
    </xdr:from>
    <xdr:to>
      <xdr:col>45</xdr:col>
      <xdr:colOff>177800</xdr:colOff>
      <xdr:row>38</xdr:row>
      <xdr:rowOff>54610</xdr:rowOff>
    </xdr:to>
    <xdr:cxnSp macro="">
      <xdr:nvCxnSpPr>
        <xdr:cNvPr id="292" name="直線コネクタ 291"/>
        <xdr:cNvCxnSpPr/>
      </xdr:nvCxnSpPr>
      <xdr:spPr>
        <a:xfrm flipV="1">
          <a:off x="7861300" y="656691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54610</xdr:rowOff>
    </xdr:from>
    <xdr:to>
      <xdr:col>41</xdr:col>
      <xdr:colOff>50800</xdr:colOff>
      <xdr:row>38</xdr:row>
      <xdr:rowOff>77724</xdr:rowOff>
    </xdr:to>
    <xdr:cxnSp macro="">
      <xdr:nvCxnSpPr>
        <xdr:cNvPr id="295" name="直線コネクタ 294"/>
        <xdr:cNvCxnSpPr/>
      </xdr:nvCxnSpPr>
      <xdr:spPr>
        <a:xfrm flipV="1">
          <a:off x="6972300" y="6569710"/>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132588</xdr:rowOff>
    </xdr:from>
    <xdr:to>
      <xdr:col>55</xdr:col>
      <xdr:colOff>50800</xdr:colOff>
      <xdr:row>38</xdr:row>
      <xdr:rowOff>62738</xdr:rowOff>
    </xdr:to>
    <xdr:sp macro="" textlink="">
      <xdr:nvSpPr>
        <xdr:cNvPr id="305" name="楕円 304"/>
        <xdr:cNvSpPr/>
      </xdr:nvSpPr>
      <xdr:spPr>
        <a:xfrm>
          <a:off x="10426700" y="64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155465</xdr:rowOff>
    </xdr:from>
    <xdr:ext cx="469744" cy="259045"/>
    <xdr:sp macro="" textlink="">
      <xdr:nvSpPr>
        <xdr:cNvPr id="306" name="労働費該当値テキスト"/>
        <xdr:cNvSpPr txBox="1"/>
      </xdr:nvSpPr>
      <xdr:spPr>
        <a:xfrm>
          <a:off x="10528300" y="63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168402</xdr:rowOff>
    </xdr:from>
    <xdr:to>
      <xdr:col>50</xdr:col>
      <xdr:colOff>165100</xdr:colOff>
      <xdr:row>38</xdr:row>
      <xdr:rowOff>98552</xdr:rowOff>
    </xdr:to>
    <xdr:sp macro="" textlink="">
      <xdr:nvSpPr>
        <xdr:cNvPr id="307" name="楕円 306"/>
        <xdr:cNvSpPr/>
      </xdr:nvSpPr>
      <xdr:spPr>
        <a:xfrm>
          <a:off x="9588500" y="65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115079</xdr:rowOff>
    </xdr:from>
    <xdr:ext cx="469744" cy="259045"/>
    <xdr:sp macro="" textlink="">
      <xdr:nvSpPr>
        <xdr:cNvPr id="308" name="テキスト ボックス 307"/>
        <xdr:cNvSpPr txBox="1"/>
      </xdr:nvSpPr>
      <xdr:spPr>
        <a:xfrm>
          <a:off x="9404428" y="628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1016</xdr:rowOff>
    </xdr:from>
    <xdr:to>
      <xdr:col>46</xdr:col>
      <xdr:colOff>38100</xdr:colOff>
      <xdr:row>38</xdr:row>
      <xdr:rowOff>102616</xdr:rowOff>
    </xdr:to>
    <xdr:sp macro="" textlink="">
      <xdr:nvSpPr>
        <xdr:cNvPr id="309" name="楕円 308"/>
        <xdr:cNvSpPr/>
      </xdr:nvSpPr>
      <xdr:spPr>
        <a:xfrm>
          <a:off x="8699500" y="65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119143</xdr:rowOff>
    </xdr:from>
    <xdr:ext cx="469744" cy="259045"/>
    <xdr:sp macro="" textlink="">
      <xdr:nvSpPr>
        <xdr:cNvPr id="310" name="テキスト ボックス 309"/>
        <xdr:cNvSpPr txBox="1"/>
      </xdr:nvSpPr>
      <xdr:spPr>
        <a:xfrm>
          <a:off x="8515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3810</xdr:rowOff>
    </xdr:from>
    <xdr:to>
      <xdr:col>41</xdr:col>
      <xdr:colOff>101600</xdr:colOff>
      <xdr:row>38</xdr:row>
      <xdr:rowOff>105410</xdr:rowOff>
    </xdr:to>
    <xdr:sp macro="" textlink="">
      <xdr:nvSpPr>
        <xdr:cNvPr id="311" name="楕円 310"/>
        <xdr:cNvSpPr/>
      </xdr:nvSpPr>
      <xdr:spPr>
        <a:xfrm>
          <a:off x="7810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96537</xdr:rowOff>
    </xdr:from>
    <xdr:ext cx="469744" cy="259045"/>
    <xdr:sp macro="" textlink="">
      <xdr:nvSpPr>
        <xdr:cNvPr id="312" name="テキスト ボックス 311"/>
        <xdr:cNvSpPr txBox="1"/>
      </xdr:nvSpPr>
      <xdr:spPr>
        <a:xfrm>
          <a:off x="7626428"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26924</xdr:rowOff>
    </xdr:from>
    <xdr:to>
      <xdr:col>36</xdr:col>
      <xdr:colOff>165100</xdr:colOff>
      <xdr:row>38</xdr:row>
      <xdr:rowOff>128524</xdr:rowOff>
    </xdr:to>
    <xdr:sp macro="" textlink="">
      <xdr:nvSpPr>
        <xdr:cNvPr id="313" name="楕円 312"/>
        <xdr:cNvSpPr/>
      </xdr:nvSpPr>
      <xdr:spPr>
        <a:xfrm>
          <a:off x="6921500" y="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119651</xdr:rowOff>
    </xdr:from>
    <xdr:ext cx="469744" cy="259045"/>
    <xdr:sp macro="" textlink="">
      <xdr:nvSpPr>
        <xdr:cNvPr id="314" name="テキスト ボックス 313"/>
        <xdr:cNvSpPr txBox="1"/>
      </xdr:nvSpPr>
      <xdr:spPr>
        <a:xfrm>
          <a:off x="6737428" y="66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145883</xdr:rowOff>
    </xdr:from>
    <xdr:to>
      <xdr:col>55</xdr:col>
      <xdr:colOff>0</xdr:colOff>
      <xdr:row>58</xdr:row>
      <xdr:rowOff>155724</xdr:rowOff>
    </xdr:to>
    <xdr:cxnSp macro="">
      <xdr:nvCxnSpPr>
        <xdr:cNvPr id="343" name="直線コネクタ 342"/>
        <xdr:cNvCxnSpPr/>
      </xdr:nvCxnSpPr>
      <xdr:spPr>
        <a:xfrm flipV="1">
          <a:off x="9639300" y="10089983"/>
          <a:ext cx="8382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155724</xdr:rowOff>
    </xdr:from>
    <xdr:to>
      <xdr:col>50</xdr:col>
      <xdr:colOff>114300</xdr:colOff>
      <xdr:row>58</xdr:row>
      <xdr:rowOff>160279</xdr:rowOff>
    </xdr:to>
    <xdr:cxnSp macro="">
      <xdr:nvCxnSpPr>
        <xdr:cNvPr id="346" name="直線コネクタ 345"/>
        <xdr:cNvCxnSpPr/>
      </xdr:nvCxnSpPr>
      <xdr:spPr>
        <a:xfrm flipV="1">
          <a:off x="8750300" y="10099824"/>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160279</xdr:rowOff>
    </xdr:from>
    <xdr:to>
      <xdr:col>45</xdr:col>
      <xdr:colOff>177800</xdr:colOff>
      <xdr:row>58</xdr:row>
      <xdr:rowOff>168163</xdr:rowOff>
    </xdr:to>
    <xdr:cxnSp macro="">
      <xdr:nvCxnSpPr>
        <xdr:cNvPr id="349" name="直線コネクタ 348"/>
        <xdr:cNvCxnSpPr/>
      </xdr:nvCxnSpPr>
      <xdr:spPr>
        <a:xfrm flipV="1">
          <a:off x="7861300" y="10104379"/>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153329</xdr:rowOff>
    </xdr:from>
    <xdr:to>
      <xdr:col>41</xdr:col>
      <xdr:colOff>50800</xdr:colOff>
      <xdr:row>58</xdr:row>
      <xdr:rowOff>168163</xdr:rowOff>
    </xdr:to>
    <xdr:cxnSp macro="">
      <xdr:nvCxnSpPr>
        <xdr:cNvPr id="352" name="直線コネクタ 351"/>
        <xdr:cNvCxnSpPr/>
      </xdr:nvCxnSpPr>
      <xdr:spPr>
        <a:xfrm>
          <a:off x="6972300" y="10097429"/>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32704</xdr:rowOff>
    </xdr:from>
    <xdr:ext cx="534377" cy="259045"/>
    <xdr:sp macro="" textlink="">
      <xdr:nvSpPr>
        <xdr:cNvPr id="354" name="テキスト ボックス 353"/>
        <xdr:cNvSpPr txBox="1"/>
      </xdr:nvSpPr>
      <xdr:spPr>
        <a:xfrm>
          <a:off x="7594111" y="98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31814</xdr:rowOff>
    </xdr:from>
    <xdr:ext cx="534377" cy="259045"/>
    <xdr:sp macro="" textlink="">
      <xdr:nvSpPr>
        <xdr:cNvPr id="356" name="テキスト ボックス 355"/>
        <xdr:cNvSpPr txBox="1"/>
      </xdr:nvSpPr>
      <xdr:spPr>
        <a:xfrm>
          <a:off x="6705111" y="9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95083</xdr:rowOff>
    </xdr:from>
    <xdr:to>
      <xdr:col>55</xdr:col>
      <xdr:colOff>50800</xdr:colOff>
      <xdr:row>59</xdr:row>
      <xdr:rowOff>25233</xdr:rowOff>
    </xdr:to>
    <xdr:sp macro="" textlink="">
      <xdr:nvSpPr>
        <xdr:cNvPr id="362" name="楕円 361"/>
        <xdr:cNvSpPr/>
      </xdr:nvSpPr>
      <xdr:spPr>
        <a:xfrm>
          <a:off x="10426700" y="100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10010</xdr:rowOff>
    </xdr:from>
    <xdr:ext cx="534377" cy="259045"/>
    <xdr:sp macro="" textlink="">
      <xdr:nvSpPr>
        <xdr:cNvPr id="363" name="農林水産業費該当値テキスト"/>
        <xdr:cNvSpPr txBox="1"/>
      </xdr:nvSpPr>
      <xdr:spPr>
        <a:xfrm>
          <a:off x="10528300" y="99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104924</xdr:rowOff>
    </xdr:from>
    <xdr:to>
      <xdr:col>50</xdr:col>
      <xdr:colOff>165100</xdr:colOff>
      <xdr:row>59</xdr:row>
      <xdr:rowOff>35074</xdr:rowOff>
    </xdr:to>
    <xdr:sp macro="" textlink="">
      <xdr:nvSpPr>
        <xdr:cNvPr id="364" name="楕円 363"/>
        <xdr:cNvSpPr/>
      </xdr:nvSpPr>
      <xdr:spPr>
        <a:xfrm>
          <a:off x="9588500" y="100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26201</xdr:rowOff>
    </xdr:from>
    <xdr:ext cx="534377" cy="259045"/>
    <xdr:sp macro="" textlink="">
      <xdr:nvSpPr>
        <xdr:cNvPr id="365" name="テキスト ボックス 364"/>
        <xdr:cNvSpPr txBox="1"/>
      </xdr:nvSpPr>
      <xdr:spPr>
        <a:xfrm>
          <a:off x="9372111" y="101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109479</xdr:rowOff>
    </xdr:from>
    <xdr:to>
      <xdr:col>46</xdr:col>
      <xdr:colOff>38100</xdr:colOff>
      <xdr:row>59</xdr:row>
      <xdr:rowOff>39629</xdr:rowOff>
    </xdr:to>
    <xdr:sp macro="" textlink="">
      <xdr:nvSpPr>
        <xdr:cNvPr id="366" name="楕円 365"/>
        <xdr:cNvSpPr/>
      </xdr:nvSpPr>
      <xdr:spPr>
        <a:xfrm>
          <a:off x="8699500" y="100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30756</xdr:rowOff>
    </xdr:from>
    <xdr:ext cx="534377" cy="259045"/>
    <xdr:sp macro="" textlink="">
      <xdr:nvSpPr>
        <xdr:cNvPr id="367" name="テキスト ボックス 366"/>
        <xdr:cNvSpPr txBox="1"/>
      </xdr:nvSpPr>
      <xdr:spPr>
        <a:xfrm>
          <a:off x="8483111" y="101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117363</xdr:rowOff>
    </xdr:from>
    <xdr:to>
      <xdr:col>41</xdr:col>
      <xdr:colOff>101600</xdr:colOff>
      <xdr:row>59</xdr:row>
      <xdr:rowOff>47513</xdr:rowOff>
    </xdr:to>
    <xdr:sp macro="" textlink="">
      <xdr:nvSpPr>
        <xdr:cNvPr id="368" name="楕円 367"/>
        <xdr:cNvSpPr/>
      </xdr:nvSpPr>
      <xdr:spPr>
        <a:xfrm>
          <a:off x="7810500" y="100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38640</xdr:rowOff>
    </xdr:from>
    <xdr:ext cx="534377" cy="259045"/>
    <xdr:sp macro="" textlink="">
      <xdr:nvSpPr>
        <xdr:cNvPr id="369" name="テキスト ボックス 368"/>
        <xdr:cNvSpPr txBox="1"/>
      </xdr:nvSpPr>
      <xdr:spPr>
        <a:xfrm>
          <a:off x="7594111" y="101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102529</xdr:rowOff>
    </xdr:from>
    <xdr:to>
      <xdr:col>36</xdr:col>
      <xdr:colOff>165100</xdr:colOff>
      <xdr:row>59</xdr:row>
      <xdr:rowOff>32679</xdr:rowOff>
    </xdr:to>
    <xdr:sp macro="" textlink="">
      <xdr:nvSpPr>
        <xdr:cNvPr id="370" name="楕円 369"/>
        <xdr:cNvSpPr/>
      </xdr:nvSpPr>
      <xdr:spPr>
        <a:xfrm>
          <a:off x="6921500" y="100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23806</xdr:rowOff>
    </xdr:from>
    <xdr:ext cx="534377" cy="259045"/>
    <xdr:sp macro="" textlink="">
      <xdr:nvSpPr>
        <xdr:cNvPr id="371" name="テキスト ボックス 370"/>
        <xdr:cNvSpPr txBox="1"/>
      </xdr:nvSpPr>
      <xdr:spPr>
        <a:xfrm>
          <a:off x="6705111" y="101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15619</xdr:rowOff>
    </xdr:from>
    <xdr:to>
      <xdr:col>55</xdr:col>
      <xdr:colOff>0</xdr:colOff>
      <xdr:row>76</xdr:row>
      <xdr:rowOff>150085</xdr:rowOff>
    </xdr:to>
    <xdr:cxnSp macro="">
      <xdr:nvCxnSpPr>
        <xdr:cNvPr id="402" name="直線コネクタ 401"/>
        <xdr:cNvCxnSpPr/>
      </xdr:nvCxnSpPr>
      <xdr:spPr>
        <a:xfrm>
          <a:off x="9639300" y="13045819"/>
          <a:ext cx="838200" cy="1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15619</xdr:rowOff>
    </xdr:from>
    <xdr:to>
      <xdr:col>50</xdr:col>
      <xdr:colOff>114300</xdr:colOff>
      <xdr:row>76</xdr:row>
      <xdr:rowOff>156682</xdr:rowOff>
    </xdr:to>
    <xdr:cxnSp macro="">
      <xdr:nvCxnSpPr>
        <xdr:cNvPr id="405" name="直線コネクタ 404"/>
        <xdr:cNvCxnSpPr/>
      </xdr:nvCxnSpPr>
      <xdr:spPr>
        <a:xfrm flipV="1">
          <a:off x="8750300" y="13045819"/>
          <a:ext cx="889000" cy="1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156682</xdr:rowOff>
    </xdr:from>
    <xdr:to>
      <xdr:col>45</xdr:col>
      <xdr:colOff>177800</xdr:colOff>
      <xdr:row>77</xdr:row>
      <xdr:rowOff>42120</xdr:rowOff>
    </xdr:to>
    <xdr:cxnSp macro="">
      <xdr:nvCxnSpPr>
        <xdr:cNvPr id="408" name="直線コネクタ 407"/>
        <xdr:cNvCxnSpPr/>
      </xdr:nvCxnSpPr>
      <xdr:spPr>
        <a:xfrm flipV="1">
          <a:off x="7861300" y="13186882"/>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42120</xdr:rowOff>
    </xdr:from>
    <xdr:to>
      <xdr:col>41</xdr:col>
      <xdr:colOff>50800</xdr:colOff>
      <xdr:row>77</xdr:row>
      <xdr:rowOff>81228</xdr:rowOff>
    </xdr:to>
    <xdr:cxnSp macro="">
      <xdr:nvCxnSpPr>
        <xdr:cNvPr id="411" name="直線コネクタ 410"/>
        <xdr:cNvCxnSpPr/>
      </xdr:nvCxnSpPr>
      <xdr:spPr>
        <a:xfrm flipV="1">
          <a:off x="6972300" y="13243770"/>
          <a:ext cx="8890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161820</xdr:rowOff>
    </xdr:from>
    <xdr:ext cx="534377" cy="259045"/>
    <xdr:sp macro="" textlink="">
      <xdr:nvSpPr>
        <xdr:cNvPr id="413" name="テキスト ボックス 412"/>
        <xdr:cNvSpPr txBox="1"/>
      </xdr:nvSpPr>
      <xdr:spPr>
        <a:xfrm>
          <a:off x="7594111" y="133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18783</xdr:rowOff>
    </xdr:from>
    <xdr:ext cx="534377" cy="259045"/>
    <xdr:sp macro="" textlink="">
      <xdr:nvSpPr>
        <xdr:cNvPr id="415" name="テキスト ボックス 414"/>
        <xdr:cNvSpPr txBox="1"/>
      </xdr:nvSpPr>
      <xdr:spPr>
        <a:xfrm>
          <a:off x="6705111" y="13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99285</xdr:rowOff>
    </xdr:from>
    <xdr:to>
      <xdr:col>55</xdr:col>
      <xdr:colOff>50800</xdr:colOff>
      <xdr:row>77</xdr:row>
      <xdr:rowOff>29435</xdr:rowOff>
    </xdr:to>
    <xdr:sp macro="" textlink="">
      <xdr:nvSpPr>
        <xdr:cNvPr id="421" name="楕円 420"/>
        <xdr:cNvSpPr/>
      </xdr:nvSpPr>
      <xdr:spPr>
        <a:xfrm>
          <a:off x="10426700" y="131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122162</xdr:rowOff>
    </xdr:from>
    <xdr:ext cx="534377" cy="259045"/>
    <xdr:sp macro="" textlink="">
      <xdr:nvSpPr>
        <xdr:cNvPr id="422" name="商工費該当値テキスト"/>
        <xdr:cNvSpPr txBox="1"/>
      </xdr:nvSpPr>
      <xdr:spPr>
        <a:xfrm>
          <a:off x="10528300" y="129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136269</xdr:rowOff>
    </xdr:from>
    <xdr:to>
      <xdr:col>50</xdr:col>
      <xdr:colOff>165100</xdr:colOff>
      <xdr:row>76</xdr:row>
      <xdr:rowOff>66419</xdr:rowOff>
    </xdr:to>
    <xdr:sp macro="" textlink="">
      <xdr:nvSpPr>
        <xdr:cNvPr id="423" name="楕円 422"/>
        <xdr:cNvSpPr/>
      </xdr:nvSpPr>
      <xdr:spPr>
        <a:xfrm>
          <a:off x="9588500" y="129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82946</xdr:rowOff>
    </xdr:from>
    <xdr:ext cx="534377" cy="259045"/>
    <xdr:sp macro="" textlink="">
      <xdr:nvSpPr>
        <xdr:cNvPr id="424" name="テキスト ボックス 423"/>
        <xdr:cNvSpPr txBox="1"/>
      </xdr:nvSpPr>
      <xdr:spPr>
        <a:xfrm>
          <a:off x="9372111" y="1277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105882</xdr:rowOff>
    </xdr:from>
    <xdr:to>
      <xdr:col>46</xdr:col>
      <xdr:colOff>38100</xdr:colOff>
      <xdr:row>77</xdr:row>
      <xdr:rowOff>36032</xdr:rowOff>
    </xdr:to>
    <xdr:sp macro="" textlink="">
      <xdr:nvSpPr>
        <xdr:cNvPr id="425" name="楕円 424"/>
        <xdr:cNvSpPr/>
      </xdr:nvSpPr>
      <xdr:spPr>
        <a:xfrm>
          <a:off x="8699500" y="131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52559</xdr:rowOff>
    </xdr:from>
    <xdr:ext cx="534377" cy="259045"/>
    <xdr:sp macro="" textlink="">
      <xdr:nvSpPr>
        <xdr:cNvPr id="426" name="テキスト ボックス 425"/>
        <xdr:cNvSpPr txBox="1"/>
      </xdr:nvSpPr>
      <xdr:spPr>
        <a:xfrm>
          <a:off x="8483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162770</xdr:rowOff>
    </xdr:from>
    <xdr:to>
      <xdr:col>41</xdr:col>
      <xdr:colOff>101600</xdr:colOff>
      <xdr:row>77</xdr:row>
      <xdr:rowOff>92920</xdr:rowOff>
    </xdr:to>
    <xdr:sp macro="" textlink="">
      <xdr:nvSpPr>
        <xdr:cNvPr id="427" name="楕円 426"/>
        <xdr:cNvSpPr/>
      </xdr:nvSpPr>
      <xdr:spPr>
        <a:xfrm>
          <a:off x="7810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109448</xdr:rowOff>
    </xdr:from>
    <xdr:ext cx="534377" cy="259045"/>
    <xdr:sp macro="" textlink="">
      <xdr:nvSpPr>
        <xdr:cNvPr id="428" name="テキスト ボックス 427"/>
        <xdr:cNvSpPr txBox="1"/>
      </xdr:nvSpPr>
      <xdr:spPr>
        <a:xfrm>
          <a:off x="7594111" y="129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30428</xdr:rowOff>
    </xdr:from>
    <xdr:to>
      <xdr:col>36</xdr:col>
      <xdr:colOff>165100</xdr:colOff>
      <xdr:row>77</xdr:row>
      <xdr:rowOff>132028</xdr:rowOff>
    </xdr:to>
    <xdr:sp macro="" textlink="">
      <xdr:nvSpPr>
        <xdr:cNvPr id="429" name="楕円 428"/>
        <xdr:cNvSpPr/>
      </xdr:nvSpPr>
      <xdr:spPr>
        <a:xfrm>
          <a:off x="6921500" y="132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148555</xdr:rowOff>
    </xdr:from>
    <xdr:ext cx="534377" cy="259045"/>
    <xdr:sp macro="" textlink="">
      <xdr:nvSpPr>
        <xdr:cNvPr id="430" name="テキスト ボックス 429"/>
        <xdr:cNvSpPr txBox="1"/>
      </xdr:nvSpPr>
      <xdr:spPr>
        <a:xfrm>
          <a:off x="6705111" y="130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6938</xdr:rowOff>
    </xdr:from>
    <xdr:to>
      <xdr:col>55</xdr:col>
      <xdr:colOff>0</xdr:colOff>
      <xdr:row>97</xdr:row>
      <xdr:rowOff>127434</xdr:rowOff>
    </xdr:to>
    <xdr:cxnSp macro="">
      <xdr:nvCxnSpPr>
        <xdr:cNvPr id="457" name="直線コネクタ 456"/>
        <xdr:cNvCxnSpPr/>
      </xdr:nvCxnSpPr>
      <xdr:spPr>
        <a:xfrm>
          <a:off x="9639300" y="16637588"/>
          <a:ext cx="838200" cy="1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6938</xdr:rowOff>
    </xdr:from>
    <xdr:to>
      <xdr:col>50</xdr:col>
      <xdr:colOff>114300</xdr:colOff>
      <xdr:row>97</xdr:row>
      <xdr:rowOff>58615</xdr:rowOff>
    </xdr:to>
    <xdr:cxnSp macro="">
      <xdr:nvCxnSpPr>
        <xdr:cNvPr id="460" name="直線コネクタ 459"/>
        <xdr:cNvCxnSpPr/>
      </xdr:nvCxnSpPr>
      <xdr:spPr>
        <a:xfrm flipV="1">
          <a:off x="8750300" y="16637588"/>
          <a:ext cx="889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49495</xdr:rowOff>
    </xdr:from>
    <xdr:to>
      <xdr:col>45</xdr:col>
      <xdr:colOff>177800</xdr:colOff>
      <xdr:row>97</xdr:row>
      <xdr:rowOff>58615</xdr:rowOff>
    </xdr:to>
    <xdr:cxnSp macro="">
      <xdr:nvCxnSpPr>
        <xdr:cNvPr id="463" name="直線コネクタ 462"/>
        <xdr:cNvCxnSpPr/>
      </xdr:nvCxnSpPr>
      <xdr:spPr>
        <a:xfrm>
          <a:off x="7861300" y="16680145"/>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49495</xdr:rowOff>
    </xdr:from>
    <xdr:to>
      <xdr:col>41</xdr:col>
      <xdr:colOff>50800</xdr:colOff>
      <xdr:row>97</xdr:row>
      <xdr:rowOff>74530</xdr:rowOff>
    </xdr:to>
    <xdr:cxnSp macro="">
      <xdr:nvCxnSpPr>
        <xdr:cNvPr id="466" name="直線コネクタ 465"/>
        <xdr:cNvCxnSpPr/>
      </xdr:nvCxnSpPr>
      <xdr:spPr>
        <a:xfrm flipV="1">
          <a:off x="6972300" y="16680145"/>
          <a:ext cx="889000" cy="2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17820</xdr:rowOff>
    </xdr:from>
    <xdr:ext cx="534377" cy="259045"/>
    <xdr:sp macro="" textlink="">
      <xdr:nvSpPr>
        <xdr:cNvPr id="468" name="テキスト ボックス 467"/>
        <xdr:cNvSpPr txBox="1"/>
      </xdr:nvSpPr>
      <xdr:spPr>
        <a:xfrm>
          <a:off x="7594111" y="163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25751</xdr:rowOff>
    </xdr:from>
    <xdr:ext cx="534377" cy="259045"/>
    <xdr:sp macro="" textlink="">
      <xdr:nvSpPr>
        <xdr:cNvPr id="470" name="テキスト ボックス 469"/>
        <xdr:cNvSpPr txBox="1"/>
      </xdr:nvSpPr>
      <xdr:spPr>
        <a:xfrm>
          <a:off x="6705111" y="163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76634</xdr:rowOff>
    </xdr:from>
    <xdr:to>
      <xdr:col>55</xdr:col>
      <xdr:colOff>50800</xdr:colOff>
      <xdr:row>98</xdr:row>
      <xdr:rowOff>6784</xdr:rowOff>
    </xdr:to>
    <xdr:sp macro="" textlink="">
      <xdr:nvSpPr>
        <xdr:cNvPr id="476" name="楕円 475"/>
        <xdr:cNvSpPr/>
      </xdr:nvSpPr>
      <xdr:spPr>
        <a:xfrm>
          <a:off x="10426700" y="167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163011</xdr:rowOff>
    </xdr:from>
    <xdr:ext cx="534377" cy="259045"/>
    <xdr:sp macro="" textlink="">
      <xdr:nvSpPr>
        <xdr:cNvPr id="477" name="土木費該当値テキスト"/>
        <xdr:cNvSpPr txBox="1"/>
      </xdr:nvSpPr>
      <xdr:spPr>
        <a:xfrm>
          <a:off x="10528300" y="1662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127588</xdr:rowOff>
    </xdr:from>
    <xdr:to>
      <xdr:col>50</xdr:col>
      <xdr:colOff>165100</xdr:colOff>
      <xdr:row>97</xdr:row>
      <xdr:rowOff>57738</xdr:rowOff>
    </xdr:to>
    <xdr:sp macro="" textlink="">
      <xdr:nvSpPr>
        <xdr:cNvPr id="478" name="楕円 477"/>
        <xdr:cNvSpPr/>
      </xdr:nvSpPr>
      <xdr:spPr>
        <a:xfrm>
          <a:off x="9588500" y="165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48865</xdr:rowOff>
    </xdr:from>
    <xdr:ext cx="534377" cy="259045"/>
    <xdr:sp macro="" textlink="">
      <xdr:nvSpPr>
        <xdr:cNvPr id="479" name="テキスト ボックス 478"/>
        <xdr:cNvSpPr txBox="1"/>
      </xdr:nvSpPr>
      <xdr:spPr>
        <a:xfrm>
          <a:off x="9372111" y="16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7815</xdr:rowOff>
    </xdr:from>
    <xdr:to>
      <xdr:col>46</xdr:col>
      <xdr:colOff>38100</xdr:colOff>
      <xdr:row>97</xdr:row>
      <xdr:rowOff>109415</xdr:rowOff>
    </xdr:to>
    <xdr:sp macro="" textlink="">
      <xdr:nvSpPr>
        <xdr:cNvPr id="480" name="楕円 479"/>
        <xdr:cNvSpPr/>
      </xdr:nvSpPr>
      <xdr:spPr>
        <a:xfrm>
          <a:off x="8699500" y="166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100542</xdr:rowOff>
    </xdr:from>
    <xdr:ext cx="534377" cy="259045"/>
    <xdr:sp macro="" textlink="">
      <xdr:nvSpPr>
        <xdr:cNvPr id="481" name="テキスト ボックス 480"/>
        <xdr:cNvSpPr txBox="1"/>
      </xdr:nvSpPr>
      <xdr:spPr>
        <a:xfrm>
          <a:off x="8483111" y="167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170145</xdr:rowOff>
    </xdr:from>
    <xdr:to>
      <xdr:col>41</xdr:col>
      <xdr:colOff>101600</xdr:colOff>
      <xdr:row>97</xdr:row>
      <xdr:rowOff>100295</xdr:rowOff>
    </xdr:to>
    <xdr:sp macro="" textlink="">
      <xdr:nvSpPr>
        <xdr:cNvPr id="482" name="楕円 481"/>
        <xdr:cNvSpPr/>
      </xdr:nvSpPr>
      <xdr:spPr>
        <a:xfrm>
          <a:off x="7810500" y="166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91422</xdr:rowOff>
    </xdr:from>
    <xdr:ext cx="534377" cy="259045"/>
    <xdr:sp macro="" textlink="">
      <xdr:nvSpPr>
        <xdr:cNvPr id="483" name="テキスト ボックス 482"/>
        <xdr:cNvSpPr txBox="1"/>
      </xdr:nvSpPr>
      <xdr:spPr>
        <a:xfrm>
          <a:off x="7594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23730</xdr:rowOff>
    </xdr:from>
    <xdr:to>
      <xdr:col>36</xdr:col>
      <xdr:colOff>165100</xdr:colOff>
      <xdr:row>97</xdr:row>
      <xdr:rowOff>125330</xdr:rowOff>
    </xdr:to>
    <xdr:sp macro="" textlink="">
      <xdr:nvSpPr>
        <xdr:cNvPr id="484" name="楕円 483"/>
        <xdr:cNvSpPr/>
      </xdr:nvSpPr>
      <xdr:spPr>
        <a:xfrm>
          <a:off x="6921500" y="166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116457</xdr:rowOff>
    </xdr:from>
    <xdr:ext cx="534377" cy="259045"/>
    <xdr:sp macro="" textlink="">
      <xdr:nvSpPr>
        <xdr:cNvPr id="485" name="テキスト ボックス 484"/>
        <xdr:cNvSpPr txBox="1"/>
      </xdr:nvSpPr>
      <xdr:spPr>
        <a:xfrm>
          <a:off x="6705111" y="167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157435</xdr:rowOff>
    </xdr:from>
    <xdr:to>
      <xdr:col>85</xdr:col>
      <xdr:colOff>127000</xdr:colOff>
      <xdr:row>38</xdr:row>
      <xdr:rowOff>158255</xdr:rowOff>
    </xdr:to>
    <xdr:cxnSp macro="">
      <xdr:nvCxnSpPr>
        <xdr:cNvPr id="515" name="直線コネクタ 514"/>
        <xdr:cNvCxnSpPr/>
      </xdr:nvCxnSpPr>
      <xdr:spPr>
        <a:xfrm>
          <a:off x="15481300" y="6672535"/>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143891</xdr:rowOff>
    </xdr:from>
    <xdr:to>
      <xdr:col>81</xdr:col>
      <xdr:colOff>50800</xdr:colOff>
      <xdr:row>38</xdr:row>
      <xdr:rowOff>157435</xdr:rowOff>
    </xdr:to>
    <xdr:cxnSp macro="">
      <xdr:nvCxnSpPr>
        <xdr:cNvPr id="518" name="直線コネクタ 517"/>
        <xdr:cNvCxnSpPr/>
      </xdr:nvCxnSpPr>
      <xdr:spPr>
        <a:xfrm>
          <a:off x="14592300" y="6487541"/>
          <a:ext cx="889000" cy="18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143891</xdr:rowOff>
    </xdr:from>
    <xdr:to>
      <xdr:col>76</xdr:col>
      <xdr:colOff>114300</xdr:colOff>
      <xdr:row>39</xdr:row>
      <xdr:rowOff>19780</xdr:rowOff>
    </xdr:to>
    <xdr:cxnSp macro="">
      <xdr:nvCxnSpPr>
        <xdr:cNvPr id="521" name="直線コネクタ 520"/>
        <xdr:cNvCxnSpPr/>
      </xdr:nvCxnSpPr>
      <xdr:spPr>
        <a:xfrm flipV="1">
          <a:off x="13703300" y="6487541"/>
          <a:ext cx="889000" cy="2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148958</xdr:rowOff>
    </xdr:from>
    <xdr:to>
      <xdr:col>71</xdr:col>
      <xdr:colOff>177800</xdr:colOff>
      <xdr:row>39</xdr:row>
      <xdr:rowOff>19780</xdr:rowOff>
    </xdr:to>
    <xdr:cxnSp macro="">
      <xdr:nvCxnSpPr>
        <xdr:cNvPr id="524" name="直線コネクタ 523"/>
        <xdr:cNvCxnSpPr/>
      </xdr:nvCxnSpPr>
      <xdr:spPr>
        <a:xfrm>
          <a:off x="12814300" y="6664058"/>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14069</xdr:rowOff>
    </xdr:from>
    <xdr:ext cx="534377" cy="259045"/>
    <xdr:sp macro="" textlink="">
      <xdr:nvSpPr>
        <xdr:cNvPr id="526" name="テキスト ボックス 525"/>
        <xdr:cNvSpPr txBox="1"/>
      </xdr:nvSpPr>
      <xdr:spPr>
        <a:xfrm>
          <a:off x="13436111" y="6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10965</xdr:rowOff>
    </xdr:from>
    <xdr:ext cx="534377" cy="259045"/>
    <xdr:sp macro="" textlink="">
      <xdr:nvSpPr>
        <xdr:cNvPr id="528" name="テキスト ボックス 527"/>
        <xdr:cNvSpPr txBox="1"/>
      </xdr:nvSpPr>
      <xdr:spPr>
        <a:xfrm>
          <a:off x="12547111" y="61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107455</xdr:rowOff>
    </xdr:from>
    <xdr:to>
      <xdr:col>85</xdr:col>
      <xdr:colOff>177800</xdr:colOff>
      <xdr:row>39</xdr:row>
      <xdr:rowOff>37605</xdr:rowOff>
    </xdr:to>
    <xdr:sp macro="" textlink="">
      <xdr:nvSpPr>
        <xdr:cNvPr id="534" name="楕円 533"/>
        <xdr:cNvSpPr/>
      </xdr:nvSpPr>
      <xdr:spPr>
        <a:xfrm>
          <a:off x="16268700" y="6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22382</xdr:rowOff>
    </xdr:from>
    <xdr:ext cx="534377" cy="259045"/>
    <xdr:sp macro="" textlink="">
      <xdr:nvSpPr>
        <xdr:cNvPr id="535" name="消防費該当値テキスト"/>
        <xdr:cNvSpPr txBox="1"/>
      </xdr:nvSpPr>
      <xdr:spPr>
        <a:xfrm>
          <a:off x="16370300" y="65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106635</xdr:rowOff>
    </xdr:from>
    <xdr:to>
      <xdr:col>81</xdr:col>
      <xdr:colOff>101600</xdr:colOff>
      <xdr:row>39</xdr:row>
      <xdr:rowOff>36785</xdr:rowOff>
    </xdr:to>
    <xdr:sp macro="" textlink="">
      <xdr:nvSpPr>
        <xdr:cNvPr id="536" name="楕円 535"/>
        <xdr:cNvSpPr/>
      </xdr:nvSpPr>
      <xdr:spPr>
        <a:xfrm>
          <a:off x="15430500" y="66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27912</xdr:rowOff>
    </xdr:from>
    <xdr:ext cx="534377" cy="259045"/>
    <xdr:sp macro="" textlink="">
      <xdr:nvSpPr>
        <xdr:cNvPr id="537" name="テキスト ボックス 536"/>
        <xdr:cNvSpPr txBox="1"/>
      </xdr:nvSpPr>
      <xdr:spPr>
        <a:xfrm>
          <a:off x="15214111" y="67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93091</xdr:rowOff>
    </xdr:from>
    <xdr:to>
      <xdr:col>76</xdr:col>
      <xdr:colOff>165100</xdr:colOff>
      <xdr:row>38</xdr:row>
      <xdr:rowOff>23240</xdr:rowOff>
    </xdr:to>
    <xdr:sp macro="" textlink="">
      <xdr:nvSpPr>
        <xdr:cNvPr id="538" name="楕円 537"/>
        <xdr:cNvSpPr/>
      </xdr:nvSpPr>
      <xdr:spPr>
        <a:xfrm>
          <a:off x="14541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14368</xdr:rowOff>
    </xdr:from>
    <xdr:ext cx="534377" cy="259045"/>
    <xdr:sp macro="" textlink="">
      <xdr:nvSpPr>
        <xdr:cNvPr id="539" name="テキスト ボックス 538"/>
        <xdr:cNvSpPr txBox="1"/>
      </xdr:nvSpPr>
      <xdr:spPr>
        <a:xfrm>
          <a:off x="14325111" y="65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140430</xdr:rowOff>
    </xdr:from>
    <xdr:to>
      <xdr:col>72</xdr:col>
      <xdr:colOff>38100</xdr:colOff>
      <xdr:row>39</xdr:row>
      <xdr:rowOff>70580</xdr:rowOff>
    </xdr:to>
    <xdr:sp macro="" textlink="">
      <xdr:nvSpPr>
        <xdr:cNvPr id="540" name="楕円 539"/>
        <xdr:cNvSpPr/>
      </xdr:nvSpPr>
      <xdr:spPr>
        <a:xfrm>
          <a:off x="13652500" y="66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61707</xdr:rowOff>
    </xdr:from>
    <xdr:ext cx="534377" cy="259045"/>
    <xdr:sp macro="" textlink="">
      <xdr:nvSpPr>
        <xdr:cNvPr id="541" name="テキスト ボックス 540"/>
        <xdr:cNvSpPr txBox="1"/>
      </xdr:nvSpPr>
      <xdr:spPr>
        <a:xfrm>
          <a:off x="13436111" y="67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98158</xdr:rowOff>
    </xdr:from>
    <xdr:to>
      <xdr:col>67</xdr:col>
      <xdr:colOff>101600</xdr:colOff>
      <xdr:row>39</xdr:row>
      <xdr:rowOff>28308</xdr:rowOff>
    </xdr:to>
    <xdr:sp macro="" textlink="">
      <xdr:nvSpPr>
        <xdr:cNvPr id="542" name="楕円 541"/>
        <xdr:cNvSpPr/>
      </xdr:nvSpPr>
      <xdr:spPr>
        <a:xfrm>
          <a:off x="12763500" y="66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19435</xdr:rowOff>
    </xdr:from>
    <xdr:ext cx="534377" cy="259045"/>
    <xdr:sp macro="" textlink="">
      <xdr:nvSpPr>
        <xdr:cNvPr id="543" name="テキスト ボックス 542"/>
        <xdr:cNvSpPr txBox="1"/>
      </xdr:nvSpPr>
      <xdr:spPr>
        <a:xfrm>
          <a:off x="12547111" y="67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86123</xdr:rowOff>
    </xdr:from>
    <xdr:to>
      <xdr:col>85</xdr:col>
      <xdr:colOff>127000</xdr:colOff>
      <xdr:row>57</xdr:row>
      <xdr:rowOff>126510</xdr:rowOff>
    </xdr:to>
    <xdr:cxnSp macro="">
      <xdr:nvCxnSpPr>
        <xdr:cNvPr id="574" name="直線コネクタ 573"/>
        <xdr:cNvCxnSpPr/>
      </xdr:nvCxnSpPr>
      <xdr:spPr>
        <a:xfrm flipV="1">
          <a:off x="15481300" y="9858773"/>
          <a:ext cx="8382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126510</xdr:rowOff>
    </xdr:from>
    <xdr:to>
      <xdr:col>81</xdr:col>
      <xdr:colOff>50800</xdr:colOff>
      <xdr:row>58</xdr:row>
      <xdr:rowOff>22640</xdr:rowOff>
    </xdr:to>
    <xdr:cxnSp macro="">
      <xdr:nvCxnSpPr>
        <xdr:cNvPr id="577" name="直線コネクタ 576"/>
        <xdr:cNvCxnSpPr/>
      </xdr:nvCxnSpPr>
      <xdr:spPr>
        <a:xfrm flipV="1">
          <a:off x="14592300" y="9899160"/>
          <a:ext cx="889000" cy="6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3647</xdr:rowOff>
    </xdr:from>
    <xdr:to>
      <xdr:col>76</xdr:col>
      <xdr:colOff>114300</xdr:colOff>
      <xdr:row>58</xdr:row>
      <xdr:rowOff>22640</xdr:rowOff>
    </xdr:to>
    <xdr:cxnSp macro="">
      <xdr:nvCxnSpPr>
        <xdr:cNvPr id="580" name="直線コネクタ 579"/>
        <xdr:cNvCxnSpPr/>
      </xdr:nvCxnSpPr>
      <xdr:spPr>
        <a:xfrm>
          <a:off x="13703300" y="9947747"/>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3647</xdr:rowOff>
    </xdr:from>
    <xdr:to>
      <xdr:col>71</xdr:col>
      <xdr:colOff>177800</xdr:colOff>
      <xdr:row>58</xdr:row>
      <xdr:rowOff>33999</xdr:rowOff>
    </xdr:to>
    <xdr:cxnSp macro="">
      <xdr:nvCxnSpPr>
        <xdr:cNvPr id="583" name="直線コネクタ 582"/>
        <xdr:cNvCxnSpPr/>
      </xdr:nvCxnSpPr>
      <xdr:spPr>
        <a:xfrm flipV="1">
          <a:off x="12814300" y="9947747"/>
          <a:ext cx="889000" cy="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78757</xdr:rowOff>
    </xdr:from>
    <xdr:ext cx="534377" cy="259045"/>
    <xdr:sp macro="" textlink="">
      <xdr:nvSpPr>
        <xdr:cNvPr id="585" name="テキスト ボックス 584"/>
        <xdr:cNvSpPr txBox="1"/>
      </xdr:nvSpPr>
      <xdr:spPr>
        <a:xfrm>
          <a:off x="13436111" y="10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98889</xdr:rowOff>
    </xdr:from>
    <xdr:ext cx="534377" cy="259045"/>
    <xdr:sp macro="" textlink="">
      <xdr:nvSpPr>
        <xdr:cNvPr id="587" name="テキスト ボックス 586"/>
        <xdr:cNvSpPr txBox="1"/>
      </xdr:nvSpPr>
      <xdr:spPr>
        <a:xfrm>
          <a:off x="12547111" y="97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35323</xdr:rowOff>
    </xdr:from>
    <xdr:to>
      <xdr:col>85</xdr:col>
      <xdr:colOff>177800</xdr:colOff>
      <xdr:row>57</xdr:row>
      <xdr:rowOff>136923</xdr:rowOff>
    </xdr:to>
    <xdr:sp macro="" textlink="">
      <xdr:nvSpPr>
        <xdr:cNvPr id="593" name="楕円 592"/>
        <xdr:cNvSpPr/>
      </xdr:nvSpPr>
      <xdr:spPr>
        <a:xfrm>
          <a:off x="16268700" y="98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58200</xdr:rowOff>
    </xdr:from>
    <xdr:ext cx="599010" cy="259045"/>
    <xdr:sp macro="" textlink="">
      <xdr:nvSpPr>
        <xdr:cNvPr id="594" name="教育費該当値テキスト"/>
        <xdr:cNvSpPr txBox="1"/>
      </xdr:nvSpPr>
      <xdr:spPr>
        <a:xfrm>
          <a:off x="16370300" y="965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75710</xdr:rowOff>
    </xdr:from>
    <xdr:to>
      <xdr:col>81</xdr:col>
      <xdr:colOff>101600</xdr:colOff>
      <xdr:row>58</xdr:row>
      <xdr:rowOff>5860</xdr:rowOff>
    </xdr:to>
    <xdr:sp macro="" textlink="">
      <xdr:nvSpPr>
        <xdr:cNvPr id="595" name="楕円 594"/>
        <xdr:cNvSpPr/>
      </xdr:nvSpPr>
      <xdr:spPr>
        <a:xfrm>
          <a:off x="15430500" y="98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22387</xdr:rowOff>
    </xdr:from>
    <xdr:ext cx="534377" cy="259045"/>
    <xdr:sp macro="" textlink="">
      <xdr:nvSpPr>
        <xdr:cNvPr id="596" name="テキスト ボックス 595"/>
        <xdr:cNvSpPr txBox="1"/>
      </xdr:nvSpPr>
      <xdr:spPr>
        <a:xfrm>
          <a:off x="15214111" y="96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143290</xdr:rowOff>
    </xdr:from>
    <xdr:to>
      <xdr:col>76</xdr:col>
      <xdr:colOff>165100</xdr:colOff>
      <xdr:row>58</xdr:row>
      <xdr:rowOff>73440</xdr:rowOff>
    </xdr:to>
    <xdr:sp macro="" textlink="">
      <xdr:nvSpPr>
        <xdr:cNvPr id="597" name="楕円 596"/>
        <xdr:cNvSpPr/>
      </xdr:nvSpPr>
      <xdr:spPr>
        <a:xfrm>
          <a:off x="14541500" y="99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64567</xdr:rowOff>
    </xdr:from>
    <xdr:ext cx="534377" cy="259045"/>
    <xdr:sp macro="" textlink="">
      <xdr:nvSpPr>
        <xdr:cNvPr id="598" name="テキスト ボックス 597"/>
        <xdr:cNvSpPr txBox="1"/>
      </xdr:nvSpPr>
      <xdr:spPr>
        <a:xfrm>
          <a:off x="14325111" y="100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124297</xdr:rowOff>
    </xdr:from>
    <xdr:to>
      <xdr:col>72</xdr:col>
      <xdr:colOff>38100</xdr:colOff>
      <xdr:row>58</xdr:row>
      <xdr:rowOff>54447</xdr:rowOff>
    </xdr:to>
    <xdr:sp macro="" textlink="">
      <xdr:nvSpPr>
        <xdr:cNvPr id="599" name="楕円 598"/>
        <xdr:cNvSpPr/>
      </xdr:nvSpPr>
      <xdr:spPr>
        <a:xfrm>
          <a:off x="13652500" y="9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70974</xdr:rowOff>
    </xdr:from>
    <xdr:ext cx="534377" cy="259045"/>
    <xdr:sp macro="" textlink="">
      <xdr:nvSpPr>
        <xdr:cNvPr id="600" name="テキスト ボックス 599"/>
        <xdr:cNvSpPr txBox="1"/>
      </xdr:nvSpPr>
      <xdr:spPr>
        <a:xfrm>
          <a:off x="13436111" y="96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154649</xdr:rowOff>
    </xdr:from>
    <xdr:to>
      <xdr:col>67</xdr:col>
      <xdr:colOff>101600</xdr:colOff>
      <xdr:row>58</xdr:row>
      <xdr:rowOff>84799</xdr:rowOff>
    </xdr:to>
    <xdr:sp macro="" textlink="">
      <xdr:nvSpPr>
        <xdr:cNvPr id="601" name="楕円 600"/>
        <xdr:cNvSpPr/>
      </xdr:nvSpPr>
      <xdr:spPr>
        <a:xfrm>
          <a:off x="12763500" y="9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75926</xdr:rowOff>
    </xdr:from>
    <xdr:ext cx="534377" cy="259045"/>
    <xdr:sp macro="" textlink="">
      <xdr:nvSpPr>
        <xdr:cNvPr id="602" name="テキスト ボックス 601"/>
        <xdr:cNvSpPr txBox="1"/>
      </xdr:nvSpPr>
      <xdr:spPr>
        <a:xfrm>
          <a:off x="12547111" y="100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99727</xdr:rowOff>
    </xdr:from>
    <xdr:to>
      <xdr:col>85</xdr:col>
      <xdr:colOff>127000</xdr:colOff>
      <xdr:row>78</xdr:row>
      <xdr:rowOff>113982</xdr:rowOff>
    </xdr:to>
    <xdr:cxnSp macro="">
      <xdr:nvCxnSpPr>
        <xdr:cNvPr id="629" name="直線コネクタ 628"/>
        <xdr:cNvCxnSpPr/>
      </xdr:nvCxnSpPr>
      <xdr:spPr>
        <a:xfrm>
          <a:off x="15481300" y="13472827"/>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99727</xdr:rowOff>
    </xdr:from>
    <xdr:to>
      <xdr:col>81</xdr:col>
      <xdr:colOff>50800</xdr:colOff>
      <xdr:row>78</xdr:row>
      <xdr:rowOff>129304</xdr:rowOff>
    </xdr:to>
    <xdr:cxnSp macro="">
      <xdr:nvCxnSpPr>
        <xdr:cNvPr id="632" name="直線コネクタ 631"/>
        <xdr:cNvCxnSpPr/>
      </xdr:nvCxnSpPr>
      <xdr:spPr>
        <a:xfrm flipV="1">
          <a:off x="14592300" y="1347282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117044</xdr:rowOff>
    </xdr:from>
    <xdr:to>
      <xdr:col>76</xdr:col>
      <xdr:colOff>114300</xdr:colOff>
      <xdr:row>78</xdr:row>
      <xdr:rowOff>129304</xdr:rowOff>
    </xdr:to>
    <xdr:cxnSp macro="">
      <xdr:nvCxnSpPr>
        <xdr:cNvPr id="635" name="直線コネクタ 634"/>
        <xdr:cNvCxnSpPr/>
      </xdr:nvCxnSpPr>
      <xdr:spPr>
        <a:xfrm>
          <a:off x="13703300" y="13490144"/>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112685</xdr:rowOff>
    </xdr:from>
    <xdr:to>
      <xdr:col>71</xdr:col>
      <xdr:colOff>177800</xdr:colOff>
      <xdr:row>78</xdr:row>
      <xdr:rowOff>117044</xdr:rowOff>
    </xdr:to>
    <xdr:cxnSp macro="">
      <xdr:nvCxnSpPr>
        <xdr:cNvPr id="638" name="直線コネクタ 637"/>
        <xdr:cNvCxnSpPr/>
      </xdr:nvCxnSpPr>
      <xdr:spPr>
        <a:xfrm>
          <a:off x="12814300" y="13485785"/>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63182</xdr:rowOff>
    </xdr:from>
    <xdr:to>
      <xdr:col>85</xdr:col>
      <xdr:colOff>177800</xdr:colOff>
      <xdr:row>78</xdr:row>
      <xdr:rowOff>164782</xdr:rowOff>
    </xdr:to>
    <xdr:sp macro="" textlink="">
      <xdr:nvSpPr>
        <xdr:cNvPr id="648" name="楕円 647"/>
        <xdr:cNvSpPr/>
      </xdr:nvSpPr>
      <xdr:spPr>
        <a:xfrm>
          <a:off x="162687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534377" cy="259045"/>
    <xdr:sp macro="" textlink="">
      <xdr:nvSpPr>
        <xdr:cNvPr id="649" name="災害復旧費該当値テキスト"/>
        <xdr:cNvSpPr txBox="1"/>
      </xdr:nvSpPr>
      <xdr:spPr>
        <a:xfrm>
          <a:off x="16370300" y="13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48927</xdr:rowOff>
    </xdr:from>
    <xdr:to>
      <xdr:col>81</xdr:col>
      <xdr:colOff>101600</xdr:colOff>
      <xdr:row>78</xdr:row>
      <xdr:rowOff>150527</xdr:rowOff>
    </xdr:to>
    <xdr:sp macro="" textlink="">
      <xdr:nvSpPr>
        <xdr:cNvPr id="650" name="楕円 649"/>
        <xdr:cNvSpPr/>
      </xdr:nvSpPr>
      <xdr:spPr>
        <a:xfrm>
          <a:off x="15430500" y="13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167054</xdr:rowOff>
    </xdr:from>
    <xdr:ext cx="534377" cy="259045"/>
    <xdr:sp macro="" textlink="">
      <xdr:nvSpPr>
        <xdr:cNvPr id="651" name="テキスト ボックス 650"/>
        <xdr:cNvSpPr txBox="1"/>
      </xdr:nvSpPr>
      <xdr:spPr>
        <a:xfrm>
          <a:off x="15214111" y="131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78504</xdr:rowOff>
    </xdr:from>
    <xdr:to>
      <xdr:col>76</xdr:col>
      <xdr:colOff>165100</xdr:colOff>
      <xdr:row>79</xdr:row>
      <xdr:rowOff>8654</xdr:rowOff>
    </xdr:to>
    <xdr:sp macro="" textlink="">
      <xdr:nvSpPr>
        <xdr:cNvPr id="652" name="楕円 651"/>
        <xdr:cNvSpPr/>
      </xdr:nvSpPr>
      <xdr:spPr>
        <a:xfrm>
          <a:off x="14541500" y="134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171231</xdr:rowOff>
    </xdr:from>
    <xdr:ext cx="469744" cy="259045"/>
    <xdr:sp macro="" textlink="">
      <xdr:nvSpPr>
        <xdr:cNvPr id="653" name="テキスト ボックス 652"/>
        <xdr:cNvSpPr txBox="1"/>
      </xdr:nvSpPr>
      <xdr:spPr>
        <a:xfrm>
          <a:off x="14357428" y="1354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66244</xdr:rowOff>
    </xdr:from>
    <xdr:to>
      <xdr:col>72</xdr:col>
      <xdr:colOff>38100</xdr:colOff>
      <xdr:row>78</xdr:row>
      <xdr:rowOff>167844</xdr:rowOff>
    </xdr:to>
    <xdr:sp macro="" textlink="">
      <xdr:nvSpPr>
        <xdr:cNvPr id="654" name="楕円 653"/>
        <xdr:cNvSpPr/>
      </xdr:nvSpPr>
      <xdr:spPr>
        <a:xfrm>
          <a:off x="13652500" y="134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158971</xdr:rowOff>
    </xdr:from>
    <xdr:ext cx="469744" cy="259045"/>
    <xdr:sp macro="" textlink="">
      <xdr:nvSpPr>
        <xdr:cNvPr id="655" name="テキスト ボックス 654"/>
        <xdr:cNvSpPr txBox="1"/>
      </xdr:nvSpPr>
      <xdr:spPr>
        <a:xfrm>
          <a:off x="13468428" y="135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61885</xdr:rowOff>
    </xdr:from>
    <xdr:to>
      <xdr:col>67</xdr:col>
      <xdr:colOff>101600</xdr:colOff>
      <xdr:row>78</xdr:row>
      <xdr:rowOff>163485</xdr:rowOff>
    </xdr:to>
    <xdr:sp macro="" textlink="">
      <xdr:nvSpPr>
        <xdr:cNvPr id="656" name="楕円 655"/>
        <xdr:cNvSpPr/>
      </xdr:nvSpPr>
      <xdr:spPr>
        <a:xfrm>
          <a:off x="12763500" y="13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154612</xdr:rowOff>
    </xdr:from>
    <xdr:ext cx="534377" cy="259045"/>
    <xdr:sp macro="" textlink="">
      <xdr:nvSpPr>
        <xdr:cNvPr id="657" name="テキスト ボックス 656"/>
        <xdr:cNvSpPr txBox="1"/>
      </xdr:nvSpPr>
      <xdr:spPr>
        <a:xfrm>
          <a:off x="12547111" y="135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142517</xdr:rowOff>
    </xdr:from>
    <xdr:to>
      <xdr:col>85</xdr:col>
      <xdr:colOff>127000</xdr:colOff>
      <xdr:row>96</xdr:row>
      <xdr:rowOff>152364</xdr:rowOff>
    </xdr:to>
    <xdr:cxnSp macro="">
      <xdr:nvCxnSpPr>
        <xdr:cNvPr id="684" name="直線コネクタ 683"/>
        <xdr:cNvCxnSpPr/>
      </xdr:nvCxnSpPr>
      <xdr:spPr>
        <a:xfrm>
          <a:off x="15481300" y="16601717"/>
          <a:ext cx="8382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142517</xdr:rowOff>
    </xdr:from>
    <xdr:to>
      <xdr:col>81</xdr:col>
      <xdr:colOff>50800</xdr:colOff>
      <xdr:row>96</xdr:row>
      <xdr:rowOff>168618</xdr:rowOff>
    </xdr:to>
    <xdr:cxnSp macro="">
      <xdr:nvCxnSpPr>
        <xdr:cNvPr id="687" name="直線コネクタ 686"/>
        <xdr:cNvCxnSpPr/>
      </xdr:nvCxnSpPr>
      <xdr:spPr>
        <a:xfrm flipV="1">
          <a:off x="14592300" y="16601717"/>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168618</xdr:rowOff>
    </xdr:from>
    <xdr:to>
      <xdr:col>76</xdr:col>
      <xdr:colOff>114300</xdr:colOff>
      <xdr:row>97</xdr:row>
      <xdr:rowOff>20856</xdr:rowOff>
    </xdr:to>
    <xdr:cxnSp macro="">
      <xdr:nvCxnSpPr>
        <xdr:cNvPr id="690" name="直線コネクタ 689"/>
        <xdr:cNvCxnSpPr/>
      </xdr:nvCxnSpPr>
      <xdr:spPr>
        <a:xfrm flipV="1">
          <a:off x="13703300" y="16627818"/>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18858</xdr:rowOff>
    </xdr:from>
    <xdr:to>
      <xdr:col>71</xdr:col>
      <xdr:colOff>177800</xdr:colOff>
      <xdr:row>97</xdr:row>
      <xdr:rowOff>20856</xdr:rowOff>
    </xdr:to>
    <xdr:cxnSp macro="">
      <xdr:nvCxnSpPr>
        <xdr:cNvPr id="693" name="直線コネクタ 692"/>
        <xdr:cNvCxnSpPr/>
      </xdr:nvCxnSpPr>
      <xdr:spPr>
        <a:xfrm>
          <a:off x="12814300" y="1664950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118422</xdr:rowOff>
    </xdr:from>
    <xdr:ext cx="534377" cy="259045"/>
    <xdr:sp macro="" textlink="">
      <xdr:nvSpPr>
        <xdr:cNvPr id="695" name="テキスト ボックス 694"/>
        <xdr:cNvSpPr txBox="1"/>
      </xdr:nvSpPr>
      <xdr:spPr>
        <a:xfrm>
          <a:off x="13436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112011</xdr:rowOff>
    </xdr:from>
    <xdr:ext cx="534377" cy="259045"/>
    <xdr:sp macro="" textlink="">
      <xdr:nvSpPr>
        <xdr:cNvPr id="697" name="テキスト ボックス 696"/>
        <xdr:cNvSpPr txBox="1"/>
      </xdr:nvSpPr>
      <xdr:spPr>
        <a:xfrm>
          <a:off x="12547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101564</xdr:rowOff>
    </xdr:from>
    <xdr:to>
      <xdr:col>85</xdr:col>
      <xdr:colOff>177800</xdr:colOff>
      <xdr:row>97</xdr:row>
      <xdr:rowOff>31714</xdr:rowOff>
    </xdr:to>
    <xdr:sp macro="" textlink="">
      <xdr:nvSpPr>
        <xdr:cNvPr id="703" name="楕円 702"/>
        <xdr:cNvSpPr/>
      </xdr:nvSpPr>
      <xdr:spPr>
        <a:xfrm>
          <a:off x="16268700" y="16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79991</xdr:rowOff>
    </xdr:from>
    <xdr:ext cx="534377" cy="259045"/>
    <xdr:sp macro="" textlink="">
      <xdr:nvSpPr>
        <xdr:cNvPr id="704" name="公債費該当値テキスト"/>
        <xdr:cNvSpPr txBox="1"/>
      </xdr:nvSpPr>
      <xdr:spPr>
        <a:xfrm>
          <a:off x="16370300" y="165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91717</xdr:rowOff>
    </xdr:from>
    <xdr:to>
      <xdr:col>81</xdr:col>
      <xdr:colOff>101600</xdr:colOff>
      <xdr:row>97</xdr:row>
      <xdr:rowOff>21867</xdr:rowOff>
    </xdr:to>
    <xdr:sp macro="" textlink="">
      <xdr:nvSpPr>
        <xdr:cNvPr id="705" name="楕円 704"/>
        <xdr:cNvSpPr/>
      </xdr:nvSpPr>
      <xdr:spPr>
        <a:xfrm>
          <a:off x="15430500" y="165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12994</xdr:rowOff>
    </xdr:from>
    <xdr:ext cx="534377" cy="259045"/>
    <xdr:sp macro="" textlink="">
      <xdr:nvSpPr>
        <xdr:cNvPr id="706" name="テキスト ボックス 705"/>
        <xdr:cNvSpPr txBox="1"/>
      </xdr:nvSpPr>
      <xdr:spPr>
        <a:xfrm>
          <a:off x="15214111" y="166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117818</xdr:rowOff>
    </xdr:from>
    <xdr:to>
      <xdr:col>76</xdr:col>
      <xdr:colOff>165100</xdr:colOff>
      <xdr:row>97</xdr:row>
      <xdr:rowOff>47968</xdr:rowOff>
    </xdr:to>
    <xdr:sp macro="" textlink="">
      <xdr:nvSpPr>
        <xdr:cNvPr id="707" name="楕円 706"/>
        <xdr:cNvSpPr/>
      </xdr:nvSpPr>
      <xdr:spPr>
        <a:xfrm>
          <a:off x="14541500" y="16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39095</xdr:rowOff>
    </xdr:from>
    <xdr:ext cx="534377" cy="259045"/>
    <xdr:sp macro="" textlink="">
      <xdr:nvSpPr>
        <xdr:cNvPr id="708" name="テキスト ボックス 707"/>
        <xdr:cNvSpPr txBox="1"/>
      </xdr:nvSpPr>
      <xdr:spPr>
        <a:xfrm>
          <a:off x="14325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141506</xdr:rowOff>
    </xdr:from>
    <xdr:to>
      <xdr:col>72</xdr:col>
      <xdr:colOff>38100</xdr:colOff>
      <xdr:row>97</xdr:row>
      <xdr:rowOff>71656</xdr:rowOff>
    </xdr:to>
    <xdr:sp macro="" textlink="">
      <xdr:nvSpPr>
        <xdr:cNvPr id="709" name="楕円 708"/>
        <xdr:cNvSpPr/>
      </xdr:nvSpPr>
      <xdr:spPr>
        <a:xfrm>
          <a:off x="13652500" y="166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62783</xdr:rowOff>
    </xdr:from>
    <xdr:ext cx="534377" cy="259045"/>
    <xdr:sp macro="" textlink="">
      <xdr:nvSpPr>
        <xdr:cNvPr id="710" name="テキスト ボックス 709"/>
        <xdr:cNvSpPr txBox="1"/>
      </xdr:nvSpPr>
      <xdr:spPr>
        <a:xfrm>
          <a:off x="13436111" y="166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139508</xdr:rowOff>
    </xdr:from>
    <xdr:to>
      <xdr:col>67</xdr:col>
      <xdr:colOff>101600</xdr:colOff>
      <xdr:row>97</xdr:row>
      <xdr:rowOff>69658</xdr:rowOff>
    </xdr:to>
    <xdr:sp macro="" textlink="">
      <xdr:nvSpPr>
        <xdr:cNvPr id="711" name="楕円 710"/>
        <xdr:cNvSpPr/>
      </xdr:nvSpPr>
      <xdr:spPr>
        <a:xfrm>
          <a:off x="12763500" y="165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60785</xdr:rowOff>
    </xdr:from>
    <xdr:ext cx="534377" cy="259045"/>
    <xdr:sp macro="" textlink="">
      <xdr:nvSpPr>
        <xdr:cNvPr id="712" name="テキスト ボックス 711"/>
        <xdr:cNvSpPr txBox="1"/>
      </xdr:nvSpPr>
      <xdr:spPr>
        <a:xfrm>
          <a:off x="12547111" y="166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及び土木費の減額が目立つ形となった。商工費においては、地方創生加速化交付金による事業や、熊本地震の風評被害対策事業であるおおいたの元気づくり加速事業等の終了に伴う減額、土木費においては、定住促進住宅の建設完了に伴う減額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p>
        <a:p>
          <a:r>
            <a:rPr kumimoji="1" lang="ja-JP" altLang="en-US" sz="1100">
              <a:latin typeface="ＭＳ ゴシック" pitchFamily="49" charset="-128"/>
              <a:ea typeface="ＭＳ ゴシック" pitchFamily="49" charset="-128"/>
            </a:rPr>
            <a:t>　通年の財政運営を柔軟に実施するため、標準財政規模比で概ね</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％以上を目指し積立。Ｈ</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年度に目標達成できた。今後は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％程度を維持する。</a:t>
          </a:r>
        </a:p>
        <a:p>
          <a:r>
            <a:rPr kumimoji="1" lang="ja-JP" altLang="en-US" sz="1100">
              <a:latin typeface="ＭＳ ゴシック" pitchFamily="49" charset="-128"/>
              <a:ea typeface="ＭＳ ゴシック" pitchFamily="49" charset="-128"/>
            </a:rPr>
            <a:t>≪実質収支額≫</a:t>
          </a:r>
        </a:p>
        <a:p>
          <a:r>
            <a:rPr kumimoji="1" lang="ja-JP" altLang="en-US" sz="1100">
              <a:latin typeface="ＭＳ ゴシック" pitchFamily="49" charset="-128"/>
              <a:ea typeface="ＭＳ ゴシック" pitchFamily="49" charset="-128"/>
            </a:rPr>
            <a:t>　翌年度の財政運営を柔軟に実施するため、毎年</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％の</a:t>
          </a:r>
          <a:r>
            <a:rPr kumimoji="1" lang="ja-JP" altLang="en-US" sz="1050">
              <a:latin typeface="ＭＳ ゴシック" pitchFamily="49" charset="-128"/>
              <a:ea typeface="ＭＳ ゴシック" pitchFamily="49" charset="-128"/>
            </a:rPr>
            <a:t>範囲内</a:t>
          </a:r>
          <a:r>
            <a:rPr kumimoji="1" lang="ja-JP" altLang="en-US" sz="1100">
              <a:latin typeface="ＭＳ ゴシック" pitchFamily="49" charset="-128"/>
              <a:ea typeface="ＭＳ ゴシック" pitchFamily="49" charset="-128"/>
            </a:rPr>
            <a:t>を目途とし決算見込を実施している。</a:t>
          </a:r>
        </a:p>
        <a:p>
          <a:r>
            <a:rPr kumimoji="1" lang="ja-JP" altLang="en-US" sz="1100">
              <a:latin typeface="ＭＳ ゴシック" pitchFamily="49" charset="-128"/>
              <a:ea typeface="ＭＳ ゴシック" pitchFamily="49" charset="-128"/>
            </a:rPr>
            <a:t>≪実質単年度収支≫</a:t>
          </a:r>
        </a:p>
        <a:p>
          <a:r>
            <a:rPr kumimoji="1" lang="ja-JP" altLang="en-US" sz="1100">
              <a:latin typeface="ＭＳ ゴシック" pitchFamily="49" charset="-128"/>
              <a:ea typeface="ＭＳ ゴシック" pitchFamily="49" charset="-128"/>
            </a:rPr>
            <a:t>　財政調整基金の取り崩しを</a:t>
          </a:r>
          <a:r>
            <a:rPr kumimoji="1" lang="en-US" altLang="ja-JP" sz="1100">
              <a:latin typeface="ＭＳ ゴシック" pitchFamily="49" charset="-128"/>
              <a:ea typeface="ＭＳ ゴシック" pitchFamily="49" charset="-128"/>
            </a:rPr>
            <a:t>349,000</a:t>
          </a:r>
          <a:r>
            <a:rPr kumimoji="1" lang="ja-JP" altLang="en-US" sz="1100">
              <a:latin typeface="ＭＳ ゴシック" pitchFamily="49" charset="-128"/>
              <a:ea typeface="ＭＳ ゴシック" pitchFamily="49" charset="-128"/>
            </a:rPr>
            <a:t>千円取り崩したことから、</a:t>
          </a:r>
          <a:r>
            <a:rPr kumimoji="1" lang="en-US" altLang="ja-JP" sz="1100">
              <a:latin typeface="ＭＳ ゴシック" pitchFamily="49" charset="-128"/>
              <a:ea typeface="ＭＳ ゴシック" pitchFamily="49" charset="-128"/>
            </a:rPr>
            <a:t>8.20</a:t>
          </a:r>
          <a:r>
            <a:rPr kumimoji="1" lang="ja-JP" altLang="en-US" sz="11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連結実質赤字比率については、全ての会計において黒字となっているため赤字は発生していない。</a:t>
          </a:r>
        </a:p>
        <a:p>
          <a:r>
            <a:rPr kumimoji="1" lang="ja-JP" altLang="en-US" sz="1400">
              <a:latin typeface="ＭＳ ゴシック" pitchFamily="49" charset="-128"/>
              <a:ea typeface="ＭＳ ゴシック" pitchFamily="49" charset="-128"/>
            </a:rPr>
            <a:t>　国民健康保険特別会計においては、繰出基準外の繰り出しを行っており、今後は給付見込等を分析し必要な措置を講じる必要がある。</a:t>
          </a:r>
        </a:p>
        <a:p>
          <a:r>
            <a:rPr kumimoji="1" lang="ja-JP" altLang="en-US" sz="1400">
              <a:latin typeface="ＭＳ ゴシック" pitchFamily="49" charset="-128"/>
              <a:ea typeface="ＭＳ ゴシック" pitchFamily="49" charset="-128"/>
            </a:rPr>
            <a:t>　また、介護保険特別会計については、繰出基準の範囲内で財政運営を行なっており、安定的な運営を図っている。</a:t>
          </a:r>
        </a:p>
        <a:p>
          <a:r>
            <a:rPr kumimoji="1" lang="ja-JP" altLang="en-US" sz="1400">
              <a:latin typeface="ＭＳ ゴシック" pitchFamily="49" charset="-128"/>
              <a:ea typeface="ＭＳ ゴシック" pitchFamily="49" charset="-128"/>
            </a:rPr>
            <a:t>　飯田高原診療所特別会計については、医師の常駐が確保されたものの、報酬が大きなウェイトを占めており、将来的に一般会計からの繰入れ額の増額も必要となる見込みである。</a:t>
          </a:r>
        </a:p>
        <a:p>
          <a:r>
            <a:rPr kumimoji="1" lang="ja-JP" altLang="en-US" sz="1400">
              <a:latin typeface="ＭＳ ゴシック" pitchFamily="49" charset="-128"/>
              <a:ea typeface="ＭＳ ゴシック" pitchFamily="49" charset="-128"/>
            </a:rPr>
            <a:t>　介護サービス事業特別会計については、サービス収入でサービス事業費分の収入を確保できるように事業の拡充に努める。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7812773</v>
      </c>
      <c r="BO4" s="410"/>
      <c r="BP4" s="410"/>
      <c r="BQ4" s="410"/>
      <c r="BR4" s="410"/>
      <c r="BS4" s="410"/>
      <c r="BT4" s="410"/>
      <c r="BU4" s="411"/>
      <c r="BV4" s="409">
        <v>8130650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10.3</v>
      </c>
      <c r="CU4" s="416"/>
      <c r="CV4" s="416"/>
      <c r="CW4" s="416"/>
      <c r="CX4" s="416"/>
      <c r="CY4" s="416"/>
      <c r="CZ4" s="416"/>
      <c r="DA4" s="417"/>
      <c r="DB4" s="415">
        <v>9.4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7294020</v>
      </c>
      <c r="BO5" s="447"/>
      <c r="BP5" s="447"/>
      <c r="BQ5" s="447"/>
      <c r="BR5" s="447"/>
      <c r="BS5" s="447"/>
      <c r="BT5" s="447"/>
      <c r="BU5" s="448"/>
      <c r="BV5" s="446">
        <v>7567229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88.6</v>
      </c>
      <c r="CU5" s="444"/>
      <c r="CV5" s="444"/>
      <c r="CW5" s="444"/>
      <c r="CX5" s="444"/>
      <c r="CY5" s="444"/>
      <c r="CZ5" s="444"/>
      <c r="DA5" s="445"/>
      <c r="DB5" s="443">
        <v>87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518753</v>
      </c>
      <c r="BO6" s="447"/>
      <c r="BP6" s="447"/>
      <c r="BQ6" s="447"/>
      <c r="BR6" s="447"/>
      <c r="BS6" s="447"/>
      <c r="BT6" s="447"/>
      <c r="BU6" s="448"/>
      <c r="BV6" s="446">
        <v>563421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92.5</v>
      </c>
      <c r="CU6" s="484"/>
      <c r="CV6" s="484"/>
      <c r="CW6" s="484"/>
      <c r="CX6" s="484"/>
      <c r="CY6" s="484"/>
      <c r="CZ6" s="484"/>
      <c r="DA6" s="485"/>
      <c r="DB6" s="483">
        <v>90.7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106327</v>
      </c>
      <c r="BO7" s="447"/>
      <c r="BP7" s="447"/>
      <c r="BQ7" s="447"/>
      <c r="BR7" s="447"/>
      <c r="BS7" s="447"/>
      <c r="BT7" s="447"/>
      <c r="BU7" s="448"/>
      <c r="BV7" s="446">
        <v>177023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4013949</v>
      </c>
      <c r="CU7" s="447"/>
      <c r="CV7" s="447"/>
      <c r="CW7" s="447"/>
      <c r="CX7" s="447"/>
      <c r="CY7" s="447"/>
      <c r="CZ7" s="447"/>
      <c r="DA7" s="448"/>
      <c r="DB7" s="446">
        <v>4129519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412426</v>
      </c>
      <c r="BO8" s="447"/>
      <c r="BP8" s="447"/>
      <c r="BQ8" s="447"/>
      <c r="BR8" s="447"/>
      <c r="BS8" s="447"/>
      <c r="BT8" s="447"/>
      <c r="BU8" s="448"/>
      <c r="BV8" s="446">
        <v>386398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0.32</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9645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26028</v>
      </c>
      <c r="BO9" s="447"/>
      <c r="BP9" s="447"/>
      <c r="BQ9" s="447"/>
      <c r="BR9" s="447"/>
      <c r="BS9" s="447"/>
      <c r="BT9" s="447"/>
      <c r="BU9" s="448"/>
      <c r="BV9" s="446">
        <v>6869</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12.6</v>
      </c>
      <c r="CU9" s="444"/>
      <c r="CV9" s="444"/>
      <c r="CW9" s="444"/>
      <c r="CX9" s="444"/>
      <c r="CY9" s="444"/>
      <c r="CZ9" s="444"/>
      <c r="DA9" s="445"/>
      <c r="DB9" s="443">
        <v>12.8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10421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1542</v>
      </c>
      <c r="BO10" s="447"/>
      <c r="BP10" s="447"/>
      <c r="BQ10" s="447"/>
      <c r="BR10" s="447"/>
      <c r="BS10" s="447"/>
      <c r="BT10" s="447"/>
      <c r="BU10" s="448"/>
      <c r="BV10" s="446">
        <v>1017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9718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349000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9642</v>
      </c>
      <c r="S13" s="528"/>
      <c r="T13" s="528"/>
      <c r="U13" s="528"/>
      <c r="V13" s="529"/>
      <c r="W13" s="462" t="s">
        <v>132</v>
      </c>
      <c r="X13" s="463"/>
      <c r="Y13" s="463"/>
      <c r="Z13" s="463"/>
      <c r="AA13" s="463"/>
      <c r="AB13" s="453"/>
      <c r="AC13" s="497">
        <v>1304</v>
      </c>
      <c r="AD13" s="498"/>
      <c r="AE13" s="498"/>
      <c r="AF13" s="498"/>
      <c r="AG13" s="537"/>
      <c r="AH13" s="497">
        <v>1467</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-321430</v>
      </c>
      <c r="BO13" s="447"/>
      <c r="BP13" s="447"/>
      <c r="BQ13" s="447"/>
      <c r="BR13" s="447"/>
      <c r="BS13" s="447"/>
      <c r="BT13" s="447"/>
      <c r="BU13" s="448"/>
      <c r="BV13" s="446">
        <v>7886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4.7</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9907</v>
      </c>
      <c r="S14" s="528"/>
      <c r="T14" s="528"/>
      <c r="U14" s="528"/>
      <c r="V14" s="529"/>
      <c r="W14" s="436"/>
      <c r="X14" s="437"/>
      <c r="Y14" s="437"/>
      <c r="Z14" s="437"/>
      <c r="AA14" s="437"/>
      <c r="AB14" s="426"/>
      <c r="AC14" s="530">
        <v>26.4</v>
      </c>
      <c r="AD14" s="531"/>
      <c r="AE14" s="531"/>
      <c r="AF14" s="531"/>
      <c r="AG14" s="532"/>
      <c r="AH14" s="530">
        <v>27.4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9852</v>
      </c>
      <c r="S15" s="528"/>
      <c r="T15" s="528"/>
      <c r="U15" s="528"/>
      <c r="V15" s="529"/>
      <c r="W15" s="462" t="s">
        <v>140</v>
      </c>
      <c r="X15" s="463"/>
      <c r="Y15" s="463"/>
      <c r="Z15" s="463"/>
      <c r="AA15" s="463"/>
      <c r="AB15" s="453"/>
      <c r="AC15" s="497">
        <v>912</v>
      </c>
      <c r="AD15" s="498"/>
      <c r="AE15" s="498"/>
      <c r="AF15" s="498"/>
      <c r="AG15" s="537"/>
      <c r="AH15" s="497">
        <v>964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1175616</v>
      </c>
      <c r="BO15" s="410"/>
      <c r="BP15" s="410"/>
      <c r="BQ15" s="410"/>
      <c r="BR15" s="410"/>
      <c r="BS15" s="410"/>
      <c r="BT15" s="410"/>
      <c r="BU15" s="411"/>
      <c r="BV15" s="409">
        <v>1169770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18.5</v>
      </c>
      <c r="AD16" s="531"/>
      <c r="AE16" s="531"/>
      <c r="AF16" s="531"/>
      <c r="AG16" s="532"/>
      <c r="AH16" s="530">
        <v>18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3525906</v>
      </c>
      <c r="BO16" s="447"/>
      <c r="BP16" s="447"/>
      <c r="BQ16" s="447"/>
      <c r="BR16" s="447"/>
      <c r="BS16" s="447"/>
      <c r="BT16" s="447"/>
      <c r="BU16" s="448"/>
      <c r="BV16" s="446">
        <v>3645004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2727</v>
      </c>
      <c r="AD17" s="498"/>
      <c r="AE17" s="498"/>
      <c r="AF17" s="498"/>
      <c r="AG17" s="537"/>
      <c r="AH17" s="497">
        <v>2923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1493852</v>
      </c>
      <c r="BO17" s="447"/>
      <c r="BP17" s="447"/>
      <c r="BQ17" s="447"/>
      <c r="BR17" s="447"/>
      <c r="BS17" s="447"/>
      <c r="BT17" s="447"/>
      <c r="BU17" s="448"/>
      <c r="BV17" s="446">
        <v>1483086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271.37</v>
      </c>
      <c r="M18" s="559"/>
      <c r="N18" s="559"/>
      <c r="O18" s="559"/>
      <c r="P18" s="559"/>
      <c r="Q18" s="559"/>
      <c r="R18" s="560"/>
      <c r="S18" s="560"/>
      <c r="T18" s="560"/>
      <c r="U18" s="560"/>
      <c r="V18" s="561"/>
      <c r="W18" s="464"/>
      <c r="X18" s="465"/>
      <c r="Y18" s="465"/>
      <c r="Z18" s="465"/>
      <c r="AA18" s="465"/>
      <c r="AB18" s="456"/>
      <c r="AC18" s="562">
        <v>55.2</v>
      </c>
      <c r="AD18" s="563"/>
      <c r="AE18" s="563"/>
      <c r="AF18" s="563"/>
      <c r="AG18" s="564"/>
      <c r="AH18" s="562">
        <v>54.6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3709007</v>
      </c>
      <c r="BO18" s="447"/>
      <c r="BP18" s="447"/>
      <c r="BQ18" s="447"/>
      <c r="BR18" s="447"/>
      <c r="BS18" s="447"/>
      <c r="BT18" s="447"/>
      <c r="BU18" s="448"/>
      <c r="BV18" s="446">
        <v>3742970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36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5375444</v>
      </c>
      <c r="BO19" s="447"/>
      <c r="BP19" s="447"/>
      <c r="BQ19" s="447"/>
      <c r="BR19" s="447"/>
      <c r="BS19" s="447"/>
      <c r="BT19" s="447"/>
      <c r="BU19" s="448"/>
      <c r="BV19" s="446">
        <v>5577702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3473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6501246</v>
      </c>
      <c r="BO23" s="447"/>
      <c r="BP23" s="447"/>
      <c r="BQ23" s="447"/>
      <c r="BR23" s="447"/>
      <c r="BS23" s="447"/>
      <c r="BT23" s="447"/>
      <c r="BU23" s="448"/>
      <c r="BV23" s="446">
        <v>6712519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7200</v>
      </c>
      <c r="R24" s="498"/>
      <c r="S24" s="498"/>
      <c r="T24" s="498"/>
      <c r="U24" s="498"/>
      <c r="V24" s="537"/>
      <c r="W24" s="596"/>
      <c r="X24" s="584"/>
      <c r="Y24" s="585"/>
      <c r="Z24" s="496" t="s">
        <v>164</v>
      </c>
      <c r="AA24" s="476"/>
      <c r="AB24" s="476"/>
      <c r="AC24" s="476"/>
      <c r="AD24" s="476"/>
      <c r="AE24" s="476"/>
      <c r="AF24" s="476"/>
      <c r="AG24" s="477"/>
      <c r="AH24" s="497">
        <v>128</v>
      </c>
      <c r="AI24" s="498"/>
      <c r="AJ24" s="498"/>
      <c r="AK24" s="498"/>
      <c r="AL24" s="537"/>
      <c r="AM24" s="497">
        <v>374144</v>
      </c>
      <c r="AN24" s="498"/>
      <c r="AO24" s="498"/>
      <c r="AP24" s="498"/>
      <c r="AQ24" s="498"/>
      <c r="AR24" s="537"/>
      <c r="AS24" s="497">
        <v>2923</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6147665</v>
      </c>
      <c r="BO24" s="447"/>
      <c r="BP24" s="447"/>
      <c r="BQ24" s="447"/>
      <c r="BR24" s="447"/>
      <c r="BS24" s="447"/>
      <c r="BT24" s="447"/>
      <c r="BU24" s="448"/>
      <c r="BV24" s="446">
        <v>6395135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5850</v>
      </c>
      <c r="R25" s="498"/>
      <c r="S25" s="498"/>
      <c r="T25" s="498"/>
      <c r="U25" s="498"/>
      <c r="V25" s="537"/>
      <c r="W25" s="596"/>
      <c r="X25" s="584"/>
      <c r="Y25" s="585"/>
      <c r="Z25" s="496" t="s">
        <v>167</v>
      </c>
      <c r="AA25" s="476"/>
      <c r="AB25" s="476"/>
      <c r="AC25" s="476"/>
      <c r="AD25" s="476"/>
      <c r="AE25" s="476"/>
      <c r="AF25" s="476"/>
      <c r="AG25" s="477"/>
      <c r="AH25" s="497" t="s">
        <v>121</v>
      </c>
      <c r="AI25" s="498"/>
      <c r="AJ25" s="498"/>
      <c r="AK25" s="498"/>
      <c r="AL25" s="537"/>
      <c r="AM25" s="497" t="s">
        <v>121</v>
      </c>
      <c r="AN25" s="498"/>
      <c r="AO25" s="498"/>
      <c r="AP25" s="498"/>
      <c r="AQ25" s="498"/>
      <c r="AR25" s="537"/>
      <c r="AS25" s="497" t="s">
        <v>139</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1732296</v>
      </c>
      <c r="BO25" s="410"/>
      <c r="BP25" s="410"/>
      <c r="BQ25" s="410"/>
      <c r="BR25" s="410"/>
      <c r="BS25" s="410"/>
      <c r="BT25" s="410"/>
      <c r="BU25" s="411"/>
      <c r="BV25" s="409">
        <v>1668049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5430</v>
      </c>
      <c r="R26" s="498"/>
      <c r="S26" s="498"/>
      <c r="T26" s="498"/>
      <c r="U26" s="498"/>
      <c r="V26" s="537"/>
      <c r="W26" s="596"/>
      <c r="X26" s="584"/>
      <c r="Y26" s="585"/>
      <c r="Z26" s="496" t="s">
        <v>170</v>
      </c>
      <c r="AA26" s="606"/>
      <c r="AB26" s="606"/>
      <c r="AC26" s="606"/>
      <c r="AD26" s="606"/>
      <c r="AE26" s="606"/>
      <c r="AF26" s="606"/>
      <c r="AG26" s="607"/>
      <c r="AH26" s="497">
        <v>4</v>
      </c>
      <c r="AI26" s="498"/>
      <c r="AJ26" s="498"/>
      <c r="AK26" s="498"/>
      <c r="AL26" s="537"/>
      <c r="AM26" s="497">
        <v>13312</v>
      </c>
      <c r="AN26" s="498"/>
      <c r="AO26" s="498"/>
      <c r="AP26" s="498"/>
      <c r="AQ26" s="498"/>
      <c r="AR26" s="537"/>
      <c r="AS26" s="497">
        <v>3328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3010</v>
      </c>
      <c r="R27" s="498"/>
      <c r="S27" s="498"/>
      <c r="T27" s="498"/>
      <c r="U27" s="498"/>
      <c r="V27" s="537"/>
      <c r="W27" s="596"/>
      <c r="X27" s="584"/>
      <c r="Y27" s="585"/>
      <c r="Z27" s="496" t="s">
        <v>173</v>
      </c>
      <c r="AA27" s="476"/>
      <c r="AB27" s="476"/>
      <c r="AC27" s="476"/>
      <c r="AD27" s="476"/>
      <c r="AE27" s="476"/>
      <c r="AF27" s="476"/>
      <c r="AG27" s="477"/>
      <c r="AH27" s="497">
        <v>12</v>
      </c>
      <c r="AI27" s="498"/>
      <c r="AJ27" s="498"/>
      <c r="AK27" s="498"/>
      <c r="AL27" s="537"/>
      <c r="AM27" s="497">
        <v>38697</v>
      </c>
      <c r="AN27" s="498"/>
      <c r="AO27" s="498"/>
      <c r="AP27" s="498"/>
      <c r="AQ27" s="498"/>
      <c r="AR27" s="537"/>
      <c r="AS27" s="497">
        <v>3225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140386</v>
      </c>
      <c r="BO27" s="620"/>
      <c r="BP27" s="620"/>
      <c r="BQ27" s="620"/>
      <c r="BR27" s="620"/>
      <c r="BS27" s="620"/>
      <c r="BT27" s="620"/>
      <c r="BU27" s="621"/>
      <c r="BV27" s="619">
        <v>140303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2600</v>
      </c>
      <c r="R28" s="498"/>
      <c r="S28" s="498"/>
      <c r="T28" s="498"/>
      <c r="U28" s="498"/>
      <c r="V28" s="537"/>
      <c r="W28" s="596"/>
      <c r="X28" s="584"/>
      <c r="Y28" s="585"/>
      <c r="Z28" s="496" t="s">
        <v>176</v>
      </c>
      <c r="AA28" s="476"/>
      <c r="AB28" s="476"/>
      <c r="AC28" s="476"/>
      <c r="AD28" s="476"/>
      <c r="AE28" s="476"/>
      <c r="AF28" s="476"/>
      <c r="AG28" s="477"/>
      <c r="AH28" s="497" t="s">
        <v>139</v>
      </c>
      <c r="AI28" s="498"/>
      <c r="AJ28" s="498"/>
      <c r="AK28" s="498"/>
      <c r="AL28" s="537"/>
      <c r="AM28" s="497" t="s">
        <v>122</v>
      </c>
      <c r="AN28" s="498"/>
      <c r="AO28" s="498"/>
      <c r="AP28" s="498"/>
      <c r="AQ28" s="498"/>
      <c r="AR28" s="537"/>
      <c r="AS28" s="497" t="s">
        <v>139</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1322427</v>
      </c>
      <c r="BO28" s="410"/>
      <c r="BP28" s="410"/>
      <c r="BQ28" s="410"/>
      <c r="BR28" s="410"/>
      <c r="BS28" s="410"/>
      <c r="BT28" s="410"/>
      <c r="BU28" s="411"/>
      <c r="BV28" s="409">
        <v>1476885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11</v>
      </c>
      <c r="M29" s="498"/>
      <c r="N29" s="498"/>
      <c r="O29" s="498"/>
      <c r="P29" s="537"/>
      <c r="Q29" s="497">
        <v>2500</v>
      </c>
      <c r="R29" s="498"/>
      <c r="S29" s="498"/>
      <c r="T29" s="498"/>
      <c r="U29" s="498"/>
      <c r="V29" s="537"/>
      <c r="W29" s="597"/>
      <c r="X29" s="598"/>
      <c r="Y29" s="599"/>
      <c r="Z29" s="496" t="s">
        <v>179</v>
      </c>
      <c r="AA29" s="476"/>
      <c r="AB29" s="476"/>
      <c r="AC29" s="476"/>
      <c r="AD29" s="476"/>
      <c r="AE29" s="476"/>
      <c r="AF29" s="476"/>
      <c r="AG29" s="477"/>
      <c r="AH29" s="497">
        <v>140</v>
      </c>
      <c r="AI29" s="498"/>
      <c r="AJ29" s="498"/>
      <c r="AK29" s="498"/>
      <c r="AL29" s="537"/>
      <c r="AM29" s="497">
        <v>412841</v>
      </c>
      <c r="AN29" s="498"/>
      <c r="AO29" s="498"/>
      <c r="AP29" s="498"/>
      <c r="AQ29" s="498"/>
      <c r="AR29" s="537"/>
      <c r="AS29" s="497">
        <v>2949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1360137</v>
      </c>
      <c r="BO29" s="447"/>
      <c r="BP29" s="447"/>
      <c r="BQ29" s="447"/>
      <c r="BR29" s="447"/>
      <c r="BS29" s="447"/>
      <c r="BT29" s="447"/>
      <c r="BU29" s="448"/>
      <c r="BV29" s="446">
        <v>1117973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4285710</v>
      </c>
      <c r="BO30" s="620"/>
      <c r="BP30" s="620"/>
      <c r="BQ30" s="620"/>
      <c r="BR30" s="620"/>
      <c r="BS30" s="620"/>
      <c r="BT30" s="620"/>
      <c r="BU30" s="621"/>
      <c r="BV30" s="619">
        <v>4271821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大分県退職手当組合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大分県農業農村振興公社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飯田高原診療所特別会計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大分県消防補償等組合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大分県交通災害共済組合（交通災害共済事業会計）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大分県市町村会館管理組合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大分県後期高齢者医療広域連合（普通会計）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大分県後期高齢者医療広域連合（後期高齢者医療事業会計）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日田玖珠広域消防組合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玖珠九重行政事務組合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SVBNotBnT9Lyg8FwIgOMybsmuyTubYxAeu/5jBFhs3P5Yf5zC6aje6+dcRyH0eXZb9A2G28XEN3aLsq9optuRw==" saltValue="lECET+Kn4Rx7IMVwOZ24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4" t="s">
        <v>545</v>
      </c>
      <c r="D34" s="1224"/>
      <c r="E34" s="1225"/>
      <c r="F34" s="32">
        <v>8.5399999999999991</v>
      </c>
      <c r="G34" s="33">
        <v>8.52</v>
      </c>
      <c r="H34" s="33">
        <v>9.02</v>
      </c>
      <c r="I34" s="33">
        <v>9.31</v>
      </c>
      <c r="J34" s="34">
        <v>10.210000000000001</v>
      </c>
      <c r="K34" s="22"/>
      <c r="L34" s="22"/>
      <c r="M34" s="22"/>
      <c r="N34" s="22"/>
      <c r="O34" s="22"/>
      <c r="P34" s="22"/>
    </row>
    <row r="35" spans="1:16" ht="39" customHeight="1">
      <c r="A35" s="22"/>
      <c r="B35" s="35"/>
      <c r="C35" s="1218" t="s">
        <v>546</v>
      </c>
      <c r="D35" s="1219"/>
      <c r="E35" s="1220"/>
      <c r="F35" s="36">
        <v>0.15</v>
      </c>
      <c r="G35" s="37">
        <v>0.2</v>
      </c>
      <c r="H35" s="37">
        <v>0.3</v>
      </c>
      <c r="I35" s="37">
        <v>0.7</v>
      </c>
      <c r="J35" s="38">
        <v>2.0299999999999998</v>
      </c>
      <c r="K35" s="22"/>
      <c r="L35" s="22"/>
      <c r="M35" s="22"/>
      <c r="N35" s="22"/>
      <c r="O35" s="22"/>
      <c r="P35" s="22"/>
    </row>
    <row r="36" spans="1:16" ht="39" customHeight="1">
      <c r="A36" s="22"/>
      <c r="B36" s="35"/>
      <c r="C36" s="1218" t="s">
        <v>547</v>
      </c>
      <c r="D36" s="1219"/>
      <c r="E36" s="1220"/>
      <c r="F36" s="36">
        <v>1.1299999999999999</v>
      </c>
      <c r="G36" s="37">
        <v>1.21</v>
      </c>
      <c r="H36" s="37">
        <v>1.4</v>
      </c>
      <c r="I36" s="37">
        <v>1.67</v>
      </c>
      <c r="J36" s="38">
        <v>1.97</v>
      </c>
      <c r="K36" s="22"/>
      <c r="L36" s="22"/>
      <c r="M36" s="22"/>
      <c r="N36" s="22"/>
      <c r="O36" s="22"/>
      <c r="P36" s="22"/>
    </row>
    <row r="37" spans="1:16" ht="39" customHeight="1">
      <c r="A37" s="22"/>
      <c r="B37" s="35"/>
      <c r="C37" s="1218" t="s">
        <v>548</v>
      </c>
      <c r="D37" s="1219"/>
      <c r="E37" s="1220"/>
      <c r="F37" s="36">
        <v>0.23</v>
      </c>
      <c r="G37" s="37">
        <v>0.15</v>
      </c>
      <c r="H37" s="37">
        <v>0.11</v>
      </c>
      <c r="I37" s="37">
        <v>0.06</v>
      </c>
      <c r="J37" s="38">
        <v>0.77</v>
      </c>
      <c r="K37" s="22"/>
      <c r="L37" s="22"/>
      <c r="M37" s="22"/>
      <c r="N37" s="22"/>
      <c r="O37" s="22"/>
      <c r="P37" s="22"/>
    </row>
    <row r="38" spans="1:16" ht="39" customHeight="1">
      <c r="A38" s="22"/>
      <c r="B38" s="35"/>
      <c r="C38" s="1218" t="s">
        <v>549</v>
      </c>
      <c r="D38" s="1219"/>
      <c r="E38" s="1220"/>
      <c r="F38" s="36">
        <v>0.02</v>
      </c>
      <c r="G38" s="37">
        <v>0.04</v>
      </c>
      <c r="H38" s="37">
        <v>0.09</v>
      </c>
      <c r="I38" s="37">
        <v>0.04</v>
      </c>
      <c r="J38" s="38">
        <v>0.06</v>
      </c>
      <c r="K38" s="22"/>
      <c r="L38" s="22"/>
      <c r="M38" s="22"/>
      <c r="N38" s="22"/>
      <c r="O38" s="22"/>
      <c r="P38" s="22"/>
    </row>
    <row r="39" spans="1:16" ht="39" customHeight="1">
      <c r="A39" s="22"/>
      <c r="B39" s="35"/>
      <c r="C39" s="1218" t="s">
        <v>550</v>
      </c>
      <c r="D39" s="1219"/>
      <c r="E39" s="1220"/>
      <c r="F39" s="36">
        <v>0.04</v>
      </c>
      <c r="G39" s="37">
        <v>0.05</v>
      </c>
      <c r="H39" s="37">
        <v>0.04</v>
      </c>
      <c r="I39" s="37">
        <v>0</v>
      </c>
      <c r="J39" s="38">
        <v>0</v>
      </c>
      <c r="K39" s="22"/>
      <c r="L39" s="22"/>
      <c r="M39" s="22"/>
      <c r="N39" s="22"/>
      <c r="O39" s="22"/>
      <c r="P39" s="22"/>
    </row>
    <row r="40" spans="1:16" ht="39" customHeight="1">
      <c r="A40" s="22"/>
      <c r="B40" s="35"/>
      <c r="C40" s="1218" t="s">
        <v>551</v>
      </c>
      <c r="D40" s="1219"/>
      <c r="E40" s="1220"/>
      <c r="F40" s="36">
        <v>0</v>
      </c>
      <c r="G40" s="37">
        <v>0</v>
      </c>
      <c r="H40" s="37">
        <v>0.01</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552</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553</v>
      </c>
      <c r="D43" s="1222"/>
      <c r="E43" s="1223"/>
      <c r="F43" s="41">
        <v>0.01</v>
      </c>
      <c r="G43" s="42" t="s">
        <v>493</v>
      </c>
      <c r="H43" s="42" t="s">
        <v>493</v>
      </c>
      <c r="I43" s="42" t="s">
        <v>493</v>
      </c>
      <c r="J43" s="43" t="s">
        <v>493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vkrJEY3Xh8giMlrLe0tutcWw6XuR0fp/v3gxuWwyJzKRM/JI4X6OoMgaxkQ0oTz0qFMV0Px3xmaW7qhtu2DTQ==" saltValue="OR104O/LUXY21/sPw6Ol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4" t="s">
        <v>11</v>
      </c>
      <c r="C45" s="1235"/>
      <c r="D45" s="58"/>
      <c r="E45" s="1240" t="s">
        <v>12</v>
      </c>
      <c r="F45" s="1240"/>
      <c r="G45" s="1240"/>
      <c r="H45" s="1240"/>
      <c r="I45" s="1240"/>
      <c r="J45" s="1241"/>
      <c r="K45" s="59">
        <v>666</v>
      </c>
      <c r="L45" s="60">
        <v>653</v>
      </c>
      <c r="M45" s="60">
        <v>694</v>
      </c>
      <c r="N45" s="60">
        <v>737</v>
      </c>
      <c r="O45" s="61">
        <v>702</v>
      </c>
      <c r="P45" s="48"/>
      <c r="Q45" s="48"/>
      <c r="R45" s="48"/>
      <c r="S45" s="48"/>
      <c r="T45" s="48"/>
      <c r="U45" s="48"/>
    </row>
    <row r="46" spans="1:21" ht="30.75" customHeight="1">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c r="A48" s="48"/>
      <c r="B48" s="1236"/>
      <c r="C48" s="1237"/>
      <c r="D48" s="62"/>
      <c r="E48" s="1228" t="s">
        <v>15</v>
      </c>
      <c r="F48" s="1228"/>
      <c r="G48" s="1228"/>
      <c r="H48" s="1228"/>
      <c r="I48" s="1228"/>
      <c r="J48" s="1229"/>
      <c r="K48" s="63">
        <v>18</v>
      </c>
      <c r="L48" s="64">
        <v>18</v>
      </c>
      <c r="M48" s="64">
        <v>11</v>
      </c>
      <c r="N48" s="64">
        <v>6</v>
      </c>
      <c r="O48" s="65">
        <v>4</v>
      </c>
      <c r="P48" s="48"/>
      <c r="Q48" s="48"/>
      <c r="R48" s="48"/>
      <c r="S48" s="48"/>
      <c r="T48" s="48"/>
      <c r="U48" s="48"/>
    </row>
    <row r="49" spans="1:21" ht="30.75" customHeight="1">
      <c r="A49" s="48"/>
      <c r="B49" s="1236"/>
      <c r="C49" s="1237"/>
      <c r="D49" s="62"/>
      <c r="E49" s="1228" t="s">
        <v>16</v>
      </c>
      <c r="F49" s="1228"/>
      <c r="G49" s="1228"/>
      <c r="H49" s="1228"/>
      <c r="I49" s="1228"/>
      <c r="J49" s="1229"/>
      <c r="K49" s="63">
        <v>51</v>
      </c>
      <c r="L49" s="64">
        <v>41</v>
      </c>
      <c r="M49" s="64">
        <v>34</v>
      </c>
      <c r="N49" s="64">
        <v>28</v>
      </c>
      <c r="O49" s="65">
        <v>28</v>
      </c>
      <c r="P49" s="48"/>
      <c r="Q49" s="48"/>
      <c r="R49" s="48"/>
      <c r="S49" s="48"/>
      <c r="T49" s="48"/>
      <c r="U49" s="48"/>
    </row>
    <row r="50" spans="1:21" ht="30.75" customHeight="1">
      <c r="A50" s="48"/>
      <c r="B50" s="1236"/>
      <c r="C50" s="1237"/>
      <c r="D50" s="62"/>
      <c r="E50" s="1228" t="s">
        <v>17</v>
      </c>
      <c r="F50" s="1228"/>
      <c r="G50" s="1228"/>
      <c r="H50" s="1228"/>
      <c r="I50" s="1228"/>
      <c r="J50" s="1229"/>
      <c r="K50" s="63" t="s">
        <v>493</v>
      </c>
      <c r="L50" s="64" t="s">
        <v>493</v>
      </c>
      <c r="M50" s="64" t="s">
        <v>493</v>
      </c>
      <c r="N50" s="64" t="s">
        <v>493</v>
      </c>
      <c r="O50" s="65" t="s">
        <v>493</v>
      </c>
      <c r="P50" s="48"/>
      <c r="Q50" s="48"/>
      <c r="R50" s="48"/>
      <c r="S50" s="48"/>
      <c r="T50" s="48"/>
      <c r="U50" s="48"/>
    </row>
    <row r="51" spans="1:21" ht="30.75" customHeight="1">
      <c r="A51" s="48"/>
      <c r="B51" s="1238"/>
      <c r="C51" s="1239"/>
      <c r="D51" s="66"/>
      <c r="E51" s="1228" t="s">
        <v>18</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c r="A52" s="48"/>
      <c r="B52" s="1226" t="s">
        <v>19</v>
      </c>
      <c r="C52" s="1227"/>
      <c r="D52" s="66"/>
      <c r="E52" s="1228" t="s">
        <v>20</v>
      </c>
      <c r="F52" s="1228"/>
      <c r="G52" s="1228"/>
      <c r="H52" s="1228"/>
      <c r="I52" s="1228"/>
      <c r="J52" s="1229"/>
      <c r="K52" s="63">
        <v>564</v>
      </c>
      <c r="L52" s="64">
        <v>565</v>
      </c>
      <c r="M52" s="64">
        <v>579</v>
      </c>
      <c r="N52" s="64">
        <v>601</v>
      </c>
      <c r="O52" s="65">
        <v>555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171</v>
      </c>
      <c r="L53" s="69">
        <v>147</v>
      </c>
      <c r="M53" s="69">
        <v>160</v>
      </c>
      <c r="N53" s="69">
        <v>170</v>
      </c>
      <c r="O53" s="70">
        <v>179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bhNAHXAYa4+DgFqJcZVsoQ+CeWCwbt/0g4hx/t9KMQsrr0lCi5dNMYgsD3kFDhWyEU8EsmgYHS+Jjy5IcQtUQ==" saltValue="CZE3y7p70wuXyK1Z1WTl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536</v>
      </c>
      <c r="J40" s="79" t="s">
        <v>537</v>
      </c>
      <c r="K40" s="79" t="s">
        <v>538</v>
      </c>
      <c r="L40" s="79" t="s">
        <v>539</v>
      </c>
      <c r="M40" s="80" t="s">
        <v>540</v>
      </c>
    </row>
    <row r="41" spans="2:13" ht="27.75" customHeight="1">
      <c r="B41" s="1242" t="s">
        <v>24</v>
      </c>
      <c r="C41" s="1243"/>
      <c r="D41" s="81"/>
      <c r="E41" s="1248" t="s">
        <v>25</v>
      </c>
      <c r="F41" s="1248"/>
      <c r="G41" s="1248"/>
      <c r="H41" s="1249"/>
      <c r="I41" s="82">
        <v>6213</v>
      </c>
      <c r="J41" s="83">
        <v>6352</v>
      </c>
      <c r="K41" s="83">
        <v>6737</v>
      </c>
      <c r="L41" s="83">
        <v>6713</v>
      </c>
      <c r="M41" s="84">
        <v>6501</v>
      </c>
    </row>
    <row r="42" spans="2:13" ht="27.75" customHeight="1">
      <c r="B42" s="1244"/>
      <c r="C42" s="1245"/>
      <c r="D42" s="85"/>
      <c r="E42" s="1250" t="s">
        <v>26</v>
      </c>
      <c r="F42" s="1250"/>
      <c r="G42" s="1250"/>
      <c r="H42" s="1251"/>
      <c r="I42" s="86" t="s">
        <v>493</v>
      </c>
      <c r="J42" s="87" t="s">
        <v>493</v>
      </c>
      <c r="K42" s="87" t="s">
        <v>493</v>
      </c>
      <c r="L42" s="87" t="s">
        <v>493</v>
      </c>
      <c r="M42" s="88" t="s">
        <v>493</v>
      </c>
    </row>
    <row r="43" spans="2:13" ht="27.75" customHeight="1">
      <c r="B43" s="1244"/>
      <c r="C43" s="1245"/>
      <c r="D43" s="85"/>
      <c r="E43" s="1250" t="s">
        <v>27</v>
      </c>
      <c r="F43" s="1250"/>
      <c r="G43" s="1250"/>
      <c r="H43" s="1251"/>
      <c r="I43" s="86">
        <v>145</v>
      </c>
      <c r="J43" s="87">
        <v>142</v>
      </c>
      <c r="K43" s="87">
        <v>122</v>
      </c>
      <c r="L43" s="87">
        <v>113</v>
      </c>
      <c r="M43" s="88">
        <v>88</v>
      </c>
    </row>
    <row r="44" spans="2:13" ht="27.75" customHeight="1">
      <c r="B44" s="1244"/>
      <c r="C44" s="1245"/>
      <c r="D44" s="85"/>
      <c r="E44" s="1250" t="s">
        <v>28</v>
      </c>
      <c r="F44" s="1250"/>
      <c r="G44" s="1250"/>
      <c r="H44" s="1251"/>
      <c r="I44" s="86">
        <v>229</v>
      </c>
      <c r="J44" s="87">
        <v>196</v>
      </c>
      <c r="K44" s="87">
        <v>160</v>
      </c>
      <c r="L44" s="87">
        <v>132</v>
      </c>
      <c r="M44" s="88">
        <v>120</v>
      </c>
    </row>
    <row r="45" spans="2:13" ht="27.75" customHeight="1">
      <c r="B45" s="1244"/>
      <c r="C45" s="1245"/>
      <c r="D45" s="85"/>
      <c r="E45" s="1250" t="s">
        <v>29</v>
      </c>
      <c r="F45" s="1250"/>
      <c r="G45" s="1250"/>
      <c r="H45" s="1251"/>
      <c r="I45" s="86">
        <v>1065</v>
      </c>
      <c r="J45" s="87">
        <v>794</v>
      </c>
      <c r="K45" s="87">
        <v>937</v>
      </c>
      <c r="L45" s="87">
        <v>859</v>
      </c>
      <c r="M45" s="88">
        <v>477</v>
      </c>
    </row>
    <row r="46" spans="2:13" ht="27.75" customHeight="1">
      <c r="B46" s="1244"/>
      <c r="C46" s="1245"/>
      <c r="D46" s="89"/>
      <c r="E46" s="1250" t="s">
        <v>30</v>
      </c>
      <c r="F46" s="1250"/>
      <c r="G46" s="1250"/>
      <c r="H46" s="1251"/>
      <c r="I46" s="86" t="s">
        <v>493</v>
      </c>
      <c r="J46" s="87" t="s">
        <v>493</v>
      </c>
      <c r="K46" s="87" t="s">
        <v>493</v>
      </c>
      <c r="L46" s="87" t="s">
        <v>493</v>
      </c>
      <c r="M46" s="88" t="s">
        <v>493</v>
      </c>
    </row>
    <row r="47" spans="2:13" ht="27.75" customHeight="1">
      <c r="B47" s="1244"/>
      <c r="C47" s="1245"/>
      <c r="D47" s="90"/>
      <c r="E47" s="1252" t="s">
        <v>31</v>
      </c>
      <c r="F47" s="1253"/>
      <c r="G47" s="1253"/>
      <c r="H47" s="1254"/>
      <c r="I47" s="86" t="s">
        <v>493</v>
      </c>
      <c r="J47" s="87" t="s">
        <v>493</v>
      </c>
      <c r="K47" s="87" t="s">
        <v>493</v>
      </c>
      <c r="L47" s="87" t="s">
        <v>493</v>
      </c>
      <c r="M47" s="88" t="s">
        <v>493</v>
      </c>
    </row>
    <row r="48" spans="2:13" ht="27.75" customHeight="1">
      <c r="B48" s="1244"/>
      <c r="C48" s="1245"/>
      <c r="D48" s="85"/>
      <c r="E48" s="1250" t="s">
        <v>32</v>
      </c>
      <c r="F48" s="1250"/>
      <c r="G48" s="1250"/>
      <c r="H48" s="1251"/>
      <c r="I48" s="86" t="s">
        <v>493</v>
      </c>
      <c r="J48" s="87" t="s">
        <v>493</v>
      </c>
      <c r="K48" s="87" t="s">
        <v>493</v>
      </c>
      <c r="L48" s="87" t="s">
        <v>493</v>
      </c>
      <c r="M48" s="88" t="s">
        <v>493</v>
      </c>
    </row>
    <row r="49" spans="2:13" ht="27.75" customHeight="1">
      <c r="B49" s="1246"/>
      <c r="C49" s="1247"/>
      <c r="D49" s="85"/>
      <c r="E49" s="1250" t="s">
        <v>33</v>
      </c>
      <c r="F49" s="1250"/>
      <c r="G49" s="1250"/>
      <c r="H49" s="1251"/>
      <c r="I49" s="86" t="s">
        <v>493</v>
      </c>
      <c r="J49" s="87" t="s">
        <v>493</v>
      </c>
      <c r="K49" s="87" t="s">
        <v>493</v>
      </c>
      <c r="L49" s="87" t="s">
        <v>493</v>
      </c>
      <c r="M49" s="88" t="s">
        <v>493</v>
      </c>
    </row>
    <row r="50" spans="2:13" ht="27.75" customHeight="1">
      <c r="B50" s="1255" t="s">
        <v>34</v>
      </c>
      <c r="C50" s="1256"/>
      <c r="D50" s="91"/>
      <c r="E50" s="1250" t="s">
        <v>35</v>
      </c>
      <c r="F50" s="1250"/>
      <c r="G50" s="1250"/>
      <c r="H50" s="1251"/>
      <c r="I50" s="86">
        <v>6971</v>
      </c>
      <c r="J50" s="87">
        <v>6987</v>
      </c>
      <c r="K50" s="87">
        <v>7135</v>
      </c>
      <c r="L50" s="87">
        <v>7066</v>
      </c>
      <c r="M50" s="88">
        <v>7189</v>
      </c>
    </row>
    <row r="51" spans="2:13" ht="27.75" customHeight="1">
      <c r="B51" s="1244"/>
      <c r="C51" s="1245"/>
      <c r="D51" s="85"/>
      <c r="E51" s="1250" t="s">
        <v>36</v>
      </c>
      <c r="F51" s="1250"/>
      <c r="G51" s="1250"/>
      <c r="H51" s="1251"/>
      <c r="I51" s="86">
        <v>276</v>
      </c>
      <c r="J51" s="87">
        <v>241</v>
      </c>
      <c r="K51" s="87">
        <v>206</v>
      </c>
      <c r="L51" s="87">
        <v>306</v>
      </c>
      <c r="M51" s="88">
        <v>296</v>
      </c>
    </row>
    <row r="52" spans="2:13" ht="27.75" customHeight="1">
      <c r="B52" s="1246"/>
      <c r="C52" s="1247"/>
      <c r="D52" s="85"/>
      <c r="E52" s="1250" t="s">
        <v>37</v>
      </c>
      <c r="F52" s="1250"/>
      <c r="G52" s="1250"/>
      <c r="H52" s="1251"/>
      <c r="I52" s="86">
        <v>5209</v>
      </c>
      <c r="J52" s="87">
        <v>5243</v>
      </c>
      <c r="K52" s="87">
        <v>5440</v>
      </c>
      <c r="L52" s="87">
        <v>5395</v>
      </c>
      <c r="M52" s="88">
        <v>5252</v>
      </c>
    </row>
    <row r="53" spans="2:13" ht="27.75" customHeight="1" thickBot="1">
      <c r="B53" s="1257" t="s">
        <v>38</v>
      </c>
      <c r="C53" s="1258"/>
      <c r="D53" s="92"/>
      <c r="E53" s="1259" t="s">
        <v>39</v>
      </c>
      <c r="F53" s="1259"/>
      <c r="G53" s="1259"/>
      <c r="H53" s="1260"/>
      <c r="I53" s="93">
        <v>-4803</v>
      </c>
      <c r="J53" s="94">
        <v>-4987</v>
      </c>
      <c r="K53" s="94">
        <v>-4826</v>
      </c>
      <c r="L53" s="94">
        <v>-4951</v>
      </c>
      <c r="M53" s="95">
        <v>-5550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gtun7nUDOZRPmdOYYCoduXz94cYrOfQNcHAgkR7Z36/djDIsZ2wUxMwUG8aJbUYGrDs0NiKXZ9sglP3fJbAHg==" saltValue="pFEg8e9p8OkBpElJQFte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538</v>
      </c>
      <c r="G54" s="104" t="s">
        <v>539</v>
      </c>
      <c r="H54" s="105" t="s">
        <v>540</v>
      </c>
    </row>
    <row r="55" spans="2:8" ht="52.5" customHeight="1">
      <c r="B55" s="106"/>
      <c r="C55" s="1269" t="s">
        <v>42</v>
      </c>
      <c r="D55" s="1269"/>
      <c r="E55" s="1270"/>
      <c r="F55" s="107">
        <v>1288</v>
      </c>
      <c r="G55" s="107">
        <v>1477</v>
      </c>
      <c r="H55" s="108">
        <v>1322</v>
      </c>
    </row>
    <row r="56" spans="2:8" ht="52.5" customHeight="1">
      <c r="B56" s="109"/>
      <c r="C56" s="1271" t="s">
        <v>43</v>
      </c>
      <c r="D56" s="1271"/>
      <c r="E56" s="1272"/>
      <c r="F56" s="110">
        <v>1290</v>
      </c>
      <c r="G56" s="110">
        <v>1118</v>
      </c>
      <c r="H56" s="111">
        <v>1360</v>
      </c>
    </row>
    <row r="57" spans="2:8" ht="53.25" customHeight="1">
      <c r="B57" s="109"/>
      <c r="C57" s="1273" t="s">
        <v>44</v>
      </c>
      <c r="D57" s="1273"/>
      <c r="E57" s="1274"/>
      <c r="F57" s="112">
        <v>4376</v>
      </c>
      <c r="G57" s="112">
        <v>4272</v>
      </c>
      <c r="H57" s="113">
        <v>4286</v>
      </c>
    </row>
    <row r="58" spans="2:8" ht="45.75" customHeight="1">
      <c r="B58" s="114"/>
      <c r="C58" s="1261" t="s">
        <v>571</v>
      </c>
      <c r="D58" s="1262"/>
      <c r="E58" s="1263"/>
      <c r="F58" s="115">
        <v>3575</v>
      </c>
      <c r="G58" s="115">
        <v>3461</v>
      </c>
      <c r="H58" s="116">
        <v>3386</v>
      </c>
    </row>
    <row r="59" spans="2:8" ht="45.75" customHeight="1">
      <c r="B59" s="114"/>
      <c r="C59" s="1261" t="s">
        <v>572</v>
      </c>
      <c r="D59" s="1262"/>
      <c r="E59" s="1263"/>
      <c r="F59" s="115">
        <v>452</v>
      </c>
      <c r="G59" s="115">
        <v>467</v>
      </c>
      <c r="H59" s="116">
        <v>506</v>
      </c>
    </row>
    <row r="60" spans="2:8" ht="45.75" customHeight="1">
      <c r="B60" s="114"/>
      <c r="C60" s="1261" t="s">
        <v>573</v>
      </c>
      <c r="D60" s="1262"/>
      <c r="E60" s="1263"/>
      <c r="F60" s="115">
        <v>197</v>
      </c>
      <c r="G60" s="115">
        <v>197</v>
      </c>
      <c r="H60" s="116">
        <v>197</v>
      </c>
    </row>
    <row r="61" spans="2:8" ht="45.75" customHeight="1">
      <c r="B61" s="114"/>
      <c r="C61" s="1261" t="s">
        <v>574</v>
      </c>
      <c r="D61" s="1262"/>
      <c r="E61" s="1263"/>
      <c r="F61" s="115">
        <v>57</v>
      </c>
      <c r="G61" s="115">
        <v>57</v>
      </c>
      <c r="H61" s="116">
        <v>57</v>
      </c>
    </row>
    <row r="62" spans="2:8" ht="45.75" customHeight="1" thickBot="1">
      <c r="B62" s="117"/>
      <c r="C62" s="1264" t="s">
        <v>575</v>
      </c>
      <c r="D62" s="1265"/>
      <c r="E62" s="1266"/>
      <c r="F62" s="118">
        <v>28</v>
      </c>
      <c r="G62" s="118">
        <v>28</v>
      </c>
      <c r="H62" s="119">
        <v>28</v>
      </c>
    </row>
    <row r="63" spans="2:8" ht="52.5" customHeight="1" thickBot="1">
      <c r="B63" s="120"/>
      <c r="C63" s="1267" t="s">
        <v>45</v>
      </c>
      <c r="D63" s="1267"/>
      <c r="E63" s="1268"/>
      <c r="F63" s="121">
        <v>6954</v>
      </c>
      <c r="G63" s="121">
        <v>6867</v>
      </c>
      <c r="H63" s="122">
        <v>6968</v>
      </c>
    </row>
    <row r="64" spans="2:8" ht="15" customHeight="1"/>
    <row r="65" ht="0" hidden="1" customHeight="1"/>
    <row r="66" ht="0" hidden="1" customHeight="1"/>
  </sheetData>
  <sheetProtection algorithmName="SHA-512" hashValue="IeF80qrpN3FmJhjZnDMZ+83qP6hu3JhClWwDFmdEpkuFwVZCTMDjTwPGBk9IORdkXdJdzPjaPw0mn3sReeqRvw==" saltValue="a/6utblfteMqqDs6fuSF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2" sqref="AN72:BO7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536</v>
      </c>
      <c r="BQ50" s="1288"/>
      <c r="BR50" s="1288"/>
      <c r="BS50" s="1288"/>
      <c r="BT50" s="1288"/>
      <c r="BU50" s="1288"/>
      <c r="BV50" s="1288"/>
      <c r="BW50" s="1288"/>
      <c r="BX50" s="1288" t="s">
        <v>537</v>
      </c>
      <c r="BY50" s="1288"/>
      <c r="BZ50" s="1288"/>
      <c r="CA50" s="1288"/>
      <c r="CB50" s="1288"/>
      <c r="CC50" s="1288"/>
      <c r="CD50" s="1288"/>
      <c r="CE50" s="1288"/>
      <c r="CF50" s="1288" t="s">
        <v>538</v>
      </c>
      <c r="CG50" s="1288"/>
      <c r="CH50" s="1288"/>
      <c r="CI50" s="1288"/>
      <c r="CJ50" s="1288"/>
      <c r="CK50" s="1288"/>
      <c r="CL50" s="1288"/>
      <c r="CM50" s="1288"/>
      <c r="CN50" s="1288" t="s">
        <v>539</v>
      </c>
      <c r="CO50" s="1288"/>
      <c r="CP50" s="1288"/>
      <c r="CQ50" s="1288"/>
      <c r="CR50" s="1288"/>
      <c r="CS50" s="1288"/>
      <c r="CT50" s="1288"/>
      <c r="CU50" s="1288"/>
      <c r="CV50" s="1288" t="s">
        <v>540</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589</v>
      </c>
      <c r="AO51" s="1291"/>
      <c r="AP51" s="1291"/>
      <c r="AQ51" s="1291"/>
      <c r="AR51" s="1291"/>
      <c r="AS51" s="1291"/>
      <c r="AT51" s="1291"/>
      <c r="AU51" s="1291"/>
      <c r="AV51" s="1291"/>
      <c r="AW51" s="1291"/>
      <c r="AX51" s="1291"/>
      <c r="AY51" s="1291"/>
      <c r="AZ51" s="1291"/>
      <c r="BA51" s="1291"/>
      <c r="BB51" s="1291" t="s">
        <v>590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67.599999999999994</v>
      </c>
      <c r="CG53" s="1289"/>
      <c r="CH53" s="1289"/>
      <c r="CI53" s="1289"/>
      <c r="CJ53" s="1289"/>
      <c r="CK53" s="1289"/>
      <c r="CL53" s="1289"/>
      <c r="CM53" s="1289"/>
      <c r="CN53" s="1289">
        <v>70.7</v>
      </c>
      <c r="CO53" s="1289"/>
      <c r="CP53" s="1289"/>
      <c r="CQ53" s="1289"/>
      <c r="CR53" s="1289"/>
      <c r="CS53" s="1289"/>
      <c r="CT53" s="1289"/>
      <c r="CU53" s="1289"/>
      <c r="CV53" s="1289">
        <v>71.8</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592</v>
      </c>
      <c r="AO55" s="1288"/>
      <c r="AP55" s="1288"/>
      <c r="AQ55" s="1288"/>
      <c r="AR55" s="1288"/>
      <c r="AS55" s="1288"/>
      <c r="AT55" s="1288"/>
      <c r="AU55" s="1288"/>
      <c r="AV55" s="1288"/>
      <c r="AW55" s="1288"/>
      <c r="AX55" s="1288"/>
      <c r="AY55" s="1288"/>
      <c r="AZ55" s="1288"/>
      <c r="BA55" s="1288"/>
      <c r="BB55" s="1291" t="s">
        <v>590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55.3</v>
      </c>
      <c r="CG57" s="1289"/>
      <c r="CH57" s="1289"/>
      <c r="CI57" s="1289"/>
      <c r="CJ57" s="1289"/>
      <c r="CK57" s="1289"/>
      <c r="CL57" s="1289"/>
      <c r="CM57" s="1289"/>
      <c r="CN57" s="1289">
        <v>56.3</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536</v>
      </c>
      <c r="BQ72" s="1288"/>
      <c r="BR72" s="1288"/>
      <c r="BS72" s="1288"/>
      <c r="BT72" s="1288"/>
      <c r="BU72" s="1288"/>
      <c r="BV72" s="1288"/>
      <c r="BW72" s="1288"/>
      <c r="BX72" s="1288" t="s">
        <v>537</v>
      </c>
      <c r="BY72" s="1288"/>
      <c r="BZ72" s="1288"/>
      <c r="CA72" s="1288"/>
      <c r="CB72" s="1288"/>
      <c r="CC72" s="1288"/>
      <c r="CD72" s="1288"/>
      <c r="CE72" s="1288"/>
      <c r="CF72" s="1288" t="s">
        <v>538</v>
      </c>
      <c r="CG72" s="1288"/>
      <c r="CH72" s="1288"/>
      <c r="CI72" s="1288"/>
      <c r="CJ72" s="1288"/>
      <c r="CK72" s="1288"/>
      <c r="CL72" s="1288"/>
      <c r="CM72" s="1288"/>
      <c r="CN72" s="1288" t="s">
        <v>539</v>
      </c>
      <c r="CO72" s="1288"/>
      <c r="CP72" s="1288"/>
      <c r="CQ72" s="1288"/>
      <c r="CR72" s="1288"/>
      <c r="CS72" s="1288"/>
      <c r="CT72" s="1288"/>
      <c r="CU72" s="1288"/>
      <c r="CV72" s="1288" t="s">
        <v>540</v>
      </c>
      <c r="CW72" s="1288"/>
      <c r="CX72" s="1288"/>
      <c r="CY72" s="1288"/>
      <c r="CZ72" s="1288"/>
      <c r="DA72" s="1288"/>
      <c r="DB72" s="1288"/>
      <c r="DC72" s="1288"/>
    </row>
    <row r="73" spans="2:107">
      <c r="B73" s="374"/>
      <c r="G73" s="1295"/>
      <c r="H73" s="1295"/>
      <c r="I73" s="1295"/>
      <c r="J73" s="1295"/>
      <c r="K73" s="1296"/>
      <c r="L73" s="1296"/>
      <c r="M73" s="1296"/>
      <c r="N73" s="1296"/>
      <c r="AM73" s="383"/>
      <c r="AN73" s="1291" t="s">
        <v>589</v>
      </c>
      <c r="AO73" s="1291"/>
      <c r="AP73" s="1291"/>
      <c r="AQ73" s="1291"/>
      <c r="AR73" s="1291"/>
      <c r="AS73" s="1291"/>
      <c r="AT73" s="1291"/>
      <c r="AU73" s="1291"/>
      <c r="AV73" s="1291"/>
      <c r="AW73" s="1291"/>
      <c r="AX73" s="1291"/>
      <c r="AY73" s="1291"/>
      <c r="AZ73" s="1291"/>
      <c r="BA73" s="1291"/>
      <c r="BB73" s="1291" t="s">
        <v>590</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595</v>
      </c>
      <c r="BC75" s="1291"/>
      <c r="BD75" s="1291"/>
      <c r="BE75" s="1291"/>
      <c r="BF75" s="1291"/>
      <c r="BG75" s="1291"/>
      <c r="BH75" s="1291"/>
      <c r="BI75" s="1291"/>
      <c r="BJ75" s="1291"/>
      <c r="BK75" s="1291"/>
      <c r="BL75" s="1291"/>
      <c r="BM75" s="1291"/>
      <c r="BN75" s="1291"/>
      <c r="BO75" s="1291"/>
      <c r="BP75" s="1289">
        <v>5.5</v>
      </c>
      <c r="BQ75" s="1289"/>
      <c r="BR75" s="1289"/>
      <c r="BS75" s="1289"/>
      <c r="BT75" s="1289"/>
      <c r="BU75" s="1289"/>
      <c r="BV75" s="1289"/>
      <c r="BW75" s="1289"/>
      <c r="BX75" s="1289">
        <v>5.0999999999999996</v>
      </c>
      <c r="BY75" s="1289"/>
      <c r="BZ75" s="1289"/>
      <c r="CA75" s="1289"/>
      <c r="CB75" s="1289"/>
      <c r="CC75" s="1289"/>
      <c r="CD75" s="1289"/>
      <c r="CE75" s="1289"/>
      <c r="CF75" s="1289">
        <v>4.4000000000000004</v>
      </c>
      <c r="CG75" s="1289"/>
      <c r="CH75" s="1289"/>
      <c r="CI75" s="1289"/>
      <c r="CJ75" s="1289"/>
      <c r="CK75" s="1289"/>
      <c r="CL75" s="1289"/>
      <c r="CM75" s="1289"/>
      <c r="CN75" s="1289">
        <v>4.4000000000000004</v>
      </c>
      <c r="CO75" s="1289"/>
      <c r="CP75" s="1289"/>
      <c r="CQ75" s="1289"/>
      <c r="CR75" s="1289"/>
      <c r="CS75" s="1289"/>
      <c r="CT75" s="1289"/>
      <c r="CU75" s="1289"/>
      <c r="CV75" s="1289">
        <v>4.7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1" t="s">
        <v>590</v>
      </c>
      <c r="BC77" s="1291"/>
      <c r="BD77" s="1291"/>
      <c r="BE77" s="1291"/>
      <c r="BF77" s="1291"/>
      <c r="BG77" s="1291"/>
      <c r="BH77" s="1291"/>
      <c r="BI77" s="1291"/>
      <c r="BJ77" s="1291"/>
      <c r="BK77" s="1291"/>
      <c r="BL77" s="1291"/>
      <c r="BM77" s="1291"/>
      <c r="BN77" s="1291"/>
      <c r="BO77" s="1291"/>
      <c r="BP77" s="1289">
        <v>55.2</v>
      </c>
      <c r="BQ77" s="1289"/>
      <c r="BR77" s="1289"/>
      <c r="BS77" s="1289"/>
      <c r="BT77" s="1289"/>
      <c r="BU77" s="1289"/>
      <c r="BV77" s="1289"/>
      <c r="BW77" s="1289"/>
      <c r="BX77" s="1289">
        <v>54</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595</v>
      </c>
      <c r="BC79" s="1291"/>
      <c r="BD79" s="1291"/>
      <c r="BE79" s="1291"/>
      <c r="BF79" s="1291"/>
      <c r="BG79" s="1291"/>
      <c r="BH79" s="1291"/>
      <c r="BI79" s="1291"/>
      <c r="BJ79" s="1291"/>
      <c r="BK79" s="1291"/>
      <c r="BL79" s="1291"/>
      <c r="BM79" s="1291"/>
      <c r="BN79" s="1291"/>
      <c r="BO79" s="1291"/>
      <c r="BP79" s="1289">
        <v>12.5</v>
      </c>
      <c r="BQ79" s="1289"/>
      <c r="BR79" s="1289"/>
      <c r="BS79" s="1289"/>
      <c r="BT79" s="1289"/>
      <c r="BU79" s="1289"/>
      <c r="BV79" s="1289"/>
      <c r="BW79" s="1289"/>
      <c r="BX79" s="1289">
        <v>11.5</v>
      </c>
      <c r="BY79" s="1289"/>
      <c r="BZ79" s="1289"/>
      <c r="CA79" s="1289"/>
      <c r="CB79" s="1289"/>
      <c r="CC79" s="1289"/>
      <c r="CD79" s="1289"/>
      <c r="CE79" s="1289"/>
      <c r="CF79" s="1289">
        <v>8.6</v>
      </c>
      <c r="CG79" s="1289"/>
      <c r="CH79" s="1289"/>
      <c r="CI79" s="1289"/>
      <c r="CJ79" s="1289"/>
      <c r="CK79" s="1289"/>
      <c r="CL79" s="1289"/>
      <c r="CM79" s="1289"/>
      <c r="CN79" s="1289">
        <v>8.5</v>
      </c>
      <c r="CO79" s="1289"/>
      <c r="CP79" s="1289"/>
      <c r="CQ79" s="1289"/>
      <c r="CR79" s="1289"/>
      <c r="CS79" s="1289"/>
      <c r="CT79" s="1289"/>
      <c r="CU79" s="1289"/>
      <c r="CV79" s="1289">
        <v>8.5</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ZNn23/cj9ktlbd/pPcW8nHOiNEa7uG8SFRVA1GuUhxltowrlYCrZiiUIcufaolcQULldR0Mm7nQWMMo2xt04Q==" saltValue="vKDcMXtT/4q8jAqj18um5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72" sqref="AN72:BO7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5ubxEshk/9JS5RHsBMv3b0cZZYnOL111ElA/fyyHlfWIicRgMS8bHm8gUqEWY67Q9CcmJU+AwWPj+g/G7o1zQ==" saltValue="+ZqMFc1c4+Af+CkmcGl1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N72" sqref="AN72:BO7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iqak5sQhQQAtTjM8BV80RA7oKJoDc8UiHqnNJYud8o2U4RDxuWT6HjU/GRdVA/yJxri9NEst8xEUMsNLoKExA==" saltValue="pFG+jQgsQs6TGCxd/RW5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533</v>
      </c>
      <c r="G2" s="136"/>
      <c r="H2" s="137"/>
    </row>
    <row r="3" spans="1:8">
      <c r="A3" s="133" t="s">
        <v>526</v>
      </c>
      <c r="B3" s="138"/>
      <c r="C3" s="139"/>
      <c r="D3" s="140">
        <v>101311</v>
      </c>
      <c r="E3" s="141"/>
      <c r="F3" s="142">
        <v>136577</v>
      </c>
      <c r="G3" s="143"/>
      <c r="H3" s="144"/>
    </row>
    <row r="4" spans="1:8">
      <c r="A4" s="145"/>
      <c r="B4" s="146"/>
      <c r="C4" s="147"/>
      <c r="D4" s="148">
        <v>50721</v>
      </c>
      <c r="E4" s="149"/>
      <c r="F4" s="150">
        <v>59645</v>
      </c>
      <c r="G4" s="151"/>
      <c r="H4" s="152"/>
    </row>
    <row r="5" spans="1:8">
      <c r="A5" s="133" t="s">
        <v>528</v>
      </c>
      <c r="B5" s="138"/>
      <c r="C5" s="139"/>
      <c r="D5" s="140">
        <v>148968</v>
      </c>
      <c r="E5" s="141"/>
      <c r="F5" s="142">
        <v>132212</v>
      </c>
      <c r="G5" s="143"/>
      <c r="H5" s="144"/>
    </row>
    <row r="6" spans="1:8">
      <c r="A6" s="145"/>
      <c r="B6" s="146"/>
      <c r="C6" s="147"/>
      <c r="D6" s="148">
        <v>101496</v>
      </c>
      <c r="E6" s="149"/>
      <c r="F6" s="150">
        <v>67114</v>
      </c>
      <c r="G6" s="151"/>
      <c r="H6" s="152"/>
    </row>
    <row r="7" spans="1:8">
      <c r="A7" s="133" t="s">
        <v>529</v>
      </c>
      <c r="B7" s="138"/>
      <c r="C7" s="139"/>
      <c r="D7" s="140">
        <v>188029</v>
      </c>
      <c r="E7" s="141"/>
      <c r="F7" s="142">
        <v>162193</v>
      </c>
      <c r="G7" s="143"/>
      <c r="H7" s="144"/>
    </row>
    <row r="8" spans="1:8">
      <c r="A8" s="145"/>
      <c r="B8" s="146"/>
      <c r="C8" s="147"/>
      <c r="D8" s="148">
        <v>157596</v>
      </c>
      <c r="E8" s="149"/>
      <c r="F8" s="150">
        <v>79985</v>
      </c>
      <c r="G8" s="151"/>
      <c r="H8" s="152"/>
    </row>
    <row r="9" spans="1:8">
      <c r="A9" s="133" t="s">
        <v>530</v>
      </c>
      <c r="B9" s="138"/>
      <c r="C9" s="139"/>
      <c r="D9" s="140">
        <v>136954</v>
      </c>
      <c r="E9" s="141"/>
      <c r="F9" s="142">
        <v>168868</v>
      </c>
      <c r="G9" s="143"/>
      <c r="H9" s="144"/>
    </row>
    <row r="10" spans="1:8">
      <c r="A10" s="145"/>
      <c r="B10" s="146"/>
      <c r="C10" s="147"/>
      <c r="D10" s="148">
        <v>76479</v>
      </c>
      <c r="E10" s="149"/>
      <c r="F10" s="150">
        <v>79360</v>
      </c>
      <c r="G10" s="151"/>
      <c r="H10" s="152"/>
    </row>
    <row r="11" spans="1:8">
      <c r="A11" s="133" t="s">
        <v>531</v>
      </c>
      <c r="B11" s="138"/>
      <c r="C11" s="139"/>
      <c r="D11" s="140">
        <v>121952</v>
      </c>
      <c r="E11" s="141"/>
      <c r="F11" s="142">
        <v>202870</v>
      </c>
      <c r="G11" s="143"/>
      <c r="H11" s="144"/>
    </row>
    <row r="12" spans="1:8">
      <c r="A12" s="145"/>
      <c r="B12" s="146"/>
      <c r="C12" s="153"/>
      <c r="D12" s="148">
        <v>71378</v>
      </c>
      <c r="E12" s="149"/>
      <c r="F12" s="150">
        <v>79735</v>
      </c>
      <c r="G12" s="151"/>
      <c r="H12" s="152"/>
    </row>
    <row r="13" spans="1:8">
      <c r="A13" s="133"/>
      <c r="B13" s="138"/>
      <c r="C13" s="154"/>
      <c r="D13" s="155">
        <v>139443</v>
      </c>
      <c r="E13" s="156"/>
      <c r="F13" s="157">
        <v>160544</v>
      </c>
      <c r="G13" s="158"/>
      <c r="H13" s="144"/>
    </row>
    <row r="14" spans="1:8">
      <c r="A14" s="145"/>
      <c r="B14" s="146"/>
      <c r="C14" s="147"/>
      <c r="D14" s="148">
        <v>91534</v>
      </c>
      <c r="E14" s="149"/>
      <c r="F14" s="150">
        <v>73168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8.58</v>
      </c>
      <c r="C19" s="159">
        <f>ROUND(VALUE(SUBSTITUTE(実質収支比率等に係る経年分析!G$48,"▲","-")),2)</f>
        <v>8.58</v>
      </c>
      <c r="D19" s="159">
        <f>ROUND(VALUE(SUBSTITUTE(実質収支比率等に係る経年分析!H$48,"▲","-")),2)</f>
        <v>9.1199999999999992</v>
      </c>
      <c r="E19" s="159">
        <f>ROUND(VALUE(SUBSTITUTE(実質収支比率等に係る経年分析!I$48,"▲","-")),2)</f>
        <v>9.36</v>
      </c>
      <c r="F19" s="159">
        <f>ROUND(VALUE(SUBSTITUTE(実質収支比率等に係る経年分析!J$48,"▲","-")),2)</f>
        <v>10.27</v>
      </c>
    </row>
    <row r="20" spans="1:11">
      <c r="A20" s="159" t="s">
        <v>49</v>
      </c>
      <c r="B20" s="159">
        <f>ROUND(VALUE(SUBSTITUTE(実質収支比率等に係る経年分析!F$47,"▲","-")),2)</f>
        <v>25.76</v>
      </c>
      <c r="C20" s="159">
        <f>ROUND(VALUE(SUBSTITUTE(実質収支比率等に係る経年分析!G$47,"▲","-")),2)</f>
        <v>30.08</v>
      </c>
      <c r="D20" s="159">
        <f>ROUND(VALUE(SUBSTITUTE(実質収支比率等に係る経年分析!H$47,"▲","-")),2)</f>
        <v>30.95</v>
      </c>
      <c r="E20" s="159">
        <f>ROUND(VALUE(SUBSTITUTE(実質収支比率等に係る経年分析!I$47,"▲","-")),2)</f>
        <v>35.76</v>
      </c>
      <c r="F20" s="159">
        <f>ROUND(VALUE(SUBSTITUTE(実質収支比率等に係る経年分析!J$47,"▲","-")),2)</f>
        <v>32.950000000000003</v>
      </c>
    </row>
    <row r="21" spans="1:11">
      <c r="A21" s="159" t="s">
        <v>50</v>
      </c>
      <c r="B21" s="159">
        <f>IF(ISNUMBER(VALUE(SUBSTITUTE(実質収支比率等に係る経年分析!F$49,"▲","-"))),ROUND(VALUE(SUBSTITUTE(実質収支比率等に係る経年分析!F$49,"▲","-")),2),NA())</f>
        <v>-5.77</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-1.85</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-8.01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飯田高原診療所特別会計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1.1299999999999999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2.0299999999999998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8.5399999999999991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9.31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10.210000000000001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564</v>
      </c>
      <c r="E42" s="161"/>
      <c r="F42" s="161"/>
      <c r="G42" s="161">
        <f>'実質公債費比率（分子）の構造'!L$52</f>
        <v>565</v>
      </c>
      <c r="H42" s="161"/>
      <c r="I42" s="161"/>
      <c r="J42" s="161">
        <f>'実質公債費比率（分子）の構造'!M$52</f>
        <v>579</v>
      </c>
      <c r="K42" s="161"/>
      <c r="L42" s="161"/>
      <c r="M42" s="161">
        <f>'実質公債費比率（分子）の構造'!N$52</f>
        <v>601</v>
      </c>
      <c r="N42" s="161"/>
      <c r="O42" s="161"/>
      <c r="P42" s="161">
        <f>'実質公債費比率（分子）の構造'!O$52</f>
        <v>555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51</v>
      </c>
      <c r="C45" s="161"/>
      <c r="D45" s="161"/>
      <c r="E45" s="161">
        <f>'実質公債費比率（分子）の構造'!L$49</f>
        <v>41</v>
      </c>
      <c r="F45" s="161"/>
      <c r="G45" s="161"/>
      <c r="H45" s="161">
        <f>'実質公債費比率（分子）の構造'!M$49</f>
        <v>34</v>
      </c>
      <c r="I45" s="161"/>
      <c r="J45" s="161"/>
      <c r="K45" s="161">
        <f>'実質公債費比率（分子）の構造'!N$49</f>
        <v>28</v>
      </c>
      <c r="L45" s="161"/>
      <c r="M45" s="161"/>
      <c r="N45" s="161">
        <f>'実質公債費比率（分子）の構造'!O$49</f>
        <v>28</v>
      </c>
      <c r="O45" s="161"/>
      <c r="P45" s="161"/>
    </row>
    <row r="46" spans="1:16">
      <c r="A46" s="161" t="s">
        <v>61</v>
      </c>
      <c r="B46" s="161">
        <f>'実質公債費比率（分子）の構造'!K$48</f>
        <v>18</v>
      </c>
      <c r="C46" s="161"/>
      <c r="D46" s="161"/>
      <c r="E46" s="161">
        <f>'実質公債費比率（分子）の構造'!L$48</f>
        <v>18</v>
      </c>
      <c r="F46" s="161"/>
      <c r="G46" s="161"/>
      <c r="H46" s="161">
        <f>'実質公債費比率（分子）の構造'!M$48</f>
        <v>11</v>
      </c>
      <c r="I46" s="161"/>
      <c r="J46" s="161"/>
      <c r="K46" s="161">
        <f>'実質公債費比率（分子）の構造'!N$48</f>
        <v>6</v>
      </c>
      <c r="L46" s="161"/>
      <c r="M46" s="161"/>
      <c r="N46" s="161">
        <f>'実質公債費比率（分子）の構造'!O$48</f>
        <v>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666</v>
      </c>
      <c r="C49" s="161"/>
      <c r="D49" s="161"/>
      <c r="E49" s="161">
        <f>'実質公債費比率（分子）の構造'!L$45</f>
        <v>653</v>
      </c>
      <c r="F49" s="161"/>
      <c r="G49" s="161"/>
      <c r="H49" s="161">
        <f>'実質公債費比率（分子）の構造'!M$45</f>
        <v>694</v>
      </c>
      <c r="I49" s="161"/>
      <c r="J49" s="161"/>
      <c r="K49" s="161">
        <f>'実質公債費比率（分子）の構造'!N$45</f>
        <v>737</v>
      </c>
      <c r="L49" s="161"/>
      <c r="M49" s="161"/>
      <c r="N49" s="161">
        <f>'実質公債費比率（分子）の構造'!O$45</f>
        <v>702</v>
      </c>
      <c r="O49" s="161"/>
      <c r="P49" s="161"/>
    </row>
    <row r="50" spans="1:16">
      <c r="A50" s="161" t="s">
        <v>65</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147</v>
      </c>
      <c r="G50" s="161" t="e">
        <f>NA()</f>
        <v>#N/A</v>
      </c>
      <c r="H50" s="161" t="e">
        <f>NA()</f>
        <v>#N/A</v>
      </c>
      <c r="I50" s="161">
        <f>IF(ISNUMBER('実質公債費比率（分子）の構造'!M$53),'実質公債費比率（分子）の構造'!M$53,NA())</f>
        <v>160</v>
      </c>
      <c r="J50" s="161" t="e">
        <f>NA()</f>
        <v>#N/A</v>
      </c>
      <c r="K50" s="161" t="e">
        <f>NA()</f>
        <v>#N/A</v>
      </c>
      <c r="L50" s="161">
        <f>IF(ISNUMBER('実質公債費比率（分子）の構造'!N$53),'実質公債費比率（分子）の構造'!N$53,NA())</f>
        <v>170</v>
      </c>
      <c r="M50" s="161" t="e">
        <f>NA()</f>
        <v>#N/A</v>
      </c>
      <c r="N50" s="161" t="e">
        <f>NA()</f>
        <v>#N/A</v>
      </c>
      <c r="O50" s="161">
        <f>IF(ISNUMBER('実質公債費比率（分子）の構造'!O$53),'実質公債費比率（分子）の構造'!O$53,NA())</f>
        <v>179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5209</v>
      </c>
      <c r="E56" s="160"/>
      <c r="F56" s="160"/>
      <c r="G56" s="160">
        <f>'将来負担比率（分子）の構造'!J$52</f>
        <v>5243</v>
      </c>
      <c r="H56" s="160"/>
      <c r="I56" s="160"/>
      <c r="J56" s="160">
        <f>'将来負担比率（分子）の構造'!K$52</f>
        <v>5440</v>
      </c>
      <c r="K56" s="160"/>
      <c r="L56" s="160"/>
      <c r="M56" s="160">
        <f>'将来負担比率（分子）の構造'!L$52</f>
        <v>5395</v>
      </c>
      <c r="N56" s="160"/>
      <c r="O56" s="160"/>
      <c r="P56" s="160">
        <f>'将来負担比率（分子）の構造'!M$52</f>
        <v>5252</v>
      </c>
    </row>
    <row r="57" spans="1:16">
      <c r="A57" s="160" t="s">
        <v>36</v>
      </c>
      <c r="B57" s="160"/>
      <c r="C57" s="160"/>
      <c r="D57" s="160">
        <f>'将来負担比率（分子）の構造'!I$51</f>
        <v>276</v>
      </c>
      <c r="E57" s="160"/>
      <c r="F57" s="160"/>
      <c r="G57" s="160">
        <f>'将来負担比率（分子）の構造'!J$51</f>
        <v>241</v>
      </c>
      <c r="H57" s="160"/>
      <c r="I57" s="160"/>
      <c r="J57" s="160">
        <f>'将来負担比率（分子）の構造'!K$51</f>
        <v>206</v>
      </c>
      <c r="K57" s="160"/>
      <c r="L57" s="160"/>
      <c r="M57" s="160">
        <f>'将来負担比率（分子）の構造'!L$51</f>
        <v>306</v>
      </c>
      <c r="N57" s="160"/>
      <c r="O57" s="160"/>
      <c r="P57" s="160">
        <f>'将来負担比率（分子）の構造'!M$51</f>
        <v>296</v>
      </c>
    </row>
    <row r="58" spans="1:16">
      <c r="A58" s="160" t="s">
        <v>35</v>
      </c>
      <c r="B58" s="160"/>
      <c r="C58" s="160"/>
      <c r="D58" s="160">
        <f>'将来負担比率（分子）の構造'!I$50</f>
        <v>6971</v>
      </c>
      <c r="E58" s="160"/>
      <c r="F58" s="160"/>
      <c r="G58" s="160">
        <f>'将来負担比率（分子）の構造'!J$50</f>
        <v>6987</v>
      </c>
      <c r="H58" s="160"/>
      <c r="I58" s="160"/>
      <c r="J58" s="160">
        <f>'将来負担比率（分子）の構造'!K$50</f>
        <v>7135</v>
      </c>
      <c r="K58" s="160"/>
      <c r="L58" s="160"/>
      <c r="M58" s="160">
        <f>'将来負担比率（分子）の構造'!L$50</f>
        <v>7066</v>
      </c>
      <c r="N58" s="160"/>
      <c r="O58" s="160"/>
      <c r="P58" s="160">
        <f>'将来負担比率（分子）の構造'!M$50</f>
        <v>7189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1065</v>
      </c>
      <c r="C62" s="160"/>
      <c r="D62" s="160"/>
      <c r="E62" s="160">
        <f>'将来負担比率（分子）の構造'!J$45</f>
        <v>794</v>
      </c>
      <c r="F62" s="160"/>
      <c r="G62" s="160"/>
      <c r="H62" s="160">
        <f>'将来負担比率（分子）の構造'!K$45</f>
        <v>937</v>
      </c>
      <c r="I62" s="160"/>
      <c r="J62" s="160"/>
      <c r="K62" s="160">
        <f>'将来負担比率（分子）の構造'!L$45</f>
        <v>859</v>
      </c>
      <c r="L62" s="160"/>
      <c r="M62" s="160"/>
      <c r="N62" s="160">
        <f>'将来負担比率（分子）の構造'!M$45</f>
        <v>477</v>
      </c>
      <c r="O62" s="160"/>
      <c r="P62" s="160"/>
    </row>
    <row r="63" spans="1:16">
      <c r="A63" s="160" t="s">
        <v>28</v>
      </c>
      <c r="B63" s="160">
        <f>'将来負担比率（分子）の構造'!I$44</f>
        <v>229</v>
      </c>
      <c r="C63" s="160"/>
      <c r="D63" s="160"/>
      <c r="E63" s="160">
        <f>'将来負担比率（分子）の構造'!J$44</f>
        <v>196</v>
      </c>
      <c r="F63" s="160"/>
      <c r="G63" s="160"/>
      <c r="H63" s="160">
        <f>'将来負担比率（分子）の構造'!K$44</f>
        <v>160</v>
      </c>
      <c r="I63" s="160"/>
      <c r="J63" s="160"/>
      <c r="K63" s="160">
        <f>'将来負担比率（分子）の構造'!L$44</f>
        <v>132</v>
      </c>
      <c r="L63" s="160"/>
      <c r="M63" s="160"/>
      <c r="N63" s="160">
        <f>'将来負担比率（分子）の構造'!M$44</f>
        <v>120</v>
      </c>
      <c r="O63" s="160"/>
      <c r="P63" s="160"/>
    </row>
    <row r="64" spans="1:16">
      <c r="A64" s="160" t="s">
        <v>27</v>
      </c>
      <c r="B64" s="160">
        <f>'将来負担比率（分子）の構造'!I$43</f>
        <v>145</v>
      </c>
      <c r="C64" s="160"/>
      <c r="D64" s="160"/>
      <c r="E64" s="160">
        <f>'将来負担比率（分子）の構造'!J$43</f>
        <v>142</v>
      </c>
      <c r="F64" s="160"/>
      <c r="G64" s="160"/>
      <c r="H64" s="160">
        <f>'将来負担比率（分子）の構造'!K$43</f>
        <v>122</v>
      </c>
      <c r="I64" s="160"/>
      <c r="J64" s="160"/>
      <c r="K64" s="160">
        <f>'将来負担比率（分子）の構造'!L$43</f>
        <v>113</v>
      </c>
      <c r="L64" s="160"/>
      <c r="M64" s="160"/>
      <c r="N64" s="160">
        <f>'将来負担比率（分子）の構造'!M$43</f>
        <v>88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6213</v>
      </c>
      <c r="C66" s="160"/>
      <c r="D66" s="160"/>
      <c r="E66" s="160">
        <f>'将来負担比率（分子）の構造'!J$41</f>
        <v>6352</v>
      </c>
      <c r="F66" s="160"/>
      <c r="G66" s="160"/>
      <c r="H66" s="160">
        <f>'将来負担比率（分子）の構造'!K$41</f>
        <v>6737</v>
      </c>
      <c r="I66" s="160"/>
      <c r="J66" s="160"/>
      <c r="K66" s="160">
        <f>'将来負担比率（分子）の構造'!L$41</f>
        <v>6713</v>
      </c>
      <c r="L66" s="160"/>
      <c r="M66" s="160"/>
      <c r="N66" s="160">
        <f>'将来負担比率（分子）の構造'!M$41</f>
        <v>6501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1288</v>
      </c>
      <c r="C72" s="164">
        <f>基金残高に係る経年分析!G55</f>
        <v>1477</v>
      </c>
      <c r="D72" s="164">
        <f>基金残高に係る経年分析!H55</f>
        <v>1322</v>
      </c>
    </row>
    <row r="73" spans="1:16">
      <c r="A73" s="163" t="s">
        <v>72</v>
      </c>
      <c r="B73" s="164">
        <f>基金残高に係る経年分析!F56</f>
        <v>1290</v>
      </c>
      <c r="C73" s="164">
        <f>基金残高に係る経年分析!G56</f>
        <v>1118</v>
      </c>
      <c r="D73" s="164">
        <f>基金残高に係る経年分析!H56</f>
        <v>1360</v>
      </c>
    </row>
    <row r="74" spans="1:16">
      <c r="A74" s="163" t="s">
        <v>73</v>
      </c>
      <c r="B74" s="164">
        <f>基金残高に係る経年分析!F57</f>
        <v>4376</v>
      </c>
      <c r="C74" s="164">
        <f>基金残高に係る経年分析!G57</f>
        <v>4272</v>
      </c>
      <c r="D74" s="164">
        <f>基金残高に係る経年分析!H57</f>
        <v>4286</v>
      </c>
    </row>
  </sheetData>
  <sheetProtection algorithmName="SHA-512" hashValue="Id8bOeef7olHzIZWXV0/gJDyT0rL6bi9xBYVlAnKE6tJ82Zr/zzMEeWNcW9/dSV84xBPKaB7bCLjZ7WPGG0Cyg==" saltValue="epurXt8QCrw2P3QVlAg3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1255943</v>
      </c>
      <c r="S5" s="649"/>
      <c r="T5" s="649"/>
      <c r="U5" s="649"/>
      <c r="V5" s="649"/>
      <c r="W5" s="649"/>
      <c r="X5" s="649"/>
      <c r="Y5" s="650"/>
      <c r="Z5" s="651">
        <v>16.100000000000001</v>
      </c>
      <c r="AA5" s="651"/>
      <c r="AB5" s="651"/>
      <c r="AC5" s="651"/>
      <c r="AD5" s="652">
        <v>1255943</v>
      </c>
      <c r="AE5" s="652"/>
      <c r="AF5" s="652"/>
      <c r="AG5" s="652"/>
      <c r="AH5" s="652"/>
      <c r="AI5" s="652"/>
      <c r="AJ5" s="652"/>
      <c r="AK5" s="652"/>
      <c r="AL5" s="653">
        <v>31.3</v>
      </c>
      <c r="AM5" s="654"/>
      <c r="AN5" s="654"/>
      <c r="AO5" s="655"/>
      <c r="AP5" s="645" t="s">
        <v>219</v>
      </c>
      <c r="AQ5" s="646"/>
      <c r="AR5" s="646"/>
      <c r="AS5" s="646"/>
      <c r="AT5" s="646"/>
      <c r="AU5" s="646"/>
      <c r="AV5" s="646"/>
      <c r="AW5" s="646"/>
      <c r="AX5" s="646"/>
      <c r="AY5" s="646"/>
      <c r="AZ5" s="646"/>
      <c r="BA5" s="646"/>
      <c r="BB5" s="646"/>
      <c r="BC5" s="646"/>
      <c r="BD5" s="646"/>
      <c r="BE5" s="646"/>
      <c r="BF5" s="647"/>
      <c r="BG5" s="659">
        <v>1227037</v>
      </c>
      <c r="BH5" s="660"/>
      <c r="BI5" s="660"/>
      <c r="BJ5" s="660"/>
      <c r="BK5" s="660"/>
      <c r="BL5" s="660"/>
      <c r="BM5" s="660"/>
      <c r="BN5" s="661"/>
      <c r="BO5" s="662">
        <v>97.7</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84911</v>
      </c>
      <c r="S6" s="660"/>
      <c r="T6" s="660"/>
      <c r="U6" s="660"/>
      <c r="V6" s="660"/>
      <c r="W6" s="660"/>
      <c r="X6" s="660"/>
      <c r="Y6" s="661"/>
      <c r="Z6" s="662">
        <v>1.1000000000000001</v>
      </c>
      <c r="AA6" s="662"/>
      <c r="AB6" s="662"/>
      <c r="AC6" s="662"/>
      <c r="AD6" s="663">
        <v>84911</v>
      </c>
      <c r="AE6" s="663"/>
      <c r="AF6" s="663"/>
      <c r="AG6" s="663"/>
      <c r="AH6" s="663"/>
      <c r="AI6" s="663"/>
      <c r="AJ6" s="663"/>
      <c r="AK6" s="663"/>
      <c r="AL6" s="664">
        <v>2.1</v>
      </c>
      <c r="AM6" s="665"/>
      <c r="AN6" s="665"/>
      <c r="AO6" s="666"/>
      <c r="AP6" s="656" t="s">
        <v>225</v>
      </c>
      <c r="AQ6" s="657"/>
      <c r="AR6" s="657"/>
      <c r="AS6" s="657"/>
      <c r="AT6" s="657"/>
      <c r="AU6" s="657"/>
      <c r="AV6" s="657"/>
      <c r="AW6" s="657"/>
      <c r="AX6" s="657"/>
      <c r="AY6" s="657"/>
      <c r="AZ6" s="657"/>
      <c r="BA6" s="657"/>
      <c r="BB6" s="657"/>
      <c r="BC6" s="657"/>
      <c r="BD6" s="657"/>
      <c r="BE6" s="657"/>
      <c r="BF6" s="658"/>
      <c r="BG6" s="659">
        <v>1227037</v>
      </c>
      <c r="BH6" s="660"/>
      <c r="BI6" s="660"/>
      <c r="BJ6" s="660"/>
      <c r="BK6" s="660"/>
      <c r="BL6" s="660"/>
      <c r="BM6" s="660"/>
      <c r="BN6" s="661"/>
      <c r="BO6" s="662">
        <v>97.7</v>
      </c>
      <c r="BP6" s="662"/>
      <c r="BQ6" s="662"/>
      <c r="BR6" s="662"/>
      <c r="BS6" s="663" t="s">
        <v>122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94431</v>
      </c>
      <c r="CS6" s="660"/>
      <c r="CT6" s="660"/>
      <c r="CU6" s="660"/>
      <c r="CV6" s="660"/>
      <c r="CW6" s="660"/>
      <c r="CX6" s="660"/>
      <c r="CY6" s="661"/>
      <c r="CZ6" s="653">
        <v>1.3</v>
      </c>
      <c r="DA6" s="654"/>
      <c r="DB6" s="654"/>
      <c r="DC6" s="673"/>
      <c r="DD6" s="668" t="s">
        <v>220</v>
      </c>
      <c r="DE6" s="660"/>
      <c r="DF6" s="660"/>
      <c r="DG6" s="660"/>
      <c r="DH6" s="660"/>
      <c r="DI6" s="660"/>
      <c r="DJ6" s="660"/>
      <c r="DK6" s="660"/>
      <c r="DL6" s="660"/>
      <c r="DM6" s="660"/>
      <c r="DN6" s="660"/>
      <c r="DO6" s="660"/>
      <c r="DP6" s="661"/>
      <c r="DQ6" s="668">
        <v>94431</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1203</v>
      </c>
      <c r="S7" s="660"/>
      <c r="T7" s="660"/>
      <c r="U7" s="660"/>
      <c r="V7" s="660"/>
      <c r="W7" s="660"/>
      <c r="X7" s="660"/>
      <c r="Y7" s="661"/>
      <c r="Z7" s="662">
        <v>0</v>
      </c>
      <c r="AA7" s="662"/>
      <c r="AB7" s="662"/>
      <c r="AC7" s="662"/>
      <c r="AD7" s="663">
        <v>1203</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333119</v>
      </c>
      <c r="BH7" s="660"/>
      <c r="BI7" s="660"/>
      <c r="BJ7" s="660"/>
      <c r="BK7" s="660"/>
      <c r="BL7" s="660"/>
      <c r="BM7" s="660"/>
      <c r="BN7" s="661"/>
      <c r="BO7" s="662">
        <v>26.5</v>
      </c>
      <c r="BP7" s="662"/>
      <c r="BQ7" s="662"/>
      <c r="BR7" s="662"/>
      <c r="BS7" s="663" t="s">
        <v>220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1731127</v>
      </c>
      <c r="CS7" s="660"/>
      <c r="CT7" s="660"/>
      <c r="CU7" s="660"/>
      <c r="CV7" s="660"/>
      <c r="CW7" s="660"/>
      <c r="CX7" s="660"/>
      <c r="CY7" s="661"/>
      <c r="CZ7" s="662">
        <v>23.7</v>
      </c>
      <c r="DA7" s="662"/>
      <c r="DB7" s="662"/>
      <c r="DC7" s="662"/>
      <c r="DD7" s="668">
        <v>72167</v>
      </c>
      <c r="DE7" s="660"/>
      <c r="DF7" s="660"/>
      <c r="DG7" s="660"/>
      <c r="DH7" s="660"/>
      <c r="DI7" s="660"/>
      <c r="DJ7" s="660"/>
      <c r="DK7" s="660"/>
      <c r="DL7" s="660"/>
      <c r="DM7" s="660"/>
      <c r="DN7" s="660"/>
      <c r="DO7" s="660"/>
      <c r="DP7" s="661"/>
      <c r="DQ7" s="668">
        <v>1396304</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2023</v>
      </c>
      <c r="S8" s="660"/>
      <c r="T8" s="660"/>
      <c r="U8" s="660"/>
      <c r="V8" s="660"/>
      <c r="W8" s="660"/>
      <c r="X8" s="660"/>
      <c r="Y8" s="661"/>
      <c r="Z8" s="662">
        <v>0</v>
      </c>
      <c r="AA8" s="662"/>
      <c r="AB8" s="662"/>
      <c r="AC8" s="662"/>
      <c r="AD8" s="663">
        <v>2023</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16022</v>
      </c>
      <c r="BH8" s="660"/>
      <c r="BI8" s="660"/>
      <c r="BJ8" s="660"/>
      <c r="BK8" s="660"/>
      <c r="BL8" s="660"/>
      <c r="BM8" s="660"/>
      <c r="BN8" s="661"/>
      <c r="BO8" s="662">
        <v>1.3</v>
      </c>
      <c r="BP8" s="662"/>
      <c r="BQ8" s="662"/>
      <c r="BR8" s="662"/>
      <c r="BS8" s="668" t="s">
        <v>220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1687363</v>
      </c>
      <c r="CS8" s="660"/>
      <c r="CT8" s="660"/>
      <c r="CU8" s="660"/>
      <c r="CV8" s="660"/>
      <c r="CW8" s="660"/>
      <c r="CX8" s="660"/>
      <c r="CY8" s="661"/>
      <c r="CZ8" s="662">
        <v>23.1</v>
      </c>
      <c r="DA8" s="662"/>
      <c r="DB8" s="662"/>
      <c r="DC8" s="662"/>
      <c r="DD8" s="668">
        <v>13306</v>
      </c>
      <c r="DE8" s="660"/>
      <c r="DF8" s="660"/>
      <c r="DG8" s="660"/>
      <c r="DH8" s="660"/>
      <c r="DI8" s="660"/>
      <c r="DJ8" s="660"/>
      <c r="DK8" s="660"/>
      <c r="DL8" s="660"/>
      <c r="DM8" s="660"/>
      <c r="DN8" s="660"/>
      <c r="DO8" s="660"/>
      <c r="DP8" s="661"/>
      <c r="DQ8" s="668">
        <v>1105942</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2320</v>
      </c>
      <c r="S9" s="660"/>
      <c r="T9" s="660"/>
      <c r="U9" s="660"/>
      <c r="V9" s="660"/>
      <c r="W9" s="660"/>
      <c r="X9" s="660"/>
      <c r="Y9" s="661"/>
      <c r="Z9" s="662">
        <v>0</v>
      </c>
      <c r="AA9" s="662"/>
      <c r="AB9" s="662"/>
      <c r="AC9" s="662"/>
      <c r="AD9" s="663">
        <v>2320</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240808</v>
      </c>
      <c r="BH9" s="660"/>
      <c r="BI9" s="660"/>
      <c r="BJ9" s="660"/>
      <c r="BK9" s="660"/>
      <c r="BL9" s="660"/>
      <c r="BM9" s="660"/>
      <c r="BN9" s="661"/>
      <c r="BO9" s="662">
        <v>19.2</v>
      </c>
      <c r="BP9" s="662"/>
      <c r="BQ9" s="662"/>
      <c r="BR9" s="662"/>
      <c r="BS9" s="668" t="s">
        <v>122</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470207</v>
      </c>
      <c r="CS9" s="660"/>
      <c r="CT9" s="660"/>
      <c r="CU9" s="660"/>
      <c r="CV9" s="660"/>
      <c r="CW9" s="660"/>
      <c r="CX9" s="660"/>
      <c r="CY9" s="661"/>
      <c r="CZ9" s="662">
        <v>6.4</v>
      </c>
      <c r="DA9" s="662"/>
      <c r="DB9" s="662"/>
      <c r="DC9" s="662"/>
      <c r="DD9" s="668">
        <v>21859</v>
      </c>
      <c r="DE9" s="660"/>
      <c r="DF9" s="660"/>
      <c r="DG9" s="660"/>
      <c r="DH9" s="660"/>
      <c r="DI9" s="660"/>
      <c r="DJ9" s="660"/>
      <c r="DK9" s="660"/>
      <c r="DL9" s="660"/>
      <c r="DM9" s="660"/>
      <c r="DN9" s="660"/>
      <c r="DO9" s="660"/>
      <c r="DP9" s="661"/>
      <c r="DQ9" s="668">
        <v>370170</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220</v>
      </c>
      <c r="AA10" s="662"/>
      <c r="AB10" s="662"/>
      <c r="AC10" s="662"/>
      <c r="AD10" s="663" t="s">
        <v>220</v>
      </c>
      <c r="AE10" s="663"/>
      <c r="AF10" s="663"/>
      <c r="AG10" s="663"/>
      <c r="AH10" s="663"/>
      <c r="AI10" s="663"/>
      <c r="AJ10" s="663"/>
      <c r="AK10" s="663"/>
      <c r="AL10" s="664" t="s">
        <v>237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23007</v>
      </c>
      <c r="BH10" s="660"/>
      <c r="BI10" s="660"/>
      <c r="BJ10" s="660"/>
      <c r="BK10" s="660"/>
      <c r="BL10" s="660"/>
      <c r="BM10" s="660"/>
      <c r="BN10" s="661"/>
      <c r="BO10" s="662">
        <v>1.8</v>
      </c>
      <c r="BP10" s="662"/>
      <c r="BQ10" s="662"/>
      <c r="BR10" s="662"/>
      <c r="BS10" s="668" t="s">
        <v>220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15609</v>
      </c>
      <c r="CS10" s="660"/>
      <c r="CT10" s="660"/>
      <c r="CU10" s="660"/>
      <c r="CV10" s="660"/>
      <c r="CW10" s="660"/>
      <c r="CX10" s="660"/>
      <c r="CY10" s="661"/>
      <c r="CZ10" s="662">
        <v>0.2</v>
      </c>
      <c r="DA10" s="662"/>
      <c r="DB10" s="662"/>
      <c r="DC10" s="662"/>
      <c r="DD10" s="668" t="s">
        <v>220</v>
      </c>
      <c r="DE10" s="660"/>
      <c r="DF10" s="660"/>
      <c r="DG10" s="660"/>
      <c r="DH10" s="660"/>
      <c r="DI10" s="660"/>
      <c r="DJ10" s="660"/>
      <c r="DK10" s="660"/>
      <c r="DL10" s="660"/>
      <c r="DM10" s="660"/>
      <c r="DN10" s="660"/>
      <c r="DO10" s="660"/>
      <c r="DP10" s="661"/>
      <c r="DQ10" s="668">
        <v>15609</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220</v>
      </c>
      <c r="S11" s="660"/>
      <c r="T11" s="660"/>
      <c r="U11" s="660"/>
      <c r="V11" s="660"/>
      <c r="W11" s="660"/>
      <c r="X11" s="660"/>
      <c r="Y11" s="661"/>
      <c r="Z11" s="662" t="s">
        <v>220</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53282</v>
      </c>
      <c r="BH11" s="660"/>
      <c r="BI11" s="660"/>
      <c r="BJ11" s="660"/>
      <c r="BK11" s="660"/>
      <c r="BL11" s="660"/>
      <c r="BM11" s="660"/>
      <c r="BN11" s="661"/>
      <c r="BO11" s="662">
        <v>4.2</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535773</v>
      </c>
      <c r="CS11" s="660"/>
      <c r="CT11" s="660"/>
      <c r="CU11" s="660"/>
      <c r="CV11" s="660"/>
      <c r="CW11" s="660"/>
      <c r="CX11" s="660"/>
      <c r="CY11" s="661"/>
      <c r="CZ11" s="662">
        <v>7.3</v>
      </c>
      <c r="DA11" s="662"/>
      <c r="DB11" s="662"/>
      <c r="DC11" s="662"/>
      <c r="DD11" s="668">
        <v>226388</v>
      </c>
      <c r="DE11" s="660"/>
      <c r="DF11" s="660"/>
      <c r="DG11" s="660"/>
      <c r="DH11" s="660"/>
      <c r="DI11" s="660"/>
      <c r="DJ11" s="660"/>
      <c r="DK11" s="660"/>
      <c r="DL11" s="660"/>
      <c r="DM11" s="660"/>
      <c r="DN11" s="660"/>
      <c r="DO11" s="660"/>
      <c r="DP11" s="661"/>
      <c r="DQ11" s="668">
        <v>222020</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177415</v>
      </c>
      <c r="S12" s="660"/>
      <c r="T12" s="660"/>
      <c r="U12" s="660"/>
      <c r="V12" s="660"/>
      <c r="W12" s="660"/>
      <c r="X12" s="660"/>
      <c r="Y12" s="661"/>
      <c r="Z12" s="662">
        <v>2.2999999999999998</v>
      </c>
      <c r="AA12" s="662"/>
      <c r="AB12" s="662"/>
      <c r="AC12" s="662"/>
      <c r="AD12" s="663">
        <v>177415</v>
      </c>
      <c r="AE12" s="663"/>
      <c r="AF12" s="663"/>
      <c r="AG12" s="663"/>
      <c r="AH12" s="663"/>
      <c r="AI12" s="663"/>
      <c r="AJ12" s="663"/>
      <c r="AK12" s="663"/>
      <c r="AL12" s="664">
        <v>4.4000000000000004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822357</v>
      </c>
      <c r="BH12" s="660"/>
      <c r="BI12" s="660"/>
      <c r="BJ12" s="660"/>
      <c r="BK12" s="660"/>
      <c r="BL12" s="660"/>
      <c r="BM12" s="660"/>
      <c r="BN12" s="661"/>
      <c r="BO12" s="662">
        <v>65.5</v>
      </c>
      <c r="BP12" s="662"/>
      <c r="BQ12" s="662"/>
      <c r="BR12" s="662"/>
      <c r="BS12" s="668" t="s">
        <v>220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275637</v>
      </c>
      <c r="CS12" s="660"/>
      <c r="CT12" s="660"/>
      <c r="CU12" s="660"/>
      <c r="CV12" s="660"/>
      <c r="CW12" s="660"/>
      <c r="CX12" s="660"/>
      <c r="CY12" s="661"/>
      <c r="CZ12" s="662">
        <v>3.8</v>
      </c>
      <c r="DA12" s="662"/>
      <c r="DB12" s="662"/>
      <c r="DC12" s="662"/>
      <c r="DD12" s="668">
        <v>44530</v>
      </c>
      <c r="DE12" s="660"/>
      <c r="DF12" s="660"/>
      <c r="DG12" s="660"/>
      <c r="DH12" s="660"/>
      <c r="DI12" s="660"/>
      <c r="DJ12" s="660"/>
      <c r="DK12" s="660"/>
      <c r="DL12" s="660"/>
      <c r="DM12" s="660"/>
      <c r="DN12" s="660"/>
      <c r="DO12" s="660"/>
      <c r="DP12" s="661"/>
      <c r="DQ12" s="668">
        <v>92621</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2482</v>
      </c>
      <c r="S13" s="660"/>
      <c r="T13" s="660"/>
      <c r="U13" s="660"/>
      <c r="V13" s="660"/>
      <c r="W13" s="660"/>
      <c r="X13" s="660"/>
      <c r="Y13" s="661"/>
      <c r="Z13" s="662">
        <v>0</v>
      </c>
      <c r="AA13" s="662"/>
      <c r="AB13" s="662"/>
      <c r="AC13" s="662"/>
      <c r="AD13" s="663">
        <v>2482</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811444</v>
      </c>
      <c r="BH13" s="660"/>
      <c r="BI13" s="660"/>
      <c r="BJ13" s="660"/>
      <c r="BK13" s="660"/>
      <c r="BL13" s="660"/>
      <c r="BM13" s="660"/>
      <c r="BN13" s="661"/>
      <c r="BO13" s="662">
        <v>64.599999999999994</v>
      </c>
      <c r="BP13" s="662"/>
      <c r="BQ13" s="662"/>
      <c r="BR13" s="662"/>
      <c r="BS13" s="668" t="s">
        <v>220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390500</v>
      </c>
      <c r="CS13" s="660"/>
      <c r="CT13" s="660"/>
      <c r="CU13" s="660"/>
      <c r="CV13" s="660"/>
      <c r="CW13" s="660"/>
      <c r="CX13" s="660"/>
      <c r="CY13" s="661"/>
      <c r="CZ13" s="662">
        <v>5.4</v>
      </c>
      <c r="DA13" s="662"/>
      <c r="DB13" s="662"/>
      <c r="DC13" s="662"/>
      <c r="DD13" s="668">
        <v>285235</v>
      </c>
      <c r="DE13" s="660"/>
      <c r="DF13" s="660"/>
      <c r="DG13" s="660"/>
      <c r="DH13" s="660"/>
      <c r="DI13" s="660"/>
      <c r="DJ13" s="660"/>
      <c r="DK13" s="660"/>
      <c r="DL13" s="660"/>
      <c r="DM13" s="660"/>
      <c r="DN13" s="660"/>
      <c r="DO13" s="660"/>
      <c r="DP13" s="661"/>
      <c r="DQ13" s="668">
        <v>134900</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220</v>
      </c>
      <c r="S14" s="660"/>
      <c r="T14" s="660"/>
      <c r="U14" s="660"/>
      <c r="V14" s="660"/>
      <c r="W14" s="660"/>
      <c r="X14" s="660"/>
      <c r="Y14" s="661"/>
      <c r="Z14" s="662" t="s">
        <v>220</v>
      </c>
      <c r="AA14" s="662"/>
      <c r="AB14" s="662"/>
      <c r="AC14" s="662"/>
      <c r="AD14" s="663" t="s">
        <v>122</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37717</v>
      </c>
      <c r="BH14" s="660"/>
      <c r="BI14" s="660"/>
      <c r="BJ14" s="660"/>
      <c r="BK14" s="660"/>
      <c r="BL14" s="660"/>
      <c r="BM14" s="660"/>
      <c r="BN14" s="661"/>
      <c r="BO14" s="662">
        <v>3</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223762</v>
      </c>
      <c r="CS14" s="660"/>
      <c r="CT14" s="660"/>
      <c r="CU14" s="660"/>
      <c r="CV14" s="660"/>
      <c r="CW14" s="660"/>
      <c r="CX14" s="660"/>
      <c r="CY14" s="661"/>
      <c r="CZ14" s="662">
        <v>3.1</v>
      </c>
      <c r="DA14" s="662"/>
      <c r="DB14" s="662"/>
      <c r="DC14" s="662"/>
      <c r="DD14" s="668">
        <v>26307</v>
      </c>
      <c r="DE14" s="660"/>
      <c r="DF14" s="660"/>
      <c r="DG14" s="660"/>
      <c r="DH14" s="660"/>
      <c r="DI14" s="660"/>
      <c r="DJ14" s="660"/>
      <c r="DK14" s="660"/>
      <c r="DL14" s="660"/>
      <c r="DM14" s="660"/>
      <c r="DN14" s="660"/>
      <c r="DO14" s="660"/>
      <c r="DP14" s="661"/>
      <c r="DQ14" s="668">
        <v>217692</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18194</v>
      </c>
      <c r="S15" s="660"/>
      <c r="T15" s="660"/>
      <c r="U15" s="660"/>
      <c r="V15" s="660"/>
      <c r="W15" s="660"/>
      <c r="X15" s="660"/>
      <c r="Y15" s="661"/>
      <c r="Z15" s="662">
        <v>0.2</v>
      </c>
      <c r="AA15" s="662"/>
      <c r="AB15" s="662"/>
      <c r="AC15" s="662"/>
      <c r="AD15" s="663">
        <v>18194</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33844</v>
      </c>
      <c r="BH15" s="660"/>
      <c r="BI15" s="660"/>
      <c r="BJ15" s="660"/>
      <c r="BK15" s="660"/>
      <c r="BL15" s="660"/>
      <c r="BM15" s="660"/>
      <c r="BN15" s="661"/>
      <c r="BO15" s="662">
        <v>2.7</v>
      </c>
      <c r="BP15" s="662"/>
      <c r="BQ15" s="662"/>
      <c r="BR15" s="662"/>
      <c r="BS15" s="668" t="s">
        <v>122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1058345</v>
      </c>
      <c r="CS15" s="660"/>
      <c r="CT15" s="660"/>
      <c r="CU15" s="660"/>
      <c r="CV15" s="660"/>
      <c r="CW15" s="660"/>
      <c r="CX15" s="660"/>
      <c r="CY15" s="661"/>
      <c r="CZ15" s="662">
        <v>14.5</v>
      </c>
      <c r="DA15" s="662"/>
      <c r="DB15" s="662"/>
      <c r="DC15" s="662"/>
      <c r="DD15" s="668">
        <v>495336</v>
      </c>
      <c r="DE15" s="660"/>
      <c r="DF15" s="660"/>
      <c r="DG15" s="660"/>
      <c r="DH15" s="660"/>
      <c r="DI15" s="660"/>
      <c r="DJ15" s="660"/>
      <c r="DK15" s="660"/>
      <c r="DL15" s="660"/>
      <c r="DM15" s="660"/>
      <c r="DN15" s="660"/>
      <c r="DO15" s="660"/>
      <c r="DP15" s="661"/>
      <c r="DQ15" s="668">
        <v>574667</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220</v>
      </c>
      <c r="AE16" s="663"/>
      <c r="AF16" s="663"/>
      <c r="AG16" s="663"/>
      <c r="AH16" s="663"/>
      <c r="AI16" s="663"/>
      <c r="AJ16" s="663"/>
      <c r="AK16" s="663"/>
      <c r="AL16" s="664" t="s">
        <v>220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109332</v>
      </c>
      <c r="CS16" s="660"/>
      <c r="CT16" s="660"/>
      <c r="CU16" s="660"/>
      <c r="CV16" s="660"/>
      <c r="CW16" s="660"/>
      <c r="CX16" s="660"/>
      <c r="CY16" s="661"/>
      <c r="CZ16" s="662">
        <v>1.5</v>
      </c>
      <c r="DA16" s="662"/>
      <c r="DB16" s="662"/>
      <c r="DC16" s="662"/>
      <c r="DD16" s="668" t="s">
        <v>122</v>
      </c>
      <c r="DE16" s="660"/>
      <c r="DF16" s="660"/>
      <c r="DG16" s="660"/>
      <c r="DH16" s="660"/>
      <c r="DI16" s="660"/>
      <c r="DJ16" s="660"/>
      <c r="DK16" s="660"/>
      <c r="DL16" s="660"/>
      <c r="DM16" s="660"/>
      <c r="DN16" s="660"/>
      <c r="DO16" s="660"/>
      <c r="DP16" s="661"/>
      <c r="DQ16" s="668">
        <v>19734</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1362</v>
      </c>
      <c r="S17" s="660"/>
      <c r="T17" s="660"/>
      <c r="U17" s="660"/>
      <c r="V17" s="660"/>
      <c r="W17" s="660"/>
      <c r="X17" s="660"/>
      <c r="Y17" s="661"/>
      <c r="Z17" s="662">
        <v>0</v>
      </c>
      <c r="AA17" s="662"/>
      <c r="AB17" s="662"/>
      <c r="AC17" s="662"/>
      <c r="AD17" s="663">
        <v>1362</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220</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701934</v>
      </c>
      <c r="CS17" s="660"/>
      <c r="CT17" s="660"/>
      <c r="CU17" s="660"/>
      <c r="CV17" s="660"/>
      <c r="CW17" s="660"/>
      <c r="CX17" s="660"/>
      <c r="CY17" s="661"/>
      <c r="CZ17" s="662">
        <v>9.6</v>
      </c>
      <c r="DA17" s="662"/>
      <c r="DB17" s="662"/>
      <c r="DC17" s="662"/>
      <c r="DD17" s="668" t="s">
        <v>220</v>
      </c>
      <c r="DE17" s="660"/>
      <c r="DF17" s="660"/>
      <c r="DG17" s="660"/>
      <c r="DH17" s="660"/>
      <c r="DI17" s="660"/>
      <c r="DJ17" s="660"/>
      <c r="DK17" s="660"/>
      <c r="DL17" s="660"/>
      <c r="DM17" s="660"/>
      <c r="DN17" s="660"/>
      <c r="DO17" s="660"/>
      <c r="DP17" s="661"/>
      <c r="DQ17" s="668">
        <v>678542</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2557181</v>
      </c>
      <c r="S18" s="660"/>
      <c r="T18" s="660"/>
      <c r="U18" s="660"/>
      <c r="V18" s="660"/>
      <c r="W18" s="660"/>
      <c r="X18" s="660"/>
      <c r="Y18" s="661"/>
      <c r="Z18" s="662">
        <v>32.700000000000003</v>
      </c>
      <c r="AA18" s="662"/>
      <c r="AB18" s="662"/>
      <c r="AC18" s="662"/>
      <c r="AD18" s="663">
        <v>2344881</v>
      </c>
      <c r="AE18" s="663"/>
      <c r="AF18" s="663"/>
      <c r="AG18" s="663"/>
      <c r="AH18" s="663"/>
      <c r="AI18" s="663"/>
      <c r="AJ18" s="663"/>
      <c r="AK18" s="663"/>
      <c r="AL18" s="664">
        <v>58.5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220</v>
      </c>
      <c r="BP18" s="662"/>
      <c r="BQ18" s="662"/>
      <c r="BR18" s="662"/>
      <c r="BS18" s="668" t="s">
        <v>237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220</v>
      </c>
      <c r="CS18" s="660"/>
      <c r="CT18" s="660"/>
      <c r="CU18" s="660"/>
      <c r="CV18" s="660"/>
      <c r="CW18" s="660"/>
      <c r="CX18" s="660"/>
      <c r="CY18" s="661"/>
      <c r="CZ18" s="662" t="s">
        <v>220</v>
      </c>
      <c r="DA18" s="662"/>
      <c r="DB18" s="662"/>
      <c r="DC18" s="662"/>
      <c r="DD18" s="668" t="s">
        <v>122</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2344881</v>
      </c>
      <c r="S19" s="660"/>
      <c r="T19" s="660"/>
      <c r="U19" s="660"/>
      <c r="V19" s="660"/>
      <c r="W19" s="660"/>
      <c r="X19" s="660"/>
      <c r="Y19" s="661"/>
      <c r="Z19" s="662">
        <v>30</v>
      </c>
      <c r="AA19" s="662"/>
      <c r="AB19" s="662"/>
      <c r="AC19" s="662"/>
      <c r="AD19" s="663">
        <v>2344881</v>
      </c>
      <c r="AE19" s="663"/>
      <c r="AF19" s="663"/>
      <c r="AG19" s="663"/>
      <c r="AH19" s="663"/>
      <c r="AI19" s="663"/>
      <c r="AJ19" s="663"/>
      <c r="AK19" s="663"/>
      <c r="AL19" s="664">
        <v>58.5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28906</v>
      </c>
      <c r="BH19" s="660"/>
      <c r="BI19" s="660"/>
      <c r="BJ19" s="660"/>
      <c r="BK19" s="660"/>
      <c r="BL19" s="660"/>
      <c r="BM19" s="660"/>
      <c r="BN19" s="661"/>
      <c r="BO19" s="662">
        <v>2.2999999999999998</v>
      </c>
      <c r="BP19" s="662"/>
      <c r="BQ19" s="662"/>
      <c r="BR19" s="662"/>
      <c r="BS19" s="668" t="s">
        <v>220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139</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212300</v>
      </c>
      <c r="S20" s="660"/>
      <c r="T20" s="660"/>
      <c r="U20" s="660"/>
      <c r="V20" s="660"/>
      <c r="W20" s="660"/>
      <c r="X20" s="660"/>
      <c r="Y20" s="661"/>
      <c r="Z20" s="662">
        <v>2.7</v>
      </c>
      <c r="AA20" s="662"/>
      <c r="AB20" s="662"/>
      <c r="AC20" s="662"/>
      <c r="AD20" s="663" t="s">
        <v>220</v>
      </c>
      <c r="AE20" s="663"/>
      <c r="AF20" s="663"/>
      <c r="AG20" s="663"/>
      <c r="AH20" s="663"/>
      <c r="AI20" s="663"/>
      <c r="AJ20" s="663"/>
      <c r="AK20" s="663"/>
      <c r="AL20" s="664" t="s">
        <v>220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28906</v>
      </c>
      <c r="BH20" s="660"/>
      <c r="BI20" s="660"/>
      <c r="BJ20" s="660"/>
      <c r="BK20" s="660"/>
      <c r="BL20" s="660"/>
      <c r="BM20" s="660"/>
      <c r="BN20" s="661"/>
      <c r="BO20" s="662">
        <v>2.2999999999999998</v>
      </c>
      <c r="BP20" s="662"/>
      <c r="BQ20" s="662"/>
      <c r="BR20" s="662"/>
      <c r="BS20" s="668" t="s">
        <v>237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7294020</v>
      </c>
      <c r="CS20" s="660"/>
      <c r="CT20" s="660"/>
      <c r="CU20" s="660"/>
      <c r="CV20" s="660"/>
      <c r="CW20" s="660"/>
      <c r="CX20" s="660"/>
      <c r="CY20" s="661"/>
      <c r="CZ20" s="662">
        <v>100</v>
      </c>
      <c r="DA20" s="662"/>
      <c r="DB20" s="662"/>
      <c r="DC20" s="662"/>
      <c r="DD20" s="668">
        <v>1185128</v>
      </c>
      <c r="DE20" s="660"/>
      <c r="DF20" s="660"/>
      <c r="DG20" s="660"/>
      <c r="DH20" s="660"/>
      <c r="DI20" s="660"/>
      <c r="DJ20" s="660"/>
      <c r="DK20" s="660"/>
      <c r="DL20" s="660"/>
      <c r="DM20" s="660"/>
      <c r="DN20" s="660"/>
      <c r="DO20" s="660"/>
      <c r="DP20" s="661"/>
      <c r="DQ20" s="668">
        <v>4922632</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220</v>
      </c>
      <c r="AA21" s="662"/>
      <c r="AB21" s="662"/>
      <c r="AC21" s="662"/>
      <c r="AD21" s="663" t="s">
        <v>220</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28906</v>
      </c>
      <c r="BH21" s="660"/>
      <c r="BI21" s="660"/>
      <c r="BJ21" s="660"/>
      <c r="BK21" s="660"/>
      <c r="BL21" s="660"/>
      <c r="BM21" s="660"/>
      <c r="BN21" s="661"/>
      <c r="BO21" s="662">
        <v>2.2999999999999998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4103034</v>
      </c>
      <c r="S22" s="660"/>
      <c r="T22" s="660"/>
      <c r="U22" s="660"/>
      <c r="V22" s="660"/>
      <c r="W22" s="660"/>
      <c r="X22" s="660"/>
      <c r="Y22" s="661"/>
      <c r="Z22" s="662">
        <v>52.5</v>
      </c>
      <c r="AA22" s="662"/>
      <c r="AB22" s="662"/>
      <c r="AC22" s="662"/>
      <c r="AD22" s="663">
        <v>3890734</v>
      </c>
      <c r="AE22" s="663"/>
      <c r="AF22" s="663"/>
      <c r="AG22" s="663"/>
      <c r="AH22" s="663"/>
      <c r="AI22" s="663"/>
      <c r="AJ22" s="663"/>
      <c r="AK22" s="663"/>
      <c r="AL22" s="664">
        <v>97</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220</v>
      </c>
      <c r="BH22" s="660"/>
      <c r="BI22" s="660"/>
      <c r="BJ22" s="660"/>
      <c r="BK22" s="660"/>
      <c r="BL22" s="660"/>
      <c r="BM22" s="660"/>
      <c r="BN22" s="661"/>
      <c r="BO22" s="662" t="s">
        <v>220</v>
      </c>
      <c r="BP22" s="662"/>
      <c r="BQ22" s="662"/>
      <c r="BR22" s="662"/>
      <c r="BS22" s="668" t="s">
        <v>139</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2221</v>
      </c>
      <c r="S23" s="660"/>
      <c r="T23" s="660"/>
      <c r="U23" s="660"/>
      <c r="V23" s="660"/>
      <c r="W23" s="660"/>
      <c r="X23" s="660"/>
      <c r="Y23" s="661"/>
      <c r="Z23" s="662">
        <v>0</v>
      </c>
      <c r="AA23" s="662"/>
      <c r="AB23" s="662"/>
      <c r="AC23" s="662"/>
      <c r="AD23" s="663">
        <v>2221</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220</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44623</v>
      </c>
      <c r="S24" s="660"/>
      <c r="T24" s="660"/>
      <c r="U24" s="660"/>
      <c r="V24" s="660"/>
      <c r="W24" s="660"/>
      <c r="X24" s="660"/>
      <c r="Y24" s="661"/>
      <c r="Z24" s="662">
        <v>0.6</v>
      </c>
      <c r="AA24" s="662"/>
      <c r="AB24" s="662"/>
      <c r="AC24" s="662"/>
      <c r="AD24" s="663" t="s">
        <v>220</v>
      </c>
      <c r="AE24" s="663"/>
      <c r="AF24" s="663"/>
      <c r="AG24" s="663"/>
      <c r="AH24" s="663"/>
      <c r="AI24" s="663"/>
      <c r="AJ24" s="663"/>
      <c r="AK24" s="663"/>
      <c r="AL24" s="664" t="s">
        <v>220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220</v>
      </c>
      <c r="BH24" s="660"/>
      <c r="BI24" s="660"/>
      <c r="BJ24" s="660"/>
      <c r="BK24" s="660"/>
      <c r="BL24" s="660"/>
      <c r="BM24" s="660"/>
      <c r="BN24" s="661"/>
      <c r="BO24" s="662" t="s">
        <v>220</v>
      </c>
      <c r="BP24" s="662"/>
      <c r="BQ24" s="662"/>
      <c r="BR24" s="662"/>
      <c r="BS24" s="668" t="s">
        <v>220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2426397</v>
      </c>
      <c r="CS24" s="649"/>
      <c r="CT24" s="649"/>
      <c r="CU24" s="649"/>
      <c r="CV24" s="649"/>
      <c r="CW24" s="649"/>
      <c r="CX24" s="649"/>
      <c r="CY24" s="650"/>
      <c r="CZ24" s="653">
        <v>33.299999999999997</v>
      </c>
      <c r="DA24" s="654"/>
      <c r="DB24" s="654"/>
      <c r="DC24" s="673"/>
      <c r="DD24" s="692">
        <v>1850639</v>
      </c>
      <c r="DE24" s="649"/>
      <c r="DF24" s="649"/>
      <c r="DG24" s="649"/>
      <c r="DH24" s="649"/>
      <c r="DI24" s="649"/>
      <c r="DJ24" s="649"/>
      <c r="DK24" s="650"/>
      <c r="DL24" s="692">
        <v>1829351</v>
      </c>
      <c r="DM24" s="649"/>
      <c r="DN24" s="649"/>
      <c r="DO24" s="649"/>
      <c r="DP24" s="649"/>
      <c r="DQ24" s="649"/>
      <c r="DR24" s="649"/>
      <c r="DS24" s="649"/>
      <c r="DT24" s="649"/>
      <c r="DU24" s="649"/>
      <c r="DV24" s="650"/>
      <c r="DW24" s="653">
        <v>43.7</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586171</v>
      </c>
      <c r="S25" s="660"/>
      <c r="T25" s="660"/>
      <c r="U25" s="660"/>
      <c r="V25" s="660"/>
      <c r="W25" s="660"/>
      <c r="X25" s="660"/>
      <c r="Y25" s="661"/>
      <c r="Z25" s="662">
        <v>7.5</v>
      </c>
      <c r="AA25" s="662"/>
      <c r="AB25" s="662"/>
      <c r="AC25" s="662"/>
      <c r="AD25" s="663">
        <v>1885</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220</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1150516</v>
      </c>
      <c r="CS25" s="695"/>
      <c r="CT25" s="695"/>
      <c r="CU25" s="695"/>
      <c r="CV25" s="695"/>
      <c r="CW25" s="695"/>
      <c r="CX25" s="695"/>
      <c r="CY25" s="696"/>
      <c r="CZ25" s="664">
        <v>15.8</v>
      </c>
      <c r="DA25" s="693"/>
      <c r="DB25" s="693"/>
      <c r="DC25" s="697"/>
      <c r="DD25" s="668">
        <v>993075</v>
      </c>
      <c r="DE25" s="695"/>
      <c r="DF25" s="695"/>
      <c r="DG25" s="695"/>
      <c r="DH25" s="695"/>
      <c r="DI25" s="695"/>
      <c r="DJ25" s="695"/>
      <c r="DK25" s="696"/>
      <c r="DL25" s="668">
        <v>971787</v>
      </c>
      <c r="DM25" s="695"/>
      <c r="DN25" s="695"/>
      <c r="DO25" s="695"/>
      <c r="DP25" s="695"/>
      <c r="DQ25" s="695"/>
      <c r="DR25" s="695"/>
      <c r="DS25" s="695"/>
      <c r="DT25" s="695"/>
      <c r="DU25" s="695"/>
      <c r="DV25" s="696"/>
      <c r="DW25" s="664">
        <v>23.2</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7101</v>
      </c>
      <c r="S26" s="660"/>
      <c r="T26" s="660"/>
      <c r="U26" s="660"/>
      <c r="V26" s="660"/>
      <c r="W26" s="660"/>
      <c r="X26" s="660"/>
      <c r="Y26" s="661"/>
      <c r="Z26" s="662">
        <v>0.1</v>
      </c>
      <c r="AA26" s="662"/>
      <c r="AB26" s="662"/>
      <c r="AC26" s="662"/>
      <c r="AD26" s="663" t="s">
        <v>122</v>
      </c>
      <c r="AE26" s="663"/>
      <c r="AF26" s="663"/>
      <c r="AG26" s="663"/>
      <c r="AH26" s="663"/>
      <c r="AI26" s="663"/>
      <c r="AJ26" s="663"/>
      <c r="AK26" s="663"/>
      <c r="AL26" s="664" t="s">
        <v>220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220</v>
      </c>
      <c r="BH26" s="660"/>
      <c r="BI26" s="660"/>
      <c r="BJ26" s="660"/>
      <c r="BK26" s="660"/>
      <c r="BL26" s="660"/>
      <c r="BM26" s="660"/>
      <c r="BN26" s="661"/>
      <c r="BO26" s="662" t="s">
        <v>220</v>
      </c>
      <c r="BP26" s="662"/>
      <c r="BQ26" s="662"/>
      <c r="BR26" s="662"/>
      <c r="BS26" s="668" t="s">
        <v>220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734021</v>
      </c>
      <c r="CS26" s="660"/>
      <c r="CT26" s="660"/>
      <c r="CU26" s="660"/>
      <c r="CV26" s="660"/>
      <c r="CW26" s="660"/>
      <c r="CX26" s="660"/>
      <c r="CY26" s="661"/>
      <c r="CZ26" s="664">
        <v>10.1</v>
      </c>
      <c r="DA26" s="693"/>
      <c r="DB26" s="693"/>
      <c r="DC26" s="697"/>
      <c r="DD26" s="668">
        <v>602257</v>
      </c>
      <c r="DE26" s="660"/>
      <c r="DF26" s="660"/>
      <c r="DG26" s="660"/>
      <c r="DH26" s="660"/>
      <c r="DI26" s="660"/>
      <c r="DJ26" s="660"/>
      <c r="DK26" s="661"/>
      <c r="DL26" s="668" t="s">
        <v>220</v>
      </c>
      <c r="DM26" s="660"/>
      <c r="DN26" s="660"/>
      <c r="DO26" s="660"/>
      <c r="DP26" s="660"/>
      <c r="DQ26" s="660"/>
      <c r="DR26" s="660"/>
      <c r="DS26" s="660"/>
      <c r="DT26" s="660"/>
      <c r="DU26" s="660"/>
      <c r="DV26" s="661"/>
      <c r="DW26" s="664" t="s">
        <v>220</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597631</v>
      </c>
      <c r="S27" s="660"/>
      <c r="T27" s="660"/>
      <c r="U27" s="660"/>
      <c r="V27" s="660"/>
      <c r="W27" s="660"/>
      <c r="X27" s="660"/>
      <c r="Y27" s="661"/>
      <c r="Z27" s="662">
        <v>7.6</v>
      </c>
      <c r="AA27" s="662"/>
      <c r="AB27" s="662"/>
      <c r="AC27" s="662"/>
      <c r="AD27" s="663" t="s">
        <v>220</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1255943</v>
      </c>
      <c r="BH27" s="660"/>
      <c r="BI27" s="660"/>
      <c r="BJ27" s="660"/>
      <c r="BK27" s="660"/>
      <c r="BL27" s="660"/>
      <c r="BM27" s="660"/>
      <c r="BN27" s="661"/>
      <c r="BO27" s="662">
        <v>100</v>
      </c>
      <c r="BP27" s="662"/>
      <c r="BQ27" s="662"/>
      <c r="BR27" s="662"/>
      <c r="BS27" s="668" t="s">
        <v>139</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573947</v>
      </c>
      <c r="CS27" s="695"/>
      <c r="CT27" s="695"/>
      <c r="CU27" s="695"/>
      <c r="CV27" s="695"/>
      <c r="CW27" s="695"/>
      <c r="CX27" s="695"/>
      <c r="CY27" s="696"/>
      <c r="CZ27" s="664">
        <v>7.9</v>
      </c>
      <c r="DA27" s="693"/>
      <c r="DB27" s="693"/>
      <c r="DC27" s="697"/>
      <c r="DD27" s="668">
        <v>179022</v>
      </c>
      <c r="DE27" s="695"/>
      <c r="DF27" s="695"/>
      <c r="DG27" s="695"/>
      <c r="DH27" s="695"/>
      <c r="DI27" s="695"/>
      <c r="DJ27" s="695"/>
      <c r="DK27" s="696"/>
      <c r="DL27" s="668">
        <v>179022</v>
      </c>
      <c r="DM27" s="695"/>
      <c r="DN27" s="695"/>
      <c r="DO27" s="695"/>
      <c r="DP27" s="695"/>
      <c r="DQ27" s="695"/>
      <c r="DR27" s="695"/>
      <c r="DS27" s="695"/>
      <c r="DT27" s="695"/>
      <c r="DU27" s="695"/>
      <c r="DV27" s="696"/>
      <c r="DW27" s="664">
        <v>4.3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v>9502</v>
      </c>
      <c r="S28" s="660"/>
      <c r="T28" s="660"/>
      <c r="U28" s="660"/>
      <c r="V28" s="660"/>
      <c r="W28" s="660"/>
      <c r="X28" s="660"/>
      <c r="Y28" s="661"/>
      <c r="Z28" s="662">
        <v>0.1</v>
      </c>
      <c r="AA28" s="662"/>
      <c r="AB28" s="662"/>
      <c r="AC28" s="662"/>
      <c r="AD28" s="663">
        <v>9502</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701934</v>
      </c>
      <c r="CS28" s="660"/>
      <c r="CT28" s="660"/>
      <c r="CU28" s="660"/>
      <c r="CV28" s="660"/>
      <c r="CW28" s="660"/>
      <c r="CX28" s="660"/>
      <c r="CY28" s="661"/>
      <c r="CZ28" s="664">
        <v>9.6</v>
      </c>
      <c r="DA28" s="693"/>
      <c r="DB28" s="693"/>
      <c r="DC28" s="697"/>
      <c r="DD28" s="668">
        <v>678542</v>
      </c>
      <c r="DE28" s="660"/>
      <c r="DF28" s="660"/>
      <c r="DG28" s="660"/>
      <c r="DH28" s="660"/>
      <c r="DI28" s="660"/>
      <c r="DJ28" s="660"/>
      <c r="DK28" s="661"/>
      <c r="DL28" s="668">
        <v>678542</v>
      </c>
      <c r="DM28" s="660"/>
      <c r="DN28" s="660"/>
      <c r="DO28" s="660"/>
      <c r="DP28" s="660"/>
      <c r="DQ28" s="660"/>
      <c r="DR28" s="660"/>
      <c r="DS28" s="660"/>
      <c r="DT28" s="660"/>
      <c r="DU28" s="660"/>
      <c r="DV28" s="661"/>
      <c r="DW28" s="664">
        <v>16.2</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633647</v>
      </c>
      <c r="S29" s="660"/>
      <c r="T29" s="660"/>
      <c r="U29" s="660"/>
      <c r="V29" s="660"/>
      <c r="W29" s="660"/>
      <c r="X29" s="660"/>
      <c r="Y29" s="661"/>
      <c r="Z29" s="662">
        <v>8.1</v>
      </c>
      <c r="AA29" s="662"/>
      <c r="AB29" s="662"/>
      <c r="AC29" s="662"/>
      <c r="AD29" s="663" t="s">
        <v>220</v>
      </c>
      <c r="AE29" s="663"/>
      <c r="AF29" s="663"/>
      <c r="AG29" s="663"/>
      <c r="AH29" s="663"/>
      <c r="AI29" s="663"/>
      <c r="AJ29" s="663"/>
      <c r="AK29" s="663"/>
      <c r="AL29" s="664" t="s">
        <v>220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701934</v>
      </c>
      <c r="CS29" s="695"/>
      <c r="CT29" s="695"/>
      <c r="CU29" s="695"/>
      <c r="CV29" s="695"/>
      <c r="CW29" s="695"/>
      <c r="CX29" s="695"/>
      <c r="CY29" s="696"/>
      <c r="CZ29" s="664">
        <v>9.6</v>
      </c>
      <c r="DA29" s="693"/>
      <c r="DB29" s="693"/>
      <c r="DC29" s="697"/>
      <c r="DD29" s="668">
        <v>678542</v>
      </c>
      <c r="DE29" s="695"/>
      <c r="DF29" s="695"/>
      <c r="DG29" s="695"/>
      <c r="DH29" s="695"/>
      <c r="DI29" s="695"/>
      <c r="DJ29" s="695"/>
      <c r="DK29" s="696"/>
      <c r="DL29" s="668">
        <v>678542</v>
      </c>
      <c r="DM29" s="695"/>
      <c r="DN29" s="695"/>
      <c r="DO29" s="695"/>
      <c r="DP29" s="695"/>
      <c r="DQ29" s="695"/>
      <c r="DR29" s="695"/>
      <c r="DS29" s="695"/>
      <c r="DT29" s="695"/>
      <c r="DU29" s="695"/>
      <c r="DV29" s="696"/>
      <c r="DW29" s="664">
        <v>16.2</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7849</v>
      </c>
      <c r="S30" s="660"/>
      <c r="T30" s="660"/>
      <c r="U30" s="660"/>
      <c r="V30" s="660"/>
      <c r="W30" s="660"/>
      <c r="X30" s="660"/>
      <c r="Y30" s="661"/>
      <c r="Z30" s="662">
        <v>0.1</v>
      </c>
      <c r="AA30" s="662"/>
      <c r="AB30" s="662"/>
      <c r="AC30" s="662"/>
      <c r="AD30" s="663" t="s">
        <v>220</v>
      </c>
      <c r="AE30" s="663"/>
      <c r="AF30" s="663"/>
      <c r="AG30" s="663"/>
      <c r="AH30" s="663"/>
      <c r="AI30" s="663"/>
      <c r="AJ30" s="663"/>
      <c r="AK30" s="663"/>
      <c r="AL30" s="664" t="s">
        <v>220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98.6</v>
      </c>
      <c r="BH30" s="720"/>
      <c r="BI30" s="720"/>
      <c r="BJ30" s="720"/>
      <c r="BK30" s="720"/>
      <c r="BL30" s="720"/>
      <c r="BM30" s="654">
        <v>94.5</v>
      </c>
      <c r="BN30" s="720"/>
      <c r="BO30" s="720"/>
      <c r="BP30" s="720"/>
      <c r="BQ30" s="721"/>
      <c r="BR30" s="719">
        <v>98.4</v>
      </c>
      <c r="BS30" s="720"/>
      <c r="BT30" s="720"/>
      <c r="BU30" s="720"/>
      <c r="BV30" s="720"/>
      <c r="BW30" s="720"/>
      <c r="BX30" s="654">
        <v>92.7</v>
      </c>
      <c r="BY30" s="720"/>
      <c r="BZ30" s="720"/>
      <c r="CA30" s="720"/>
      <c r="CB30" s="721"/>
      <c r="CD30" s="724"/>
      <c r="CE30" s="725"/>
      <c r="CF30" s="674" t="s">
        <v>304</v>
      </c>
      <c r="CG30" s="675"/>
      <c r="CH30" s="675"/>
      <c r="CI30" s="675"/>
      <c r="CJ30" s="675"/>
      <c r="CK30" s="675"/>
      <c r="CL30" s="675"/>
      <c r="CM30" s="675"/>
      <c r="CN30" s="675"/>
      <c r="CO30" s="675"/>
      <c r="CP30" s="675"/>
      <c r="CQ30" s="676"/>
      <c r="CR30" s="659">
        <v>658689</v>
      </c>
      <c r="CS30" s="660"/>
      <c r="CT30" s="660"/>
      <c r="CU30" s="660"/>
      <c r="CV30" s="660"/>
      <c r="CW30" s="660"/>
      <c r="CX30" s="660"/>
      <c r="CY30" s="661"/>
      <c r="CZ30" s="664">
        <v>9</v>
      </c>
      <c r="DA30" s="693"/>
      <c r="DB30" s="693"/>
      <c r="DC30" s="697"/>
      <c r="DD30" s="668">
        <v>635297</v>
      </c>
      <c r="DE30" s="660"/>
      <c r="DF30" s="660"/>
      <c r="DG30" s="660"/>
      <c r="DH30" s="660"/>
      <c r="DI30" s="660"/>
      <c r="DJ30" s="660"/>
      <c r="DK30" s="661"/>
      <c r="DL30" s="668">
        <v>635297</v>
      </c>
      <c r="DM30" s="660"/>
      <c r="DN30" s="660"/>
      <c r="DO30" s="660"/>
      <c r="DP30" s="660"/>
      <c r="DQ30" s="660"/>
      <c r="DR30" s="660"/>
      <c r="DS30" s="660"/>
      <c r="DT30" s="660"/>
      <c r="DU30" s="660"/>
      <c r="DV30" s="661"/>
      <c r="DW30" s="664">
        <v>15.2</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51450</v>
      </c>
      <c r="S31" s="660"/>
      <c r="T31" s="660"/>
      <c r="U31" s="660"/>
      <c r="V31" s="660"/>
      <c r="W31" s="660"/>
      <c r="X31" s="660"/>
      <c r="Y31" s="661"/>
      <c r="Z31" s="662">
        <v>0.7</v>
      </c>
      <c r="AA31" s="662"/>
      <c r="AB31" s="662"/>
      <c r="AC31" s="662"/>
      <c r="AD31" s="663" t="s">
        <v>139</v>
      </c>
      <c r="AE31" s="663"/>
      <c r="AF31" s="663"/>
      <c r="AG31" s="663"/>
      <c r="AH31" s="663"/>
      <c r="AI31" s="663"/>
      <c r="AJ31" s="663"/>
      <c r="AK31" s="663"/>
      <c r="AL31" s="664" t="s">
        <v>220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98.6</v>
      </c>
      <c r="BH31" s="695"/>
      <c r="BI31" s="695"/>
      <c r="BJ31" s="695"/>
      <c r="BK31" s="695"/>
      <c r="BL31" s="695"/>
      <c r="BM31" s="665">
        <v>96</v>
      </c>
      <c r="BN31" s="717"/>
      <c r="BO31" s="717"/>
      <c r="BP31" s="717"/>
      <c r="BQ31" s="718"/>
      <c r="BR31" s="716">
        <v>98.4</v>
      </c>
      <c r="BS31" s="695"/>
      <c r="BT31" s="695"/>
      <c r="BU31" s="695"/>
      <c r="BV31" s="695"/>
      <c r="BW31" s="695"/>
      <c r="BX31" s="665">
        <v>95.5</v>
      </c>
      <c r="BY31" s="717"/>
      <c r="BZ31" s="717"/>
      <c r="CA31" s="717"/>
      <c r="CB31" s="718"/>
      <c r="CD31" s="724"/>
      <c r="CE31" s="725"/>
      <c r="CF31" s="674" t="s">
        <v>308</v>
      </c>
      <c r="CG31" s="675"/>
      <c r="CH31" s="675"/>
      <c r="CI31" s="675"/>
      <c r="CJ31" s="675"/>
      <c r="CK31" s="675"/>
      <c r="CL31" s="675"/>
      <c r="CM31" s="675"/>
      <c r="CN31" s="675"/>
      <c r="CO31" s="675"/>
      <c r="CP31" s="675"/>
      <c r="CQ31" s="676"/>
      <c r="CR31" s="659">
        <v>43245</v>
      </c>
      <c r="CS31" s="695"/>
      <c r="CT31" s="695"/>
      <c r="CU31" s="695"/>
      <c r="CV31" s="695"/>
      <c r="CW31" s="695"/>
      <c r="CX31" s="695"/>
      <c r="CY31" s="696"/>
      <c r="CZ31" s="664">
        <v>0.6</v>
      </c>
      <c r="DA31" s="693"/>
      <c r="DB31" s="693"/>
      <c r="DC31" s="697"/>
      <c r="DD31" s="668">
        <v>43245</v>
      </c>
      <c r="DE31" s="695"/>
      <c r="DF31" s="695"/>
      <c r="DG31" s="695"/>
      <c r="DH31" s="695"/>
      <c r="DI31" s="695"/>
      <c r="DJ31" s="695"/>
      <c r="DK31" s="696"/>
      <c r="DL31" s="668">
        <v>43245</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781864</v>
      </c>
      <c r="S32" s="660"/>
      <c r="T32" s="660"/>
      <c r="U32" s="660"/>
      <c r="V32" s="660"/>
      <c r="W32" s="660"/>
      <c r="X32" s="660"/>
      <c r="Y32" s="661"/>
      <c r="Z32" s="662">
        <v>10</v>
      </c>
      <c r="AA32" s="662"/>
      <c r="AB32" s="662"/>
      <c r="AC32" s="662"/>
      <c r="AD32" s="663" t="s">
        <v>122</v>
      </c>
      <c r="AE32" s="663"/>
      <c r="AF32" s="663"/>
      <c r="AG32" s="663"/>
      <c r="AH32" s="663"/>
      <c r="AI32" s="663"/>
      <c r="AJ32" s="663"/>
      <c r="AK32" s="663"/>
      <c r="AL32" s="664" t="s">
        <v>220</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98.6</v>
      </c>
      <c r="BH32" s="729"/>
      <c r="BI32" s="729"/>
      <c r="BJ32" s="729"/>
      <c r="BK32" s="729"/>
      <c r="BL32" s="729"/>
      <c r="BM32" s="730">
        <v>93.7</v>
      </c>
      <c r="BN32" s="729"/>
      <c r="BO32" s="729"/>
      <c r="BP32" s="729"/>
      <c r="BQ32" s="731"/>
      <c r="BR32" s="728">
        <v>98.3</v>
      </c>
      <c r="BS32" s="729"/>
      <c r="BT32" s="729"/>
      <c r="BU32" s="729"/>
      <c r="BV32" s="729"/>
      <c r="BW32" s="729"/>
      <c r="BX32" s="730">
        <v>91.1</v>
      </c>
      <c r="BY32" s="729"/>
      <c r="BZ32" s="729"/>
      <c r="CA32" s="729"/>
      <c r="CB32" s="731"/>
      <c r="CD32" s="726"/>
      <c r="CE32" s="727"/>
      <c r="CF32" s="674" t="s">
        <v>311</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220</v>
      </c>
      <c r="DM32" s="660"/>
      <c r="DN32" s="660"/>
      <c r="DO32" s="660"/>
      <c r="DP32" s="660"/>
      <c r="DQ32" s="660"/>
      <c r="DR32" s="660"/>
      <c r="DS32" s="660"/>
      <c r="DT32" s="660"/>
      <c r="DU32" s="660"/>
      <c r="DV32" s="661"/>
      <c r="DW32" s="664" t="s">
        <v>220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370421</v>
      </c>
      <c r="S33" s="660"/>
      <c r="T33" s="660"/>
      <c r="U33" s="660"/>
      <c r="V33" s="660"/>
      <c r="W33" s="660"/>
      <c r="X33" s="660"/>
      <c r="Y33" s="661"/>
      <c r="Z33" s="662">
        <v>4.7</v>
      </c>
      <c r="AA33" s="662"/>
      <c r="AB33" s="662"/>
      <c r="AC33" s="662"/>
      <c r="AD33" s="663" t="s">
        <v>220</v>
      </c>
      <c r="AE33" s="663"/>
      <c r="AF33" s="663"/>
      <c r="AG33" s="663"/>
      <c r="AH33" s="663"/>
      <c r="AI33" s="663"/>
      <c r="AJ33" s="663"/>
      <c r="AK33" s="663"/>
      <c r="AL33" s="664" t="s">
        <v>220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3573163</v>
      </c>
      <c r="CS33" s="695"/>
      <c r="CT33" s="695"/>
      <c r="CU33" s="695"/>
      <c r="CV33" s="695"/>
      <c r="CW33" s="695"/>
      <c r="CX33" s="695"/>
      <c r="CY33" s="696"/>
      <c r="CZ33" s="664">
        <v>49</v>
      </c>
      <c r="DA33" s="693"/>
      <c r="DB33" s="693"/>
      <c r="DC33" s="697"/>
      <c r="DD33" s="668">
        <v>2743475</v>
      </c>
      <c r="DE33" s="695"/>
      <c r="DF33" s="695"/>
      <c r="DG33" s="695"/>
      <c r="DH33" s="695"/>
      <c r="DI33" s="695"/>
      <c r="DJ33" s="695"/>
      <c r="DK33" s="696"/>
      <c r="DL33" s="668">
        <v>1879656</v>
      </c>
      <c r="DM33" s="695"/>
      <c r="DN33" s="695"/>
      <c r="DO33" s="695"/>
      <c r="DP33" s="695"/>
      <c r="DQ33" s="695"/>
      <c r="DR33" s="695"/>
      <c r="DS33" s="695"/>
      <c r="DT33" s="695"/>
      <c r="DU33" s="695"/>
      <c r="DV33" s="696"/>
      <c r="DW33" s="664">
        <v>44.9</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169843</v>
      </c>
      <c r="S34" s="660"/>
      <c r="T34" s="660"/>
      <c r="U34" s="660"/>
      <c r="V34" s="660"/>
      <c r="W34" s="660"/>
      <c r="X34" s="660"/>
      <c r="Y34" s="661"/>
      <c r="Z34" s="662">
        <v>2.2000000000000002</v>
      </c>
      <c r="AA34" s="662"/>
      <c r="AB34" s="662"/>
      <c r="AC34" s="662"/>
      <c r="AD34" s="663">
        <v>107319</v>
      </c>
      <c r="AE34" s="663"/>
      <c r="AF34" s="663"/>
      <c r="AG34" s="663"/>
      <c r="AH34" s="663"/>
      <c r="AI34" s="663"/>
      <c r="AJ34" s="663"/>
      <c r="AK34" s="663"/>
      <c r="AL34" s="664">
        <v>2.7</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1434617</v>
      </c>
      <c r="CS34" s="660"/>
      <c r="CT34" s="660"/>
      <c r="CU34" s="660"/>
      <c r="CV34" s="660"/>
      <c r="CW34" s="660"/>
      <c r="CX34" s="660"/>
      <c r="CY34" s="661"/>
      <c r="CZ34" s="664">
        <v>19.7</v>
      </c>
      <c r="DA34" s="693"/>
      <c r="DB34" s="693"/>
      <c r="DC34" s="697"/>
      <c r="DD34" s="668">
        <v>966618</v>
      </c>
      <c r="DE34" s="660"/>
      <c r="DF34" s="660"/>
      <c r="DG34" s="660"/>
      <c r="DH34" s="660"/>
      <c r="DI34" s="660"/>
      <c r="DJ34" s="660"/>
      <c r="DK34" s="661"/>
      <c r="DL34" s="668">
        <v>879781</v>
      </c>
      <c r="DM34" s="660"/>
      <c r="DN34" s="660"/>
      <c r="DO34" s="660"/>
      <c r="DP34" s="660"/>
      <c r="DQ34" s="660"/>
      <c r="DR34" s="660"/>
      <c r="DS34" s="660"/>
      <c r="DT34" s="660"/>
      <c r="DU34" s="660"/>
      <c r="DV34" s="661"/>
      <c r="DW34" s="664">
        <v>21</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447416</v>
      </c>
      <c r="S35" s="660"/>
      <c r="T35" s="660"/>
      <c r="U35" s="660"/>
      <c r="V35" s="660"/>
      <c r="W35" s="660"/>
      <c r="X35" s="660"/>
      <c r="Y35" s="661"/>
      <c r="Z35" s="662">
        <v>5.7</v>
      </c>
      <c r="AA35" s="662"/>
      <c r="AB35" s="662"/>
      <c r="AC35" s="662"/>
      <c r="AD35" s="663" t="s">
        <v>220</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581028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81659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27613</v>
      </c>
      <c r="CS35" s="695"/>
      <c r="CT35" s="695"/>
      <c r="CU35" s="695"/>
      <c r="CV35" s="695"/>
      <c r="CW35" s="695"/>
      <c r="CX35" s="695"/>
      <c r="CY35" s="696"/>
      <c r="CZ35" s="664">
        <v>0.4</v>
      </c>
      <c r="DA35" s="693"/>
      <c r="DB35" s="693"/>
      <c r="DC35" s="697"/>
      <c r="DD35" s="668">
        <v>19321</v>
      </c>
      <c r="DE35" s="695"/>
      <c r="DF35" s="695"/>
      <c r="DG35" s="695"/>
      <c r="DH35" s="695"/>
      <c r="DI35" s="695"/>
      <c r="DJ35" s="695"/>
      <c r="DK35" s="696"/>
      <c r="DL35" s="668">
        <v>19321</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237</v>
      </c>
      <c r="AA36" s="662"/>
      <c r="AB36" s="662"/>
      <c r="AC36" s="662"/>
      <c r="AD36" s="663" t="s">
        <v>220</v>
      </c>
      <c r="AE36" s="663"/>
      <c r="AF36" s="663"/>
      <c r="AG36" s="663"/>
      <c r="AH36" s="663"/>
      <c r="AI36" s="663"/>
      <c r="AJ36" s="663"/>
      <c r="AK36" s="663"/>
      <c r="AL36" s="664" t="s">
        <v>220</v>
      </c>
      <c r="AM36" s="665"/>
      <c r="AN36" s="665"/>
      <c r="AO36" s="666"/>
      <c r="AQ36" s="736" t="s">
        <v>323</v>
      </c>
      <c r="AR36" s="737"/>
      <c r="AS36" s="737"/>
      <c r="AT36" s="737"/>
      <c r="AU36" s="737"/>
      <c r="AV36" s="737"/>
      <c r="AW36" s="737"/>
      <c r="AX36" s="737"/>
      <c r="AY36" s="738"/>
      <c r="AZ36" s="659">
        <v>3910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47285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819446</v>
      </c>
      <c r="CS36" s="660"/>
      <c r="CT36" s="660"/>
      <c r="CU36" s="660"/>
      <c r="CV36" s="660"/>
      <c r="CW36" s="660"/>
      <c r="CX36" s="660"/>
      <c r="CY36" s="661"/>
      <c r="CZ36" s="664">
        <v>11.2</v>
      </c>
      <c r="DA36" s="693"/>
      <c r="DB36" s="693"/>
      <c r="DC36" s="697"/>
      <c r="DD36" s="668">
        <v>595186</v>
      </c>
      <c r="DE36" s="660"/>
      <c r="DF36" s="660"/>
      <c r="DG36" s="660"/>
      <c r="DH36" s="660"/>
      <c r="DI36" s="660"/>
      <c r="DJ36" s="660"/>
      <c r="DK36" s="661"/>
      <c r="DL36" s="668">
        <v>517025</v>
      </c>
      <c r="DM36" s="660"/>
      <c r="DN36" s="660"/>
      <c r="DO36" s="660"/>
      <c r="DP36" s="660"/>
      <c r="DQ36" s="660"/>
      <c r="DR36" s="660"/>
      <c r="DS36" s="660"/>
      <c r="DT36" s="660"/>
      <c r="DU36" s="660"/>
      <c r="DV36" s="661"/>
      <c r="DW36" s="664">
        <v>12.3</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175216</v>
      </c>
      <c r="S37" s="660"/>
      <c r="T37" s="660"/>
      <c r="U37" s="660"/>
      <c r="V37" s="660"/>
      <c r="W37" s="660"/>
      <c r="X37" s="660"/>
      <c r="Y37" s="661"/>
      <c r="Z37" s="662">
        <v>2.2000000000000002</v>
      </c>
      <c r="AA37" s="662"/>
      <c r="AB37" s="662"/>
      <c r="AC37" s="662"/>
      <c r="AD37" s="663" t="s">
        <v>122</v>
      </c>
      <c r="AE37" s="663"/>
      <c r="AF37" s="663"/>
      <c r="AG37" s="663"/>
      <c r="AH37" s="663"/>
      <c r="AI37" s="663"/>
      <c r="AJ37" s="663"/>
      <c r="AK37" s="663"/>
      <c r="AL37" s="664" t="s">
        <v>220</v>
      </c>
      <c r="AM37" s="665"/>
      <c r="AN37" s="665"/>
      <c r="AO37" s="666"/>
      <c r="AQ37" s="736" t="s">
        <v>327</v>
      </c>
      <c r="AR37" s="737"/>
      <c r="AS37" s="737"/>
      <c r="AT37" s="737"/>
      <c r="AU37" s="737"/>
      <c r="AV37" s="737"/>
      <c r="AW37" s="737"/>
      <c r="AX37" s="737"/>
      <c r="AY37" s="738"/>
      <c r="AZ37" s="659" t="s">
        <v>220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1571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362394</v>
      </c>
      <c r="CS37" s="695"/>
      <c r="CT37" s="695"/>
      <c r="CU37" s="695"/>
      <c r="CV37" s="695"/>
      <c r="CW37" s="695"/>
      <c r="CX37" s="695"/>
      <c r="CY37" s="696"/>
      <c r="CZ37" s="664">
        <v>5</v>
      </c>
      <c r="DA37" s="693"/>
      <c r="DB37" s="693"/>
      <c r="DC37" s="697"/>
      <c r="DD37" s="668">
        <v>362330</v>
      </c>
      <c r="DE37" s="695"/>
      <c r="DF37" s="695"/>
      <c r="DG37" s="695"/>
      <c r="DH37" s="695"/>
      <c r="DI37" s="695"/>
      <c r="DJ37" s="695"/>
      <c r="DK37" s="696"/>
      <c r="DL37" s="668">
        <v>338688</v>
      </c>
      <c r="DM37" s="695"/>
      <c r="DN37" s="695"/>
      <c r="DO37" s="695"/>
      <c r="DP37" s="695"/>
      <c r="DQ37" s="695"/>
      <c r="DR37" s="695"/>
      <c r="DS37" s="695"/>
      <c r="DT37" s="695"/>
      <c r="DU37" s="695"/>
      <c r="DV37" s="696"/>
      <c r="DW37" s="664">
        <v>8.1</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7812773</v>
      </c>
      <c r="S38" s="740"/>
      <c r="T38" s="740"/>
      <c r="U38" s="740"/>
      <c r="V38" s="740"/>
      <c r="W38" s="740"/>
      <c r="X38" s="740"/>
      <c r="Y38" s="741"/>
      <c r="Z38" s="742">
        <v>100</v>
      </c>
      <c r="AA38" s="742"/>
      <c r="AB38" s="742"/>
      <c r="AC38" s="742"/>
      <c r="AD38" s="743">
        <v>4011661</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2767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581028</v>
      </c>
      <c r="CS38" s="660"/>
      <c r="CT38" s="660"/>
      <c r="CU38" s="660"/>
      <c r="CV38" s="660"/>
      <c r="CW38" s="660"/>
      <c r="CX38" s="660"/>
      <c r="CY38" s="661"/>
      <c r="CZ38" s="664">
        <v>8</v>
      </c>
      <c r="DA38" s="693"/>
      <c r="DB38" s="693"/>
      <c r="DC38" s="697"/>
      <c r="DD38" s="668">
        <v>489408</v>
      </c>
      <c r="DE38" s="660"/>
      <c r="DF38" s="660"/>
      <c r="DG38" s="660"/>
      <c r="DH38" s="660"/>
      <c r="DI38" s="660"/>
      <c r="DJ38" s="660"/>
      <c r="DK38" s="661"/>
      <c r="DL38" s="668">
        <v>463529</v>
      </c>
      <c r="DM38" s="660"/>
      <c r="DN38" s="660"/>
      <c r="DO38" s="660"/>
      <c r="DP38" s="660"/>
      <c r="DQ38" s="660"/>
      <c r="DR38" s="660"/>
      <c r="DS38" s="660"/>
      <c r="DT38" s="660"/>
      <c r="DU38" s="660"/>
      <c r="DV38" s="661"/>
      <c r="DW38" s="664">
        <v>11.1</v>
      </c>
      <c r="DX38" s="693"/>
      <c r="DY38" s="693"/>
      <c r="DZ38" s="693"/>
      <c r="EA38" s="693"/>
      <c r="EB38" s="693"/>
      <c r="EC38" s="694"/>
    </row>
    <row r="39" spans="2:133" ht="11.25" customHeight="1">
      <c r="AQ39" s="736" t="s">
        <v>334</v>
      </c>
      <c r="AR39" s="737"/>
      <c r="AS39" s="737"/>
      <c r="AT39" s="737"/>
      <c r="AU39" s="737"/>
      <c r="AV39" s="737"/>
      <c r="AW39" s="737"/>
      <c r="AX39" s="737"/>
      <c r="AY39" s="738"/>
      <c r="AZ39" s="659" t="s">
        <v>122</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99</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690459</v>
      </c>
      <c r="CS39" s="695"/>
      <c r="CT39" s="695"/>
      <c r="CU39" s="695"/>
      <c r="CV39" s="695"/>
      <c r="CW39" s="695"/>
      <c r="CX39" s="695"/>
      <c r="CY39" s="696"/>
      <c r="CZ39" s="664">
        <v>9.5</v>
      </c>
      <c r="DA39" s="693"/>
      <c r="DB39" s="693"/>
      <c r="DC39" s="697"/>
      <c r="DD39" s="668">
        <v>652942</v>
      </c>
      <c r="DE39" s="695"/>
      <c r="DF39" s="695"/>
      <c r="DG39" s="695"/>
      <c r="DH39" s="695"/>
      <c r="DI39" s="695"/>
      <c r="DJ39" s="695"/>
      <c r="DK39" s="696"/>
      <c r="DL39" s="668" t="s">
        <v>122</v>
      </c>
      <c r="DM39" s="695"/>
      <c r="DN39" s="695"/>
      <c r="DO39" s="695"/>
      <c r="DP39" s="695"/>
      <c r="DQ39" s="695"/>
      <c r="DR39" s="695"/>
      <c r="DS39" s="695"/>
      <c r="DT39" s="695"/>
      <c r="DU39" s="695"/>
      <c r="DV39" s="696"/>
      <c r="DW39" s="664" t="s">
        <v>220</v>
      </c>
      <c r="DX39" s="693"/>
      <c r="DY39" s="693"/>
      <c r="DZ39" s="693"/>
      <c r="EA39" s="693"/>
      <c r="EB39" s="693"/>
      <c r="EC39" s="694"/>
    </row>
    <row r="40" spans="2:133" ht="11.25" customHeight="1">
      <c r="AQ40" s="736" t="s">
        <v>338</v>
      </c>
      <c r="AR40" s="737"/>
      <c r="AS40" s="737"/>
      <c r="AT40" s="737"/>
      <c r="AU40" s="737"/>
      <c r="AV40" s="737"/>
      <c r="AW40" s="737"/>
      <c r="AX40" s="737"/>
      <c r="AY40" s="738"/>
      <c r="AZ40" s="659">
        <v>142727</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20000</v>
      </c>
      <c r="CS40" s="660"/>
      <c r="CT40" s="660"/>
      <c r="CU40" s="660"/>
      <c r="CV40" s="660"/>
      <c r="CW40" s="660"/>
      <c r="CX40" s="660"/>
      <c r="CY40" s="661"/>
      <c r="CZ40" s="664">
        <v>0.3</v>
      </c>
      <c r="DA40" s="693"/>
      <c r="DB40" s="693"/>
      <c r="DC40" s="697"/>
      <c r="DD40" s="668">
        <v>20000</v>
      </c>
      <c r="DE40" s="660"/>
      <c r="DF40" s="660"/>
      <c r="DG40" s="660"/>
      <c r="DH40" s="660"/>
      <c r="DI40" s="660"/>
      <c r="DJ40" s="660"/>
      <c r="DK40" s="661"/>
      <c r="DL40" s="668" t="s">
        <v>220</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341</v>
      </c>
      <c r="AR41" s="747"/>
      <c r="AS41" s="747"/>
      <c r="AT41" s="747"/>
      <c r="AU41" s="747"/>
      <c r="AV41" s="747"/>
      <c r="AW41" s="747"/>
      <c r="AX41" s="747"/>
      <c r="AY41" s="748"/>
      <c r="AZ41" s="739">
        <v>434391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353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122</v>
      </c>
      <c r="DA41" s="693"/>
      <c r="DB41" s="693"/>
      <c r="DC41" s="697"/>
      <c r="DD41" s="668" t="s">
        <v>220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1294460</v>
      </c>
      <c r="CS42" s="660"/>
      <c r="CT42" s="660"/>
      <c r="CU42" s="660"/>
      <c r="CV42" s="660"/>
      <c r="CW42" s="660"/>
      <c r="CX42" s="660"/>
      <c r="CY42" s="661"/>
      <c r="CZ42" s="664">
        <v>17.7</v>
      </c>
      <c r="DA42" s="665"/>
      <c r="DB42" s="665"/>
      <c r="DC42" s="760"/>
      <c r="DD42" s="668">
        <v>328518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25986</v>
      </c>
      <c r="CS43" s="695"/>
      <c r="CT43" s="695"/>
      <c r="CU43" s="695"/>
      <c r="CV43" s="695"/>
      <c r="CW43" s="695"/>
      <c r="CX43" s="695"/>
      <c r="CY43" s="696"/>
      <c r="CZ43" s="664">
        <v>0.4</v>
      </c>
      <c r="DA43" s="693"/>
      <c r="DB43" s="693"/>
      <c r="DC43" s="697"/>
      <c r="DD43" s="668">
        <v>6595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1185128</v>
      </c>
      <c r="CS44" s="660"/>
      <c r="CT44" s="660"/>
      <c r="CU44" s="660"/>
      <c r="CV44" s="660"/>
      <c r="CW44" s="660"/>
      <c r="CX44" s="660"/>
      <c r="CY44" s="661"/>
      <c r="CZ44" s="664">
        <v>16.2</v>
      </c>
      <c r="DA44" s="665"/>
      <c r="DB44" s="665"/>
      <c r="DC44" s="760"/>
      <c r="DD44" s="668">
        <v>308784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425529</v>
      </c>
      <c r="CS45" s="695"/>
      <c r="CT45" s="695"/>
      <c r="CU45" s="695"/>
      <c r="CV45" s="695"/>
      <c r="CW45" s="695"/>
      <c r="CX45" s="695"/>
      <c r="CY45" s="696"/>
      <c r="CZ45" s="664">
        <v>5.8</v>
      </c>
      <c r="DA45" s="693"/>
      <c r="DB45" s="693"/>
      <c r="DC45" s="697"/>
      <c r="DD45" s="668">
        <v>35952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693647</v>
      </c>
      <c r="CS46" s="660"/>
      <c r="CT46" s="660"/>
      <c r="CU46" s="660"/>
      <c r="CV46" s="660"/>
      <c r="CW46" s="660"/>
      <c r="CX46" s="660"/>
      <c r="CY46" s="661"/>
      <c r="CZ46" s="664">
        <v>9.5</v>
      </c>
      <c r="DA46" s="665"/>
      <c r="DB46" s="665"/>
      <c r="DC46" s="760"/>
      <c r="DD46" s="668">
        <v>245755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109332</v>
      </c>
      <c r="CS47" s="695"/>
      <c r="CT47" s="695"/>
      <c r="CU47" s="695"/>
      <c r="CV47" s="695"/>
      <c r="CW47" s="695"/>
      <c r="CX47" s="695"/>
      <c r="CY47" s="696"/>
      <c r="CZ47" s="664">
        <v>1.5</v>
      </c>
      <c r="DA47" s="693"/>
      <c r="DB47" s="693"/>
      <c r="DC47" s="697"/>
      <c r="DD47" s="668">
        <v>19734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220</v>
      </c>
      <c r="CS48" s="660"/>
      <c r="CT48" s="660"/>
      <c r="CU48" s="660"/>
      <c r="CV48" s="660"/>
      <c r="CW48" s="660"/>
      <c r="CX48" s="660"/>
      <c r="CY48" s="661"/>
      <c r="CZ48" s="664" t="s">
        <v>220</v>
      </c>
      <c r="DA48" s="665"/>
      <c r="DB48" s="665"/>
      <c r="DC48" s="760"/>
      <c r="DD48" s="668" t="s">
        <v>139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7294020</v>
      </c>
      <c r="CS49" s="729"/>
      <c r="CT49" s="729"/>
      <c r="CU49" s="729"/>
      <c r="CV49" s="729"/>
      <c r="CW49" s="729"/>
      <c r="CX49" s="729"/>
      <c r="CY49" s="761"/>
      <c r="CZ49" s="744">
        <v>100</v>
      </c>
      <c r="DA49" s="762"/>
      <c r="DB49" s="762"/>
      <c r="DC49" s="763"/>
      <c r="DD49" s="764">
        <v>4922632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y720f3uY6deAK7Z4NFUgLQUqJyP5TqMtoIJ96eC2vYJjd9Z5nadLochlf8BdFMcTq52GsoBofSWQYqsT/5KCvg==" saltValue="QhobKyHoJshiDTQMyVY3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7754</v>
      </c>
      <c r="R7" s="795"/>
      <c r="S7" s="795"/>
      <c r="T7" s="795"/>
      <c r="U7" s="795"/>
      <c r="V7" s="795">
        <v>7238</v>
      </c>
      <c r="W7" s="795"/>
      <c r="X7" s="795"/>
      <c r="Y7" s="795"/>
      <c r="Z7" s="795"/>
      <c r="AA7" s="795">
        <v>516</v>
      </c>
      <c r="AB7" s="795"/>
      <c r="AC7" s="795"/>
      <c r="AD7" s="795"/>
      <c r="AE7" s="796"/>
      <c r="AF7" s="797">
        <v>410</v>
      </c>
      <c r="AG7" s="798"/>
      <c r="AH7" s="798"/>
      <c r="AI7" s="798"/>
      <c r="AJ7" s="799"/>
      <c r="AK7" s="834">
        <v>782</v>
      </c>
      <c r="AL7" s="835"/>
      <c r="AM7" s="835"/>
      <c r="AN7" s="835"/>
      <c r="AO7" s="835"/>
      <c r="AP7" s="835">
        <v>6501</v>
      </c>
      <c r="AQ7" s="835"/>
      <c r="AR7" s="835"/>
      <c r="AS7" s="835"/>
      <c r="AT7" s="835"/>
      <c r="AU7" s="836" t="s">
        <v>576</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-113</v>
      </c>
      <c r="CI7" s="832"/>
      <c r="CJ7" s="832"/>
      <c r="CK7" s="832"/>
      <c r="CL7" s="833"/>
      <c r="CM7" s="831">
        <v>2724</v>
      </c>
      <c r="CN7" s="832"/>
      <c r="CO7" s="832"/>
      <c r="CP7" s="832"/>
      <c r="CQ7" s="833"/>
      <c r="CR7" s="831">
        <v>7</v>
      </c>
      <c r="CS7" s="832"/>
      <c r="CT7" s="832"/>
      <c r="CU7" s="832"/>
      <c r="CV7" s="833"/>
      <c r="CW7" s="831">
        <v>1</v>
      </c>
      <c r="CX7" s="832"/>
      <c r="CY7" s="832"/>
      <c r="CZ7" s="832"/>
      <c r="DA7" s="833"/>
      <c r="DB7" s="831" t="s">
        <v>581</v>
      </c>
      <c r="DC7" s="832"/>
      <c r="DD7" s="832"/>
      <c r="DE7" s="832"/>
      <c r="DF7" s="833"/>
      <c r="DG7" s="831" t="s">
        <v>581</v>
      </c>
      <c r="DH7" s="832"/>
      <c r="DI7" s="832"/>
      <c r="DJ7" s="832"/>
      <c r="DK7" s="833"/>
      <c r="DL7" s="831" t="s">
        <v>581</v>
      </c>
      <c r="DM7" s="832"/>
      <c r="DN7" s="832"/>
      <c r="DO7" s="832"/>
      <c r="DP7" s="833"/>
      <c r="DQ7" s="831" t="s">
        <v>581</v>
      </c>
      <c r="DR7" s="832"/>
      <c r="DS7" s="832"/>
      <c r="DT7" s="832"/>
      <c r="DU7" s="833"/>
      <c r="DV7" s="812" t="s">
        <v>582</v>
      </c>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68</v>
      </c>
      <c r="R8" s="819"/>
      <c r="S8" s="819"/>
      <c r="T8" s="819"/>
      <c r="U8" s="819"/>
      <c r="V8" s="819">
        <v>65</v>
      </c>
      <c r="W8" s="819"/>
      <c r="X8" s="819"/>
      <c r="Y8" s="819"/>
      <c r="Z8" s="819"/>
      <c r="AA8" s="819">
        <v>3</v>
      </c>
      <c r="AB8" s="819"/>
      <c r="AC8" s="819"/>
      <c r="AD8" s="819"/>
      <c r="AE8" s="820"/>
      <c r="AF8" s="821">
        <v>3</v>
      </c>
      <c r="AG8" s="822"/>
      <c r="AH8" s="822"/>
      <c r="AI8" s="822"/>
      <c r="AJ8" s="823"/>
      <c r="AK8" s="824">
        <v>9</v>
      </c>
      <c r="AL8" s="825"/>
      <c r="AM8" s="825"/>
      <c r="AN8" s="825"/>
      <c r="AO8" s="825"/>
      <c r="AP8" s="825" t="s">
        <v>577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7812</v>
      </c>
      <c r="R23" s="854"/>
      <c r="S23" s="854"/>
      <c r="T23" s="854"/>
      <c r="U23" s="854"/>
      <c r="V23" s="854">
        <v>7294</v>
      </c>
      <c r="W23" s="854"/>
      <c r="X23" s="854"/>
      <c r="Y23" s="854"/>
      <c r="Z23" s="854"/>
      <c r="AA23" s="854">
        <v>519</v>
      </c>
      <c r="AB23" s="854"/>
      <c r="AC23" s="854"/>
      <c r="AD23" s="854"/>
      <c r="AE23" s="855"/>
      <c r="AF23" s="856">
        <v>412</v>
      </c>
      <c r="AG23" s="854"/>
      <c r="AH23" s="854"/>
      <c r="AI23" s="854"/>
      <c r="AJ23" s="857"/>
      <c r="AK23" s="858"/>
      <c r="AL23" s="859"/>
      <c r="AM23" s="859"/>
      <c r="AN23" s="859"/>
      <c r="AO23" s="859"/>
      <c r="AP23" s="854">
        <v>6501</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1732</v>
      </c>
      <c r="R28" s="883"/>
      <c r="S28" s="883"/>
      <c r="T28" s="883"/>
      <c r="U28" s="883"/>
      <c r="V28" s="883">
        <v>1651</v>
      </c>
      <c r="W28" s="883"/>
      <c r="X28" s="883"/>
      <c r="Y28" s="883"/>
      <c r="Z28" s="883"/>
      <c r="AA28" s="883">
        <v>82</v>
      </c>
      <c r="AB28" s="883"/>
      <c r="AC28" s="883"/>
      <c r="AD28" s="883"/>
      <c r="AE28" s="884"/>
      <c r="AF28" s="885">
        <v>82</v>
      </c>
      <c r="AG28" s="883"/>
      <c r="AH28" s="883"/>
      <c r="AI28" s="883"/>
      <c r="AJ28" s="886"/>
      <c r="AK28" s="887">
        <v>143</v>
      </c>
      <c r="AL28" s="878"/>
      <c r="AM28" s="878"/>
      <c r="AN28" s="878"/>
      <c r="AO28" s="878"/>
      <c r="AP28" s="878" t="s">
        <v>578</v>
      </c>
      <c r="AQ28" s="878"/>
      <c r="AR28" s="878"/>
      <c r="AS28" s="878"/>
      <c r="AT28" s="878"/>
      <c r="AU28" s="878" t="s">
        <v>578</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1470</v>
      </c>
      <c r="R29" s="819"/>
      <c r="S29" s="819"/>
      <c r="T29" s="819"/>
      <c r="U29" s="819"/>
      <c r="V29" s="819">
        <v>1390</v>
      </c>
      <c r="W29" s="819"/>
      <c r="X29" s="819"/>
      <c r="Y29" s="819"/>
      <c r="Z29" s="819"/>
      <c r="AA29" s="819">
        <v>79</v>
      </c>
      <c r="AB29" s="819"/>
      <c r="AC29" s="819"/>
      <c r="AD29" s="819"/>
      <c r="AE29" s="820"/>
      <c r="AF29" s="821">
        <v>79</v>
      </c>
      <c r="AG29" s="822"/>
      <c r="AH29" s="822"/>
      <c r="AI29" s="822"/>
      <c r="AJ29" s="823"/>
      <c r="AK29" s="890">
        <v>189</v>
      </c>
      <c r="AL29" s="891"/>
      <c r="AM29" s="891"/>
      <c r="AN29" s="891"/>
      <c r="AO29" s="891"/>
      <c r="AP29" s="891" t="s">
        <v>578</v>
      </c>
      <c r="AQ29" s="891"/>
      <c r="AR29" s="891"/>
      <c r="AS29" s="891"/>
      <c r="AT29" s="891"/>
      <c r="AU29" s="891" t="s">
        <v>579</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135</v>
      </c>
      <c r="R30" s="819"/>
      <c r="S30" s="819"/>
      <c r="T30" s="819"/>
      <c r="U30" s="819"/>
      <c r="V30" s="819">
        <v>135</v>
      </c>
      <c r="W30" s="819"/>
      <c r="X30" s="819"/>
      <c r="Y30" s="819"/>
      <c r="Z30" s="819"/>
      <c r="AA30" s="819">
        <v>0</v>
      </c>
      <c r="AB30" s="819"/>
      <c r="AC30" s="819"/>
      <c r="AD30" s="819"/>
      <c r="AE30" s="820"/>
      <c r="AF30" s="821">
        <v>0</v>
      </c>
      <c r="AG30" s="822"/>
      <c r="AH30" s="822"/>
      <c r="AI30" s="822"/>
      <c r="AJ30" s="823"/>
      <c r="AK30" s="890">
        <v>50</v>
      </c>
      <c r="AL30" s="891"/>
      <c r="AM30" s="891"/>
      <c r="AN30" s="891"/>
      <c r="AO30" s="891"/>
      <c r="AP30" s="891" t="s">
        <v>578</v>
      </c>
      <c r="AQ30" s="891"/>
      <c r="AR30" s="891"/>
      <c r="AS30" s="891"/>
      <c r="AT30" s="891"/>
      <c r="AU30" s="891" t="s">
        <v>578</v>
      </c>
      <c r="AV30" s="891"/>
      <c r="AW30" s="891"/>
      <c r="AX30" s="891"/>
      <c r="AY30" s="891"/>
      <c r="AZ30" s="892" t="s">
        <v>578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27</v>
      </c>
      <c r="R31" s="819"/>
      <c r="S31" s="819"/>
      <c r="T31" s="819"/>
      <c r="U31" s="819"/>
      <c r="V31" s="819">
        <v>27</v>
      </c>
      <c r="W31" s="819"/>
      <c r="X31" s="819"/>
      <c r="Y31" s="819"/>
      <c r="Z31" s="819"/>
      <c r="AA31" s="819">
        <v>0</v>
      </c>
      <c r="AB31" s="819"/>
      <c r="AC31" s="819"/>
      <c r="AD31" s="819"/>
      <c r="AE31" s="820"/>
      <c r="AF31" s="821">
        <v>0</v>
      </c>
      <c r="AG31" s="822"/>
      <c r="AH31" s="822"/>
      <c r="AI31" s="822"/>
      <c r="AJ31" s="823"/>
      <c r="AK31" s="890">
        <v>22</v>
      </c>
      <c r="AL31" s="891"/>
      <c r="AM31" s="891"/>
      <c r="AN31" s="891"/>
      <c r="AO31" s="891"/>
      <c r="AP31" s="891" t="s">
        <v>578</v>
      </c>
      <c r="AQ31" s="891"/>
      <c r="AR31" s="891"/>
      <c r="AS31" s="891"/>
      <c r="AT31" s="891"/>
      <c r="AU31" s="891" t="s">
        <v>578</v>
      </c>
      <c r="AV31" s="891"/>
      <c r="AW31" s="891"/>
      <c r="AX31" s="891"/>
      <c r="AY31" s="891"/>
      <c r="AZ31" s="892" t="s">
        <v>578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468</v>
      </c>
      <c r="R32" s="819"/>
      <c r="S32" s="819"/>
      <c r="T32" s="819"/>
      <c r="U32" s="819"/>
      <c r="V32" s="819">
        <v>437</v>
      </c>
      <c r="W32" s="819"/>
      <c r="X32" s="819"/>
      <c r="Y32" s="819"/>
      <c r="Z32" s="819"/>
      <c r="AA32" s="819">
        <v>31</v>
      </c>
      <c r="AB32" s="819"/>
      <c r="AC32" s="819"/>
      <c r="AD32" s="819"/>
      <c r="AE32" s="820"/>
      <c r="AF32" s="821">
        <v>31</v>
      </c>
      <c r="AG32" s="822"/>
      <c r="AH32" s="822"/>
      <c r="AI32" s="822"/>
      <c r="AJ32" s="823"/>
      <c r="AK32" s="890">
        <v>9</v>
      </c>
      <c r="AL32" s="891"/>
      <c r="AM32" s="891"/>
      <c r="AN32" s="891"/>
      <c r="AO32" s="891"/>
      <c r="AP32" s="891">
        <v>534</v>
      </c>
      <c r="AQ32" s="891"/>
      <c r="AR32" s="891"/>
      <c r="AS32" s="891"/>
      <c r="AT32" s="891"/>
      <c r="AU32" s="891">
        <v>4</v>
      </c>
      <c r="AV32" s="891"/>
      <c r="AW32" s="891"/>
      <c r="AX32" s="891"/>
      <c r="AY32" s="891"/>
      <c r="AZ32" s="892" t="s">
        <v>579</v>
      </c>
      <c r="BA32" s="892"/>
      <c r="BB32" s="892"/>
      <c r="BC32" s="892"/>
      <c r="BD32" s="892"/>
      <c r="BE32" s="888" t="s">
        <v>554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192</v>
      </c>
      <c r="AG63" s="902"/>
      <c r="AH63" s="902"/>
      <c r="AI63" s="902"/>
      <c r="AJ63" s="903"/>
      <c r="AK63" s="904"/>
      <c r="AL63" s="899"/>
      <c r="AM63" s="899"/>
      <c r="AN63" s="899"/>
      <c r="AO63" s="899"/>
      <c r="AP63" s="902">
        <v>534</v>
      </c>
      <c r="AQ63" s="902"/>
      <c r="AR63" s="902"/>
      <c r="AS63" s="902"/>
      <c r="AT63" s="902"/>
      <c r="AU63" s="902">
        <v>4</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386</v>
      </c>
      <c r="W66" s="778"/>
      <c r="X66" s="778"/>
      <c r="Y66" s="778"/>
      <c r="Z66" s="779"/>
      <c r="AA66" s="777" t="s">
        <v>387</v>
      </c>
      <c r="AB66" s="778"/>
      <c r="AC66" s="778"/>
      <c r="AD66" s="778"/>
      <c r="AE66" s="779"/>
      <c r="AF66" s="912" t="s">
        <v>388</v>
      </c>
      <c r="AG66" s="873"/>
      <c r="AH66" s="873"/>
      <c r="AI66" s="873"/>
      <c r="AJ66" s="913"/>
      <c r="AK66" s="777" t="s">
        <v>389</v>
      </c>
      <c r="AL66" s="801"/>
      <c r="AM66" s="801"/>
      <c r="AN66" s="801"/>
      <c r="AO66" s="802"/>
      <c r="AP66" s="777" t="s">
        <v>403</v>
      </c>
      <c r="AQ66" s="778"/>
      <c r="AR66" s="778"/>
      <c r="AS66" s="778"/>
      <c r="AT66" s="779"/>
      <c r="AU66" s="777" t="s">
        <v>404</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555</v>
      </c>
      <c r="C68" s="930"/>
      <c r="D68" s="930"/>
      <c r="E68" s="930"/>
      <c r="F68" s="930"/>
      <c r="G68" s="930"/>
      <c r="H68" s="930"/>
      <c r="I68" s="930"/>
      <c r="J68" s="930"/>
      <c r="K68" s="930"/>
      <c r="L68" s="930"/>
      <c r="M68" s="930"/>
      <c r="N68" s="930"/>
      <c r="O68" s="930"/>
      <c r="P68" s="931"/>
      <c r="Q68" s="932">
        <v>2169</v>
      </c>
      <c r="R68" s="926"/>
      <c r="S68" s="926"/>
      <c r="T68" s="926"/>
      <c r="U68" s="926"/>
      <c r="V68" s="926">
        <v>1929</v>
      </c>
      <c r="W68" s="926"/>
      <c r="X68" s="926"/>
      <c r="Y68" s="926"/>
      <c r="Z68" s="926"/>
      <c r="AA68" s="926">
        <v>239</v>
      </c>
      <c r="AB68" s="926"/>
      <c r="AC68" s="926"/>
      <c r="AD68" s="926"/>
      <c r="AE68" s="926"/>
      <c r="AF68" s="926">
        <v>239</v>
      </c>
      <c r="AG68" s="926"/>
      <c r="AH68" s="926"/>
      <c r="AI68" s="926"/>
      <c r="AJ68" s="926"/>
      <c r="AK68" s="926" t="s">
        <v>563</v>
      </c>
      <c r="AL68" s="926"/>
      <c r="AM68" s="926"/>
      <c r="AN68" s="926"/>
      <c r="AO68" s="926"/>
      <c r="AP68" s="926" t="s">
        <v>563</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556</v>
      </c>
      <c r="C69" s="934"/>
      <c r="D69" s="934"/>
      <c r="E69" s="934"/>
      <c r="F69" s="934"/>
      <c r="G69" s="934"/>
      <c r="H69" s="934"/>
      <c r="I69" s="934"/>
      <c r="J69" s="934"/>
      <c r="K69" s="934"/>
      <c r="L69" s="934"/>
      <c r="M69" s="934"/>
      <c r="N69" s="934"/>
      <c r="O69" s="934"/>
      <c r="P69" s="935"/>
      <c r="Q69" s="936">
        <v>394</v>
      </c>
      <c r="R69" s="891"/>
      <c r="S69" s="891"/>
      <c r="T69" s="891"/>
      <c r="U69" s="891"/>
      <c r="V69" s="891">
        <v>393</v>
      </c>
      <c r="W69" s="891"/>
      <c r="X69" s="891"/>
      <c r="Y69" s="891"/>
      <c r="Z69" s="891"/>
      <c r="AA69" s="891">
        <v>1</v>
      </c>
      <c r="AB69" s="891"/>
      <c r="AC69" s="891"/>
      <c r="AD69" s="891"/>
      <c r="AE69" s="891"/>
      <c r="AF69" s="891">
        <v>1</v>
      </c>
      <c r="AG69" s="891"/>
      <c r="AH69" s="891"/>
      <c r="AI69" s="891"/>
      <c r="AJ69" s="891"/>
      <c r="AK69" s="891">
        <v>6</v>
      </c>
      <c r="AL69" s="891"/>
      <c r="AM69" s="891"/>
      <c r="AN69" s="891"/>
      <c r="AO69" s="891"/>
      <c r="AP69" s="891" t="s">
        <v>564</v>
      </c>
      <c r="AQ69" s="891"/>
      <c r="AR69" s="891"/>
      <c r="AS69" s="891"/>
      <c r="AT69" s="891"/>
      <c r="AU69" s="891"/>
      <c r="AV69" s="891"/>
      <c r="AW69" s="891"/>
      <c r="AX69" s="891"/>
      <c r="AY69" s="891"/>
      <c r="AZ69" s="937" t="s">
        <v>566</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557</v>
      </c>
      <c r="C70" s="934"/>
      <c r="D70" s="934"/>
      <c r="E70" s="934"/>
      <c r="F70" s="934"/>
      <c r="G70" s="934"/>
      <c r="H70" s="934"/>
      <c r="I70" s="934"/>
      <c r="J70" s="934"/>
      <c r="K70" s="934"/>
      <c r="L70" s="934"/>
      <c r="M70" s="934"/>
      <c r="N70" s="934"/>
      <c r="O70" s="934"/>
      <c r="P70" s="935"/>
      <c r="Q70" s="936">
        <v>31</v>
      </c>
      <c r="R70" s="891"/>
      <c r="S70" s="891"/>
      <c r="T70" s="891"/>
      <c r="U70" s="891"/>
      <c r="V70" s="891">
        <v>30</v>
      </c>
      <c r="W70" s="891"/>
      <c r="X70" s="891"/>
      <c r="Y70" s="891"/>
      <c r="Z70" s="891"/>
      <c r="AA70" s="891">
        <v>1</v>
      </c>
      <c r="AB70" s="891"/>
      <c r="AC70" s="891"/>
      <c r="AD70" s="891"/>
      <c r="AE70" s="891"/>
      <c r="AF70" s="891">
        <v>1</v>
      </c>
      <c r="AG70" s="891"/>
      <c r="AH70" s="891"/>
      <c r="AI70" s="891"/>
      <c r="AJ70" s="891"/>
      <c r="AK70" s="891">
        <v>2</v>
      </c>
      <c r="AL70" s="891"/>
      <c r="AM70" s="891"/>
      <c r="AN70" s="891"/>
      <c r="AO70" s="891"/>
      <c r="AP70" s="891" t="s">
        <v>565</v>
      </c>
      <c r="AQ70" s="891"/>
      <c r="AR70" s="891"/>
      <c r="AS70" s="891"/>
      <c r="AT70" s="891"/>
      <c r="AU70" s="891"/>
      <c r="AV70" s="891"/>
      <c r="AW70" s="891"/>
      <c r="AX70" s="891"/>
      <c r="AY70" s="891"/>
      <c r="AZ70" s="937" t="s">
        <v>567</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558</v>
      </c>
      <c r="C71" s="934"/>
      <c r="D71" s="934"/>
      <c r="E71" s="934"/>
      <c r="F71" s="934"/>
      <c r="G71" s="934"/>
      <c r="H71" s="934"/>
      <c r="I71" s="934"/>
      <c r="J71" s="934"/>
      <c r="K71" s="934"/>
      <c r="L71" s="934"/>
      <c r="M71" s="934"/>
      <c r="N71" s="934"/>
      <c r="O71" s="934"/>
      <c r="P71" s="935"/>
      <c r="Q71" s="936">
        <v>62</v>
      </c>
      <c r="R71" s="891"/>
      <c r="S71" s="891"/>
      <c r="T71" s="891"/>
      <c r="U71" s="891"/>
      <c r="V71" s="891">
        <v>47</v>
      </c>
      <c r="W71" s="891"/>
      <c r="X71" s="891"/>
      <c r="Y71" s="891"/>
      <c r="Z71" s="891"/>
      <c r="AA71" s="891">
        <v>15</v>
      </c>
      <c r="AB71" s="891"/>
      <c r="AC71" s="891"/>
      <c r="AD71" s="891"/>
      <c r="AE71" s="891"/>
      <c r="AF71" s="891">
        <v>15</v>
      </c>
      <c r="AG71" s="891"/>
      <c r="AH71" s="891"/>
      <c r="AI71" s="891"/>
      <c r="AJ71" s="891"/>
      <c r="AK71" s="891" t="s">
        <v>563</v>
      </c>
      <c r="AL71" s="891"/>
      <c r="AM71" s="891"/>
      <c r="AN71" s="891"/>
      <c r="AO71" s="891"/>
      <c r="AP71" s="891" t="s">
        <v>563</v>
      </c>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559</v>
      </c>
      <c r="C72" s="934"/>
      <c r="D72" s="934"/>
      <c r="E72" s="934"/>
      <c r="F72" s="934"/>
      <c r="G72" s="934"/>
      <c r="H72" s="934"/>
      <c r="I72" s="934"/>
      <c r="J72" s="934"/>
      <c r="K72" s="934"/>
      <c r="L72" s="934"/>
      <c r="M72" s="934"/>
      <c r="N72" s="934"/>
      <c r="O72" s="934"/>
      <c r="P72" s="935"/>
      <c r="Q72" s="936">
        <v>256</v>
      </c>
      <c r="R72" s="891"/>
      <c r="S72" s="891"/>
      <c r="T72" s="891"/>
      <c r="U72" s="891"/>
      <c r="V72" s="891">
        <v>182</v>
      </c>
      <c r="W72" s="891"/>
      <c r="X72" s="891"/>
      <c r="Y72" s="891"/>
      <c r="Z72" s="891"/>
      <c r="AA72" s="891">
        <v>74</v>
      </c>
      <c r="AB72" s="891"/>
      <c r="AC72" s="891"/>
      <c r="AD72" s="891"/>
      <c r="AE72" s="891"/>
      <c r="AF72" s="891">
        <v>74</v>
      </c>
      <c r="AG72" s="891"/>
      <c r="AH72" s="891"/>
      <c r="AI72" s="891"/>
      <c r="AJ72" s="891"/>
      <c r="AK72" s="891">
        <v>27</v>
      </c>
      <c r="AL72" s="891"/>
      <c r="AM72" s="891"/>
      <c r="AN72" s="891"/>
      <c r="AO72" s="891"/>
      <c r="AP72" s="891" t="s">
        <v>563</v>
      </c>
      <c r="AQ72" s="891"/>
      <c r="AR72" s="891"/>
      <c r="AS72" s="891"/>
      <c r="AT72" s="891"/>
      <c r="AU72" s="891"/>
      <c r="AV72" s="891"/>
      <c r="AW72" s="891"/>
      <c r="AX72" s="891"/>
      <c r="AY72" s="891"/>
      <c r="AZ72" s="937" t="s">
        <v>568</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560</v>
      </c>
      <c r="C73" s="934"/>
      <c r="D73" s="934"/>
      <c r="E73" s="934"/>
      <c r="F73" s="934"/>
      <c r="G73" s="934"/>
      <c r="H73" s="934"/>
      <c r="I73" s="934"/>
      <c r="J73" s="934"/>
      <c r="K73" s="934"/>
      <c r="L73" s="934"/>
      <c r="M73" s="934"/>
      <c r="N73" s="934"/>
      <c r="O73" s="934"/>
      <c r="P73" s="935"/>
      <c r="Q73" s="936">
        <v>196657</v>
      </c>
      <c r="R73" s="891"/>
      <c r="S73" s="891"/>
      <c r="T73" s="891"/>
      <c r="U73" s="891"/>
      <c r="V73" s="891">
        <v>186520</v>
      </c>
      <c r="W73" s="891"/>
      <c r="X73" s="891"/>
      <c r="Y73" s="891"/>
      <c r="Z73" s="891"/>
      <c r="AA73" s="891">
        <v>10137</v>
      </c>
      <c r="AB73" s="891"/>
      <c r="AC73" s="891"/>
      <c r="AD73" s="891"/>
      <c r="AE73" s="891"/>
      <c r="AF73" s="891">
        <v>10137</v>
      </c>
      <c r="AG73" s="891"/>
      <c r="AH73" s="891"/>
      <c r="AI73" s="891"/>
      <c r="AJ73" s="891"/>
      <c r="AK73" s="891" t="s">
        <v>564</v>
      </c>
      <c r="AL73" s="891"/>
      <c r="AM73" s="891"/>
      <c r="AN73" s="891"/>
      <c r="AO73" s="891"/>
      <c r="AP73" s="891" t="s">
        <v>564</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561</v>
      </c>
      <c r="C74" s="934"/>
      <c r="D74" s="934"/>
      <c r="E74" s="934"/>
      <c r="F74" s="934"/>
      <c r="G74" s="934"/>
      <c r="H74" s="934"/>
      <c r="I74" s="934"/>
      <c r="J74" s="934"/>
      <c r="K74" s="934"/>
      <c r="L74" s="934"/>
      <c r="M74" s="934"/>
      <c r="N74" s="934"/>
      <c r="O74" s="934"/>
      <c r="P74" s="935"/>
      <c r="Q74" s="936">
        <v>1334</v>
      </c>
      <c r="R74" s="891"/>
      <c r="S74" s="891"/>
      <c r="T74" s="891"/>
      <c r="U74" s="891"/>
      <c r="V74" s="891">
        <v>1329</v>
      </c>
      <c r="W74" s="891"/>
      <c r="X74" s="891"/>
      <c r="Y74" s="891"/>
      <c r="Z74" s="891"/>
      <c r="AA74" s="891">
        <v>5</v>
      </c>
      <c r="AB74" s="891"/>
      <c r="AC74" s="891"/>
      <c r="AD74" s="891"/>
      <c r="AE74" s="891"/>
      <c r="AF74" s="891">
        <v>5</v>
      </c>
      <c r="AG74" s="891"/>
      <c r="AH74" s="891"/>
      <c r="AI74" s="891"/>
      <c r="AJ74" s="891"/>
      <c r="AK74" s="891">
        <v>151</v>
      </c>
      <c r="AL74" s="891"/>
      <c r="AM74" s="891"/>
      <c r="AN74" s="891"/>
      <c r="AO74" s="891"/>
      <c r="AP74" s="891">
        <v>531</v>
      </c>
      <c r="AQ74" s="891"/>
      <c r="AR74" s="891"/>
      <c r="AS74" s="891"/>
      <c r="AT74" s="891"/>
      <c r="AU74" s="891">
        <v>78</v>
      </c>
      <c r="AV74" s="891"/>
      <c r="AW74" s="891"/>
      <c r="AX74" s="891"/>
      <c r="AY74" s="891"/>
      <c r="AZ74" s="937" t="s">
        <v>569</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562</v>
      </c>
      <c r="C75" s="934"/>
      <c r="D75" s="934"/>
      <c r="E75" s="934"/>
      <c r="F75" s="934"/>
      <c r="G75" s="934"/>
      <c r="H75" s="934"/>
      <c r="I75" s="934"/>
      <c r="J75" s="934"/>
      <c r="K75" s="934"/>
      <c r="L75" s="934"/>
      <c r="M75" s="934"/>
      <c r="N75" s="934"/>
      <c r="O75" s="934"/>
      <c r="P75" s="935"/>
      <c r="Q75" s="939">
        <v>605</v>
      </c>
      <c r="R75" s="940"/>
      <c r="S75" s="940"/>
      <c r="T75" s="940"/>
      <c r="U75" s="890"/>
      <c r="V75" s="941">
        <v>590</v>
      </c>
      <c r="W75" s="940"/>
      <c r="X75" s="940"/>
      <c r="Y75" s="940"/>
      <c r="Z75" s="890"/>
      <c r="AA75" s="941">
        <v>15</v>
      </c>
      <c r="AB75" s="940"/>
      <c r="AC75" s="940"/>
      <c r="AD75" s="940"/>
      <c r="AE75" s="890"/>
      <c r="AF75" s="941">
        <v>15</v>
      </c>
      <c r="AG75" s="940"/>
      <c r="AH75" s="940"/>
      <c r="AI75" s="940"/>
      <c r="AJ75" s="890"/>
      <c r="AK75" s="941">
        <v>3</v>
      </c>
      <c r="AL75" s="940"/>
      <c r="AM75" s="940"/>
      <c r="AN75" s="940"/>
      <c r="AO75" s="890"/>
      <c r="AP75" s="941">
        <v>156</v>
      </c>
      <c r="AQ75" s="940"/>
      <c r="AR75" s="940"/>
      <c r="AS75" s="940"/>
      <c r="AT75" s="890"/>
      <c r="AU75" s="941">
        <v>43</v>
      </c>
      <c r="AV75" s="940"/>
      <c r="AW75" s="940"/>
      <c r="AX75" s="940"/>
      <c r="AY75" s="890"/>
      <c r="AZ75" s="937" t="s">
        <v>570</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10488</v>
      </c>
      <c r="AG88" s="902"/>
      <c r="AH88" s="902"/>
      <c r="AI88" s="902"/>
      <c r="AJ88" s="902"/>
      <c r="AK88" s="899"/>
      <c r="AL88" s="899"/>
      <c r="AM88" s="899"/>
      <c r="AN88" s="899"/>
      <c r="AO88" s="899"/>
      <c r="AP88" s="902">
        <v>688</v>
      </c>
      <c r="AQ88" s="902"/>
      <c r="AR88" s="902"/>
      <c r="AS88" s="902"/>
      <c r="AT88" s="902"/>
      <c r="AU88" s="902">
        <v>120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v>
      </c>
      <c r="CS102" s="910"/>
      <c r="CT102" s="910"/>
      <c r="CU102" s="910"/>
      <c r="CV102" s="953"/>
      <c r="CW102" s="952">
        <v>1</v>
      </c>
      <c r="CX102" s="910"/>
      <c r="CY102" s="910"/>
      <c r="CZ102" s="910"/>
      <c r="DA102" s="953"/>
      <c r="DB102" s="952" t="s">
        <v>581</v>
      </c>
      <c r="DC102" s="910"/>
      <c r="DD102" s="910"/>
      <c r="DE102" s="910"/>
      <c r="DF102" s="953"/>
      <c r="DG102" s="952" t="s">
        <v>583</v>
      </c>
      <c r="DH102" s="910"/>
      <c r="DI102" s="910"/>
      <c r="DJ102" s="910"/>
      <c r="DK102" s="953"/>
      <c r="DL102" s="952" t="s">
        <v>581</v>
      </c>
      <c r="DM102" s="910"/>
      <c r="DN102" s="910"/>
      <c r="DO102" s="910"/>
      <c r="DP102" s="953"/>
      <c r="DQ102" s="952" t="s">
        <v>581</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298</v>
      </c>
      <c r="AG109" s="955"/>
      <c r="AH109" s="955"/>
      <c r="AI109" s="955"/>
      <c r="AJ109" s="956"/>
      <c r="AK109" s="954" t="s">
        <v>297</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298</v>
      </c>
      <c r="BW109" s="955"/>
      <c r="BX109" s="955"/>
      <c r="BY109" s="955"/>
      <c r="BZ109" s="956"/>
      <c r="CA109" s="954" t="s">
        <v>297</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298</v>
      </c>
      <c r="DM109" s="955"/>
      <c r="DN109" s="955"/>
      <c r="DO109" s="955"/>
      <c r="DP109" s="956"/>
      <c r="DQ109" s="954" t="s">
        <v>297</v>
      </c>
      <c r="DR109" s="955"/>
      <c r="DS109" s="955"/>
      <c r="DT109" s="955"/>
      <c r="DU109" s="956"/>
      <c r="DV109" s="954" t="s">
        <v>415</v>
      </c>
      <c r="DW109" s="955"/>
      <c r="DX109" s="955"/>
      <c r="DY109" s="955"/>
      <c r="DZ109" s="957"/>
    </row>
    <row r="110" spans="1:131" s="226" customFormat="1" ht="26.25" customHeight="1">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693547</v>
      </c>
      <c r="AB110" s="962"/>
      <c r="AC110" s="962"/>
      <c r="AD110" s="962"/>
      <c r="AE110" s="963"/>
      <c r="AF110" s="964">
        <v>736921</v>
      </c>
      <c r="AG110" s="962"/>
      <c r="AH110" s="962"/>
      <c r="AI110" s="962"/>
      <c r="AJ110" s="963"/>
      <c r="AK110" s="964">
        <v>701934</v>
      </c>
      <c r="AL110" s="962"/>
      <c r="AM110" s="962"/>
      <c r="AN110" s="962"/>
      <c r="AO110" s="963"/>
      <c r="AP110" s="965">
        <v>20.2</v>
      </c>
      <c r="AQ110" s="966"/>
      <c r="AR110" s="966"/>
      <c r="AS110" s="966"/>
      <c r="AT110" s="967"/>
      <c r="AU110" s="968" t="s">
        <v>67</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6737015</v>
      </c>
      <c r="BR110" s="997"/>
      <c r="BS110" s="997"/>
      <c r="BT110" s="997"/>
      <c r="BU110" s="997"/>
      <c r="BV110" s="997">
        <v>6712519</v>
      </c>
      <c r="BW110" s="997"/>
      <c r="BX110" s="997"/>
      <c r="BY110" s="997"/>
      <c r="BZ110" s="997"/>
      <c r="CA110" s="997">
        <v>6501246</v>
      </c>
      <c r="CB110" s="997"/>
      <c r="CC110" s="997"/>
      <c r="CD110" s="997"/>
      <c r="CE110" s="997"/>
      <c r="CF110" s="1011">
        <v>186.7</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382</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422</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122</v>
      </c>
      <c r="BW111" s="990"/>
      <c r="BX111" s="990"/>
      <c r="BY111" s="990"/>
      <c r="BZ111" s="990"/>
      <c r="CA111" s="990" t="s">
        <v>122</v>
      </c>
      <c r="CB111" s="990"/>
      <c r="CC111" s="990"/>
      <c r="CD111" s="990"/>
      <c r="CE111" s="990"/>
      <c r="CF111" s="984" t="s">
        <v>382</v>
      </c>
      <c r="CG111" s="985"/>
      <c r="CH111" s="985"/>
      <c r="CI111" s="985"/>
      <c r="CJ111" s="985"/>
      <c r="CK111" s="1015"/>
      <c r="CL111" s="1016"/>
      <c r="CM111" s="986" t="s">
        <v>423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424</v>
      </c>
      <c r="B112" s="1023"/>
      <c r="C112" s="1020" t="s">
        <v>425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382</v>
      </c>
      <c r="AG112" s="1029"/>
      <c r="AH112" s="1029"/>
      <c r="AI112" s="1029"/>
      <c r="AJ112" s="1030"/>
      <c r="AK112" s="1031" t="s">
        <v>382</v>
      </c>
      <c r="AL112" s="1029"/>
      <c r="AM112" s="1029"/>
      <c r="AN112" s="1029"/>
      <c r="AO112" s="1030"/>
      <c r="AP112" s="1032" t="s">
        <v>122</v>
      </c>
      <c r="AQ112" s="1033"/>
      <c r="AR112" s="1033"/>
      <c r="AS112" s="1033"/>
      <c r="AT112" s="1034"/>
      <c r="AU112" s="970"/>
      <c r="AV112" s="971"/>
      <c r="AW112" s="971"/>
      <c r="AX112" s="971"/>
      <c r="AY112" s="971"/>
      <c r="AZ112" s="1019" t="s">
        <v>426</v>
      </c>
      <c r="BA112" s="1020"/>
      <c r="BB112" s="1020"/>
      <c r="BC112" s="1020"/>
      <c r="BD112" s="1020"/>
      <c r="BE112" s="1020"/>
      <c r="BF112" s="1020"/>
      <c r="BG112" s="1020"/>
      <c r="BH112" s="1020"/>
      <c r="BI112" s="1020"/>
      <c r="BJ112" s="1020"/>
      <c r="BK112" s="1020"/>
      <c r="BL112" s="1020"/>
      <c r="BM112" s="1020"/>
      <c r="BN112" s="1020"/>
      <c r="BO112" s="1020"/>
      <c r="BP112" s="1021"/>
      <c r="BQ112" s="989">
        <v>122470</v>
      </c>
      <c r="BR112" s="990"/>
      <c r="BS112" s="990"/>
      <c r="BT112" s="990"/>
      <c r="BU112" s="990"/>
      <c r="BV112" s="990">
        <v>113368</v>
      </c>
      <c r="BW112" s="990"/>
      <c r="BX112" s="990"/>
      <c r="BY112" s="990"/>
      <c r="BZ112" s="990"/>
      <c r="CA112" s="990">
        <v>87501</v>
      </c>
      <c r="CB112" s="990"/>
      <c r="CC112" s="990"/>
      <c r="CD112" s="990"/>
      <c r="CE112" s="990"/>
      <c r="CF112" s="984">
        <v>2.5</v>
      </c>
      <c r="CG112" s="985"/>
      <c r="CH112" s="985"/>
      <c r="CI112" s="985"/>
      <c r="CJ112" s="985"/>
      <c r="CK112" s="1015"/>
      <c r="CL112" s="1016"/>
      <c r="CM112" s="986" t="s">
        <v>427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382</v>
      </c>
      <c r="DM112" s="990"/>
      <c r="DN112" s="990"/>
      <c r="DO112" s="990"/>
      <c r="DP112" s="990"/>
      <c r="DQ112" s="990" t="s">
        <v>122</v>
      </c>
      <c r="DR112" s="990"/>
      <c r="DS112" s="990"/>
      <c r="DT112" s="990"/>
      <c r="DU112" s="990"/>
      <c r="DV112" s="991" t="s">
        <v>428</v>
      </c>
      <c r="DW112" s="991"/>
      <c r="DX112" s="991"/>
      <c r="DY112" s="991"/>
      <c r="DZ112" s="992"/>
    </row>
    <row r="113" spans="1:130" s="226" customFormat="1" ht="26.25" customHeight="1">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11092</v>
      </c>
      <c r="AB113" s="1004"/>
      <c r="AC113" s="1004"/>
      <c r="AD113" s="1004"/>
      <c r="AE113" s="1005"/>
      <c r="AF113" s="1006">
        <v>5947</v>
      </c>
      <c r="AG113" s="1004"/>
      <c r="AH113" s="1004"/>
      <c r="AI113" s="1004"/>
      <c r="AJ113" s="1005"/>
      <c r="AK113" s="1006">
        <v>3910</v>
      </c>
      <c r="AL113" s="1004"/>
      <c r="AM113" s="1004"/>
      <c r="AN113" s="1004"/>
      <c r="AO113" s="1005"/>
      <c r="AP113" s="1007">
        <v>0.1</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159540</v>
      </c>
      <c r="BR113" s="990"/>
      <c r="BS113" s="990"/>
      <c r="BT113" s="990"/>
      <c r="BU113" s="990"/>
      <c r="BV113" s="990">
        <v>131832</v>
      </c>
      <c r="BW113" s="990"/>
      <c r="BX113" s="990"/>
      <c r="BY113" s="990"/>
      <c r="BZ113" s="990"/>
      <c r="CA113" s="990">
        <v>120370</v>
      </c>
      <c r="CB113" s="990"/>
      <c r="CC113" s="990"/>
      <c r="CD113" s="990"/>
      <c r="CE113" s="990"/>
      <c r="CF113" s="984">
        <v>3.5</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34111</v>
      </c>
      <c r="AB114" s="1029"/>
      <c r="AC114" s="1029"/>
      <c r="AD114" s="1029"/>
      <c r="AE114" s="1030"/>
      <c r="AF114" s="1031">
        <v>27958</v>
      </c>
      <c r="AG114" s="1029"/>
      <c r="AH114" s="1029"/>
      <c r="AI114" s="1029"/>
      <c r="AJ114" s="1030"/>
      <c r="AK114" s="1031">
        <v>28227</v>
      </c>
      <c r="AL114" s="1029"/>
      <c r="AM114" s="1029"/>
      <c r="AN114" s="1029"/>
      <c r="AO114" s="1030"/>
      <c r="AP114" s="1032">
        <v>0.8</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936749</v>
      </c>
      <c r="BR114" s="990"/>
      <c r="BS114" s="990"/>
      <c r="BT114" s="990"/>
      <c r="BU114" s="990"/>
      <c r="BV114" s="990">
        <v>858717</v>
      </c>
      <c r="BW114" s="990"/>
      <c r="BX114" s="990"/>
      <c r="BY114" s="990"/>
      <c r="BZ114" s="990"/>
      <c r="CA114" s="990">
        <v>477337</v>
      </c>
      <c r="CB114" s="990"/>
      <c r="CC114" s="990"/>
      <c r="CD114" s="990"/>
      <c r="CE114" s="990"/>
      <c r="CF114" s="984">
        <v>13.7</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382</v>
      </c>
      <c r="DM114" s="1029"/>
      <c r="DN114" s="1029"/>
      <c r="DO114" s="1029"/>
      <c r="DP114" s="1030"/>
      <c r="DQ114" s="1031" t="s">
        <v>122</v>
      </c>
      <c r="DR114" s="1029"/>
      <c r="DS114" s="1029"/>
      <c r="DT114" s="1029"/>
      <c r="DU114" s="1030"/>
      <c r="DV114" s="1032" t="s">
        <v>382</v>
      </c>
      <c r="DW114" s="1033"/>
      <c r="DX114" s="1033"/>
      <c r="DY114" s="1033"/>
      <c r="DZ114" s="1034"/>
    </row>
    <row r="115" spans="1:130" s="226" customFormat="1" ht="26.25" customHeight="1">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382</v>
      </c>
      <c r="AB115" s="1004"/>
      <c r="AC115" s="1004"/>
      <c r="AD115" s="1004"/>
      <c r="AE115" s="1005"/>
      <c r="AF115" s="1006" t="s">
        <v>122</v>
      </c>
      <c r="AG115" s="1004"/>
      <c r="AH115" s="1004"/>
      <c r="AI115" s="1004"/>
      <c r="AJ115" s="1005"/>
      <c r="AK115" s="1006" t="s">
        <v>122</v>
      </c>
      <c r="AL115" s="1004"/>
      <c r="AM115" s="1004"/>
      <c r="AN115" s="1004"/>
      <c r="AO115" s="1005"/>
      <c r="AP115" s="1007" t="s">
        <v>122</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382</v>
      </c>
      <c r="CB115" s="990"/>
      <c r="CC115" s="990"/>
      <c r="CD115" s="990"/>
      <c r="CE115" s="990"/>
      <c r="CF115" s="984" t="s">
        <v>122</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428</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428</v>
      </c>
      <c r="CB116" s="990"/>
      <c r="CC116" s="990"/>
      <c r="CD116" s="990"/>
      <c r="CE116" s="990"/>
      <c r="CF116" s="984" t="s">
        <v>122</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122</v>
      </c>
      <c r="DM116" s="1029"/>
      <c r="DN116" s="1029"/>
      <c r="DO116" s="1029"/>
      <c r="DP116" s="1030"/>
      <c r="DQ116" s="1031" t="s">
        <v>122</v>
      </c>
      <c r="DR116" s="1029"/>
      <c r="DS116" s="1029"/>
      <c r="DT116" s="1029"/>
      <c r="DU116" s="1030"/>
      <c r="DV116" s="1032" t="s">
        <v>382</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738750</v>
      </c>
      <c r="AB117" s="1047"/>
      <c r="AC117" s="1047"/>
      <c r="AD117" s="1047"/>
      <c r="AE117" s="1048"/>
      <c r="AF117" s="1049">
        <v>770826</v>
      </c>
      <c r="AG117" s="1047"/>
      <c r="AH117" s="1047"/>
      <c r="AI117" s="1047"/>
      <c r="AJ117" s="1048"/>
      <c r="AK117" s="1049">
        <v>734071</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298</v>
      </c>
      <c r="AG118" s="955"/>
      <c r="AH118" s="955"/>
      <c r="AI118" s="955"/>
      <c r="AJ118" s="956"/>
      <c r="AK118" s="954" t="s">
        <v>297</v>
      </c>
      <c r="AL118" s="955"/>
      <c r="AM118" s="955"/>
      <c r="AN118" s="955"/>
      <c r="AO118" s="956"/>
      <c r="AP118" s="1041" t="s">
        <v>415</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428</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122</v>
      </c>
      <c r="AG119" s="962"/>
      <c r="AH119" s="962"/>
      <c r="AI119" s="962"/>
      <c r="AJ119" s="963"/>
      <c r="AK119" s="964" t="s">
        <v>428</v>
      </c>
      <c r="AL119" s="962"/>
      <c r="AM119" s="962"/>
      <c r="AN119" s="962"/>
      <c r="AO119" s="963"/>
      <c r="AP119" s="965" t="s">
        <v>382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446</v>
      </c>
      <c r="BP119" s="1076"/>
      <c r="BQ119" s="1067">
        <v>7955774</v>
      </c>
      <c r="BR119" s="1068"/>
      <c r="BS119" s="1068"/>
      <c r="BT119" s="1068"/>
      <c r="BU119" s="1068"/>
      <c r="BV119" s="1068">
        <v>7816436</v>
      </c>
      <c r="BW119" s="1068"/>
      <c r="BX119" s="1068"/>
      <c r="BY119" s="1068"/>
      <c r="BZ119" s="1068"/>
      <c r="CA119" s="1068">
        <v>7186454</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428</v>
      </c>
      <c r="DM119" s="1054"/>
      <c r="DN119" s="1054"/>
      <c r="DO119" s="1054"/>
      <c r="DP119" s="1055"/>
      <c r="DQ119" s="1053" t="s">
        <v>122</v>
      </c>
      <c r="DR119" s="1054"/>
      <c r="DS119" s="1054"/>
      <c r="DT119" s="1054"/>
      <c r="DU119" s="1055"/>
      <c r="DV119" s="1056" t="s">
        <v>428</v>
      </c>
      <c r="DW119" s="1057"/>
      <c r="DX119" s="1057"/>
      <c r="DY119" s="1057"/>
      <c r="DZ119" s="1058"/>
    </row>
    <row r="120" spans="1:130" s="226" customFormat="1" ht="26.25" customHeight="1">
      <c r="A120" s="1129"/>
      <c r="B120" s="1016"/>
      <c r="C120" s="986" t="s">
        <v>423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382</v>
      </c>
      <c r="AB120" s="1029"/>
      <c r="AC120" s="1029"/>
      <c r="AD120" s="1029"/>
      <c r="AE120" s="1030"/>
      <c r="AF120" s="1031" t="s">
        <v>122</v>
      </c>
      <c r="AG120" s="1029"/>
      <c r="AH120" s="1029"/>
      <c r="AI120" s="1029"/>
      <c r="AJ120" s="1030"/>
      <c r="AK120" s="1031" t="s">
        <v>122</v>
      </c>
      <c r="AL120" s="1029"/>
      <c r="AM120" s="1029"/>
      <c r="AN120" s="1029"/>
      <c r="AO120" s="1030"/>
      <c r="AP120" s="1032" t="s">
        <v>428</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7134741</v>
      </c>
      <c r="BR120" s="997"/>
      <c r="BS120" s="997"/>
      <c r="BT120" s="997"/>
      <c r="BU120" s="997"/>
      <c r="BV120" s="997">
        <v>7066009</v>
      </c>
      <c r="BW120" s="997"/>
      <c r="BX120" s="997"/>
      <c r="BY120" s="997"/>
      <c r="BZ120" s="997"/>
      <c r="CA120" s="997">
        <v>7188731</v>
      </c>
      <c r="CB120" s="997"/>
      <c r="CC120" s="997"/>
      <c r="CD120" s="997"/>
      <c r="CE120" s="997"/>
      <c r="CF120" s="1011">
        <v>206.4</v>
      </c>
      <c r="CG120" s="1012"/>
      <c r="CH120" s="1012"/>
      <c r="CI120" s="1012"/>
      <c r="CJ120" s="1012"/>
      <c r="CK120" s="1077" t="s">
        <v>450</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122470</v>
      </c>
      <c r="DH120" s="997"/>
      <c r="DI120" s="997"/>
      <c r="DJ120" s="997"/>
      <c r="DK120" s="997"/>
      <c r="DL120" s="997">
        <v>113368</v>
      </c>
      <c r="DM120" s="997"/>
      <c r="DN120" s="997"/>
      <c r="DO120" s="997"/>
      <c r="DP120" s="997"/>
      <c r="DQ120" s="997">
        <v>87501</v>
      </c>
      <c r="DR120" s="997"/>
      <c r="DS120" s="997"/>
      <c r="DT120" s="997"/>
      <c r="DU120" s="997"/>
      <c r="DV120" s="998">
        <v>2.5</v>
      </c>
      <c r="DW120" s="998"/>
      <c r="DX120" s="998"/>
      <c r="DY120" s="998"/>
      <c r="DZ120" s="999"/>
    </row>
    <row r="121" spans="1:130" s="226" customFormat="1" ht="26.25" customHeight="1">
      <c r="A121" s="1129"/>
      <c r="B121" s="1016"/>
      <c r="C121" s="1037" t="s">
        <v>451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382</v>
      </c>
      <c r="AL121" s="1029"/>
      <c r="AM121" s="1029"/>
      <c r="AN121" s="1029"/>
      <c r="AO121" s="1030"/>
      <c r="AP121" s="1032" t="s">
        <v>122</v>
      </c>
      <c r="AQ121" s="1033"/>
      <c r="AR121" s="1033"/>
      <c r="AS121" s="1033"/>
      <c r="AT121" s="1034"/>
      <c r="AU121" s="1062"/>
      <c r="AV121" s="1063"/>
      <c r="AW121" s="1063"/>
      <c r="AX121" s="1063"/>
      <c r="AY121" s="1064"/>
      <c r="AZ121" s="1019" t="s">
        <v>452</v>
      </c>
      <c r="BA121" s="1020"/>
      <c r="BB121" s="1020"/>
      <c r="BC121" s="1020"/>
      <c r="BD121" s="1020"/>
      <c r="BE121" s="1020"/>
      <c r="BF121" s="1020"/>
      <c r="BG121" s="1020"/>
      <c r="BH121" s="1020"/>
      <c r="BI121" s="1020"/>
      <c r="BJ121" s="1020"/>
      <c r="BK121" s="1020"/>
      <c r="BL121" s="1020"/>
      <c r="BM121" s="1020"/>
      <c r="BN121" s="1020"/>
      <c r="BO121" s="1020"/>
      <c r="BP121" s="1021"/>
      <c r="BQ121" s="989">
        <v>206358</v>
      </c>
      <c r="BR121" s="990"/>
      <c r="BS121" s="990"/>
      <c r="BT121" s="990"/>
      <c r="BU121" s="990"/>
      <c r="BV121" s="990">
        <v>306118</v>
      </c>
      <c r="BW121" s="990"/>
      <c r="BX121" s="990"/>
      <c r="BY121" s="990"/>
      <c r="BZ121" s="990"/>
      <c r="CA121" s="990">
        <v>295661</v>
      </c>
      <c r="CB121" s="990"/>
      <c r="CC121" s="990"/>
      <c r="CD121" s="990"/>
      <c r="CE121" s="990"/>
      <c r="CF121" s="984">
        <v>8.5</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t="s">
        <v>122</v>
      </c>
      <c r="DM121" s="990"/>
      <c r="DN121" s="990"/>
      <c r="DO121" s="990"/>
      <c r="DP121" s="990"/>
      <c r="DQ121" s="990" t="s">
        <v>382</v>
      </c>
      <c r="DR121" s="990"/>
      <c r="DS121" s="990"/>
      <c r="DT121" s="990"/>
      <c r="DU121" s="990"/>
      <c r="DV121" s="991" t="s">
        <v>382</v>
      </c>
      <c r="DW121" s="991"/>
      <c r="DX121" s="991"/>
      <c r="DY121" s="991"/>
      <c r="DZ121" s="992"/>
    </row>
    <row r="122" spans="1:130" s="226" customFormat="1" ht="26.25" customHeight="1">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428</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5440412</v>
      </c>
      <c r="BR122" s="1068"/>
      <c r="BS122" s="1068"/>
      <c r="BT122" s="1068"/>
      <c r="BU122" s="1068"/>
      <c r="BV122" s="1068">
        <v>5395493</v>
      </c>
      <c r="BW122" s="1068"/>
      <c r="BX122" s="1068"/>
      <c r="BY122" s="1068"/>
      <c r="BZ122" s="1068"/>
      <c r="CA122" s="1068">
        <v>5251721</v>
      </c>
      <c r="CB122" s="1068"/>
      <c r="CC122" s="1068"/>
      <c r="CD122" s="1068"/>
      <c r="CE122" s="1068"/>
      <c r="CF122" s="1088">
        <v>150.80000000000001</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428</v>
      </c>
      <c r="AB123" s="1029"/>
      <c r="AC123" s="1029"/>
      <c r="AD123" s="1029"/>
      <c r="AE123" s="1030"/>
      <c r="AF123" s="1031" t="s">
        <v>122</v>
      </c>
      <c r="AG123" s="1029"/>
      <c r="AH123" s="1029"/>
      <c r="AI123" s="1029"/>
      <c r="AJ123" s="1030"/>
      <c r="AK123" s="1031" t="s">
        <v>122</v>
      </c>
      <c r="AL123" s="1029"/>
      <c r="AM123" s="1029"/>
      <c r="AN123" s="1029"/>
      <c r="AO123" s="1030"/>
      <c r="AP123" s="1032" t="s">
        <v>382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454</v>
      </c>
      <c r="BP123" s="1076"/>
      <c r="BQ123" s="1135">
        <v>12781511</v>
      </c>
      <c r="BR123" s="1136"/>
      <c r="BS123" s="1136"/>
      <c r="BT123" s="1136"/>
      <c r="BU123" s="1136"/>
      <c r="BV123" s="1136">
        <v>12767620</v>
      </c>
      <c r="BW123" s="1136"/>
      <c r="BX123" s="1136"/>
      <c r="BY123" s="1136"/>
      <c r="BZ123" s="1136"/>
      <c r="CA123" s="1136">
        <v>12736113</v>
      </c>
      <c r="CB123" s="1136"/>
      <c r="CC123" s="1136"/>
      <c r="CD123" s="1136"/>
      <c r="CE123" s="1136"/>
      <c r="CF123" s="1069"/>
      <c r="CG123" s="1070"/>
      <c r="CH123" s="1070"/>
      <c r="CI123" s="1070"/>
      <c r="CJ123" s="1071"/>
      <c r="CK123" s="1080"/>
      <c r="CL123" s="1081"/>
      <c r="CM123" s="1081"/>
      <c r="CN123" s="1081"/>
      <c r="CO123" s="1082"/>
      <c r="CP123" s="1090" t="s">
        <v>455</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382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122</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382</v>
      </c>
      <c r="DR124" s="1054"/>
      <c r="DS124" s="1054"/>
      <c r="DT124" s="1054"/>
      <c r="DU124" s="1055"/>
      <c r="DV124" s="1056" t="s">
        <v>382</v>
      </c>
      <c r="DW124" s="1057"/>
      <c r="DX124" s="1057"/>
      <c r="DY124" s="1057"/>
      <c r="DZ124" s="1058"/>
    </row>
    <row r="125" spans="1:130" s="226" customFormat="1" ht="26.25" customHeight="1">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382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458</v>
      </c>
      <c r="CL125" s="1078"/>
      <c r="CM125" s="1078"/>
      <c r="CN125" s="1078"/>
      <c r="CO125" s="1079"/>
      <c r="CP125" s="1010" t="s">
        <v>459</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382</v>
      </c>
      <c r="AB126" s="1029"/>
      <c r="AC126" s="1029"/>
      <c r="AD126" s="1029"/>
      <c r="AE126" s="1030"/>
      <c r="AF126" s="1031" t="s">
        <v>122</v>
      </c>
      <c r="AG126" s="1029"/>
      <c r="AH126" s="1029"/>
      <c r="AI126" s="1029"/>
      <c r="AJ126" s="1030"/>
      <c r="AK126" s="1031" t="s">
        <v>122</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460</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382</v>
      </c>
      <c r="DR126" s="990"/>
      <c r="DS126" s="990"/>
      <c r="DT126" s="990"/>
      <c r="DU126" s="990"/>
      <c r="DV126" s="991" t="s">
        <v>122</v>
      </c>
      <c r="DW126" s="991"/>
      <c r="DX126" s="991"/>
      <c r="DY126" s="991"/>
      <c r="DZ126" s="992"/>
    </row>
    <row r="127" spans="1:130" s="226" customFormat="1" ht="26.25" customHeight="1">
      <c r="A127" s="1130"/>
      <c r="B127" s="1018"/>
      <c r="C127" s="1072" t="s">
        <v>461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382</v>
      </c>
      <c r="AL127" s="1029"/>
      <c r="AM127" s="1029"/>
      <c r="AN127" s="1029"/>
      <c r="AO127" s="1030"/>
      <c r="AP127" s="1032" t="s">
        <v>122</v>
      </c>
      <c r="AQ127" s="1033"/>
      <c r="AR127" s="1033"/>
      <c r="AS127" s="1033"/>
      <c r="AT127" s="1034"/>
      <c r="AU127" s="262"/>
      <c r="AV127" s="262"/>
      <c r="AW127" s="262"/>
      <c r="AX127" s="1102" t="s">
        <v>462</v>
      </c>
      <c r="AY127" s="1103"/>
      <c r="AZ127" s="1103"/>
      <c r="BA127" s="1103"/>
      <c r="BB127" s="1103"/>
      <c r="BC127" s="1103"/>
      <c r="BD127" s="1103"/>
      <c r="BE127" s="1104"/>
      <c r="BF127" s="1105" t="s">
        <v>463</v>
      </c>
      <c r="BG127" s="1103"/>
      <c r="BH127" s="1103"/>
      <c r="BI127" s="1103"/>
      <c r="BJ127" s="1103"/>
      <c r="BK127" s="1103"/>
      <c r="BL127" s="1104"/>
      <c r="BM127" s="1105" t="s">
        <v>464</v>
      </c>
      <c r="BN127" s="1103"/>
      <c r="BO127" s="1103"/>
      <c r="BP127" s="1103"/>
      <c r="BQ127" s="1103"/>
      <c r="BR127" s="1103"/>
      <c r="BS127" s="1104"/>
      <c r="BT127" s="1105" t="s">
        <v>465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466</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122</v>
      </c>
      <c r="DM127" s="990"/>
      <c r="DN127" s="990"/>
      <c r="DO127" s="990"/>
      <c r="DP127" s="990"/>
      <c r="DQ127" s="990" t="s">
        <v>382</v>
      </c>
      <c r="DR127" s="990"/>
      <c r="DS127" s="990"/>
      <c r="DT127" s="990"/>
      <c r="DU127" s="990"/>
      <c r="DV127" s="991" t="s">
        <v>122</v>
      </c>
      <c r="DW127" s="991"/>
      <c r="DX127" s="991"/>
      <c r="DY127" s="991"/>
      <c r="DZ127" s="992"/>
    </row>
    <row r="128" spans="1:130" s="226" customFormat="1" ht="26.25" customHeight="1" thickBot="1">
      <c r="A128" s="1113" t="s">
        <v>467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468</v>
      </c>
      <c r="X128" s="1115"/>
      <c r="Y128" s="1115"/>
      <c r="Z128" s="1116"/>
      <c r="AA128" s="1117">
        <v>19354</v>
      </c>
      <c r="AB128" s="1118"/>
      <c r="AC128" s="1118"/>
      <c r="AD128" s="1118"/>
      <c r="AE128" s="1119"/>
      <c r="AF128" s="1120">
        <v>21892</v>
      </c>
      <c r="AG128" s="1118"/>
      <c r="AH128" s="1118"/>
      <c r="AI128" s="1118"/>
      <c r="AJ128" s="1119"/>
      <c r="AK128" s="1120">
        <v>23392</v>
      </c>
      <c r="AL128" s="1118"/>
      <c r="AM128" s="1118"/>
      <c r="AN128" s="1118"/>
      <c r="AO128" s="1119"/>
      <c r="AP128" s="1121"/>
      <c r="AQ128" s="1122"/>
      <c r="AR128" s="1122"/>
      <c r="AS128" s="1122"/>
      <c r="AT128" s="1123"/>
      <c r="AU128" s="262"/>
      <c r="AV128" s="262"/>
      <c r="AW128" s="262"/>
      <c r="AX128" s="958" t="s">
        <v>469</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470</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471</v>
      </c>
      <c r="X129" s="1144"/>
      <c r="Y129" s="1144"/>
      <c r="Z129" s="1145"/>
      <c r="AA129" s="1028">
        <v>4161777</v>
      </c>
      <c r="AB129" s="1029"/>
      <c r="AC129" s="1029"/>
      <c r="AD129" s="1029"/>
      <c r="AE129" s="1030"/>
      <c r="AF129" s="1031">
        <v>4129519</v>
      </c>
      <c r="AG129" s="1029"/>
      <c r="AH129" s="1029"/>
      <c r="AI129" s="1029"/>
      <c r="AJ129" s="1030"/>
      <c r="AK129" s="1031">
        <v>4013949</v>
      </c>
      <c r="AL129" s="1029"/>
      <c r="AM129" s="1029"/>
      <c r="AN129" s="1029"/>
      <c r="AO129" s="1030"/>
      <c r="AP129" s="1146"/>
      <c r="AQ129" s="1147"/>
      <c r="AR129" s="1147"/>
      <c r="AS129" s="1147"/>
      <c r="AT129" s="1148"/>
      <c r="AU129" s="264"/>
      <c r="AV129" s="264"/>
      <c r="AW129" s="264"/>
      <c r="AX129" s="1137" t="s">
        <v>472</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474</v>
      </c>
      <c r="X130" s="1144"/>
      <c r="Y130" s="1144"/>
      <c r="Z130" s="1145"/>
      <c r="AA130" s="1028">
        <v>559892</v>
      </c>
      <c r="AB130" s="1029"/>
      <c r="AC130" s="1029"/>
      <c r="AD130" s="1029"/>
      <c r="AE130" s="1030"/>
      <c r="AF130" s="1031">
        <v>578866</v>
      </c>
      <c r="AG130" s="1029"/>
      <c r="AH130" s="1029"/>
      <c r="AI130" s="1029"/>
      <c r="AJ130" s="1030"/>
      <c r="AK130" s="1031">
        <v>531632</v>
      </c>
      <c r="AL130" s="1029"/>
      <c r="AM130" s="1029"/>
      <c r="AN130" s="1029"/>
      <c r="AO130" s="1030"/>
      <c r="AP130" s="1146"/>
      <c r="AQ130" s="1147"/>
      <c r="AR130" s="1147"/>
      <c r="AS130" s="1147"/>
      <c r="AT130" s="1148"/>
      <c r="AU130" s="264"/>
      <c r="AV130" s="264"/>
      <c r="AW130" s="264"/>
      <c r="AX130" s="1137" t="s">
        <v>475</v>
      </c>
      <c r="AY130" s="1020"/>
      <c r="AZ130" s="1020"/>
      <c r="BA130" s="1020"/>
      <c r="BB130" s="1020"/>
      <c r="BC130" s="1020"/>
      <c r="BD130" s="1020"/>
      <c r="BE130" s="1021"/>
      <c r="BF130" s="1174">
        <v>4.7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476</v>
      </c>
      <c r="X131" s="1182"/>
      <c r="Y131" s="1182"/>
      <c r="Z131" s="1183"/>
      <c r="AA131" s="1075">
        <v>3601885</v>
      </c>
      <c r="AB131" s="1054"/>
      <c r="AC131" s="1054"/>
      <c r="AD131" s="1054"/>
      <c r="AE131" s="1055"/>
      <c r="AF131" s="1053">
        <v>3550653</v>
      </c>
      <c r="AG131" s="1054"/>
      <c r="AH131" s="1054"/>
      <c r="AI131" s="1054"/>
      <c r="AJ131" s="1055"/>
      <c r="AK131" s="1053">
        <v>3482317</v>
      </c>
      <c r="AL131" s="1054"/>
      <c r="AM131" s="1054"/>
      <c r="AN131" s="1054"/>
      <c r="AO131" s="1055"/>
      <c r="AP131" s="1184"/>
      <c r="AQ131" s="1185"/>
      <c r="AR131" s="1185"/>
      <c r="AS131" s="1185"/>
      <c r="AT131" s="1186"/>
      <c r="AU131" s="264"/>
      <c r="AV131" s="264"/>
      <c r="AW131" s="264"/>
      <c r="AX131" s="1156" t="s">
        <v>477</v>
      </c>
      <c r="AY131" s="1107"/>
      <c r="AZ131" s="1107"/>
      <c r="BA131" s="1107"/>
      <c r="BB131" s="1107"/>
      <c r="BC131" s="1107"/>
      <c r="BD131" s="1107"/>
      <c r="BE131" s="1108"/>
      <c r="BF131" s="1157" t="s">
        <v>122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479</v>
      </c>
      <c r="W132" s="1167"/>
      <c r="X132" s="1167"/>
      <c r="Y132" s="1167"/>
      <c r="Z132" s="1168"/>
      <c r="AA132" s="1169">
        <v>4.4283479339999996</v>
      </c>
      <c r="AB132" s="1170"/>
      <c r="AC132" s="1170"/>
      <c r="AD132" s="1170"/>
      <c r="AE132" s="1171"/>
      <c r="AF132" s="1172">
        <v>4.7897668400000004</v>
      </c>
      <c r="AG132" s="1170"/>
      <c r="AH132" s="1170"/>
      <c r="AI132" s="1170"/>
      <c r="AJ132" s="1171"/>
      <c r="AK132" s="1172">
        <v>5.1416054310000003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480</v>
      </c>
      <c r="W133" s="1150"/>
      <c r="X133" s="1150"/>
      <c r="Y133" s="1150"/>
      <c r="Z133" s="1151"/>
      <c r="AA133" s="1152">
        <v>4.4000000000000004</v>
      </c>
      <c r="AB133" s="1153"/>
      <c r="AC133" s="1153"/>
      <c r="AD133" s="1153"/>
      <c r="AE133" s="1154"/>
      <c r="AF133" s="1152">
        <v>4.4000000000000004</v>
      </c>
      <c r="AG133" s="1153"/>
      <c r="AH133" s="1153"/>
      <c r="AI133" s="1153"/>
      <c r="AJ133" s="1154"/>
      <c r="AK133" s="1152">
        <v>4.7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M9tzD1Dz2M2mDqkFBslfAZzB603KZilhrW1xb8fvLqKS63+dLCX0fJLW1+LdMn/Mt+Y0ZE5eRh53sDiPS4Bdw==" saltValue="pqCzZEptg+QPNS3Y4vp2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28"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qKKGqyfwzIz+w+S9i10pgXd1tHdTfeB1155/k2zBi/zMdWkeMD7JlZVaqa1JLdI7rZoJfjH+X8QRMkkuNDs9g==" saltValue="vSetH1vvmUNf4o/zQMXq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Kxcg28e7B00vS5myNncfW/oOPxJTu0mvqVmn4P0kLkkwqDu3vkdlbAgfLiDUZpZD0TqfJcvpo7cvUKFzsmbfQ==" saltValue="5cLADTtSyKydnBrmh3xGk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489</v>
      </c>
      <c r="AL9" s="1193"/>
      <c r="AM9" s="1193"/>
      <c r="AN9" s="1194"/>
      <c r="AO9" s="292">
        <v>1150516</v>
      </c>
      <c r="AP9" s="292">
        <v>118390</v>
      </c>
      <c r="AQ9" s="293">
        <v>135358</v>
      </c>
      <c r="AR9" s="294">
        <v>-12.5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490</v>
      </c>
      <c r="AL10" s="1193"/>
      <c r="AM10" s="1193"/>
      <c r="AN10" s="1194"/>
      <c r="AO10" s="295">
        <v>199799</v>
      </c>
      <c r="AP10" s="295">
        <v>20560</v>
      </c>
      <c r="AQ10" s="296">
        <v>16285</v>
      </c>
      <c r="AR10" s="297">
        <v>26.3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491</v>
      </c>
      <c r="AL11" s="1193"/>
      <c r="AM11" s="1193"/>
      <c r="AN11" s="1194"/>
      <c r="AO11" s="295">
        <v>148344</v>
      </c>
      <c r="AP11" s="295">
        <v>15265</v>
      </c>
      <c r="AQ11" s="296">
        <v>23139</v>
      </c>
      <c r="AR11" s="297">
        <v>-34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492</v>
      </c>
      <c r="AL12" s="1193"/>
      <c r="AM12" s="1193"/>
      <c r="AN12" s="1194"/>
      <c r="AO12" s="295" t="s">
        <v>493</v>
      </c>
      <c r="AP12" s="295" t="s">
        <v>493</v>
      </c>
      <c r="AQ12" s="296">
        <v>3507</v>
      </c>
      <c r="AR12" s="297" t="s">
        <v>493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494</v>
      </c>
      <c r="AL13" s="1193"/>
      <c r="AM13" s="1193"/>
      <c r="AN13" s="1194"/>
      <c r="AO13" s="295" t="s">
        <v>493</v>
      </c>
      <c r="AP13" s="295" t="s">
        <v>493</v>
      </c>
      <c r="AQ13" s="296">
        <v>1</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495</v>
      </c>
      <c r="AL14" s="1193"/>
      <c r="AM14" s="1193"/>
      <c r="AN14" s="1194"/>
      <c r="AO14" s="295">
        <v>74416</v>
      </c>
      <c r="AP14" s="295">
        <v>7658</v>
      </c>
      <c r="AQ14" s="296">
        <v>6299</v>
      </c>
      <c r="AR14" s="297">
        <v>21.6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496</v>
      </c>
      <c r="AL15" s="1193"/>
      <c r="AM15" s="1193"/>
      <c r="AN15" s="1194"/>
      <c r="AO15" s="295">
        <v>25986</v>
      </c>
      <c r="AP15" s="295">
        <v>2674</v>
      </c>
      <c r="AQ15" s="296">
        <v>3566</v>
      </c>
      <c r="AR15" s="297">
        <v>-25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497</v>
      </c>
      <c r="AL16" s="1196"/>
      <c r="AM16" s="1196"/>
      <c r="AN16" s="1197"/>
      <c r="AO16" s="295">
        <v>-111578</v>
      </c>
      <c r="AP16" s="295">
        <v>-11482</v>
      </c>
      <c r="AQ16" s="296">
        <v>-14081</v>
      </c>
      <c r="AR16" s="297">
        <v>-18.5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1487483</v>
      </c>
      <c r="AP17" s="295">
        <v>153065</v>
      </c>
      <c r="AQ17" s="296">
        <v>174073</v>
      </c>
      <c r="AR17" s="297">
        <v>-12.1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502</v>
      </c>
      <c r="AL21" s="1188"/>
      <c r="AM21" s="1188"/>
      <c r="AN21" s="1189"/>
      <c r="AO21" s="307">
        <v>14.41</v>
      </c>
      <c r="AP21" s="308">
        <v>15.56</v>
      </c>
      <c r="AQ21" s="309">
        <v>-1.1499999999999999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503</v>
      </c>
      <c r="AL22" s="1188"/>
      <c r="AM22" s="1188"/>
      <c r="AN22" s="1189"/>
      <c r="AO22" s="312">
        <v>99.5</v>
      </c>
      <c r="AP22" s="313">
        <v>96</v>
      </c>
      <c r="AQ22" s="314">
        <v>3.5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508</v>
      </c>
      <c r="AL32" s="1204"/>
      <c r="AM32" s="1204"/>
      <c r="AN32" s="1205"/>
      <c r="AO32" s="322">
        <v>701934</v>
      </c>
      <c r="AP32" s="322">
        <v>72230</v>
      </c>
      <c r="AQ32" s="323">
        <v>106722</v>
      </c>
      <c r="AR32" s="324">
        <v>-32.299999999999997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509</v>
      </c>
      <c r="AL33" s="1204"/>
      <c r="AM33" s="1204"/>
      <c r="AN33" s="1205"/>
      <c r="AO33" s="322" t="s">
        <v>493</v>
      </c>
      <c r="AP33" s="322" t="s">
        <v>493</v>
      </c>
      <c r="AQ33" s="323">
        <v>147</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510</v>
      </c>
      <c r="AL34" s="1204"/>
      <c r="AM34" s="1204"/>
      <c r="AN34" s="1205"/>
      <c r="AO34" s="322" t="s">
        <v>493</v>
      </c>
      <c r="AP34" s="322" t="s">
        <v>493</v>
      </c>
      <c r="AQ34" s="323">
        <v>287</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511</v>
      </c>
      <c r="AL35" s="1204"/>
      <c r="AM35" s="1204"/>
      <c r="AN35" s="1205"/>
      <c r="AO35" s="322">
        <v>3910</v>
      </c>
      <c r="AP35" s="322">
        <v>402</v>
      </c>
      <c r="AQ35" s="323">
        <v>22428</v>
      </c>
      <c r="AR35" s="324">
        <v>-98.2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512</v>
      </c>
      <c r="AL36" s="1204"/>
      <c r="AM36" s="1204"/>
      <c r="AN36" s="1205"/>
      <c r="AO36" s="322">
        <v>28227</v>
      </c>
      <c r="AP36" s="322">
        <v>2905</v>
      </c>
      <c r="AQ36" s="323">
        <v>4327</v>
      </c>
      <c r="AR36" s="324">
        <v>-32.9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513</v>
      </c>
      <c r="AL37" s="1204"/>
      <c r="AM37" s="1204"/>
      <c r="AN37" s="1205"/>
      <c r="AO37" s="322" t="s">
        <v>493</v>
      </c>
      <c r="AP37" s="322" t="s">
        <v>493</v>
      </c>
      <c r="AQ37" s="323">
        <v>1437</v>
      </c>
      <c r="AR37" s="324" t="s">
        <v>493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514</v>
      </c>
      <c r="AL38" s="1207"/>
      <c r="AM38" s="1207"/>
      <c r="AN38" s="1208"/>
      <c r="AO38" s="325" t="s">
        <v>493</v>
      </c>
      <c r="AP38" s="325" t="s">
        <v>493</v>
      </c>
      <c r="AQ38" s="326">
        <v>25</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515</v>
      </c>
      <c r="AL39" s="1207"/>
      <c r="AM39" s="1207"/>
      <c r="AN39" s="1208"/>
      <c r="AO39" s="322">
        <v>-23392</v>
      </c>
      <c r="AP39" s="322">
        <v>-2407</v>
      </c>
      <c r="AQ39" s="323">
        <v>-4811</v>
      </c>
      <c r="AR39" s="324">
        <v>-50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516</v>
      </c>
      <c r="AL40" s="1204"/>
      <c r="AM40" s="1204"/>
      <c r="AN40" s="1205"/>
      <c r="AO40" s="322">
        <v>-531632</v>
      </c>
      <c r="AP40" s="322">
        <v>-54706</v>
      </c>
      <c r="AQ40" s="323">
        <v>-91754</v>
      </c>
      <c r="AR40" s="324">
        <v>-40.4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179047</v>
      </c>
      <c r="AP41" s="322">
        <v>18424</v>
      </c>
      <c r="AQ41" s="323">
        <v>38807</v>
      </c>
      <c r="AR41" s="324">
        <v>-52.5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484</v>
      </c>
      <c r="AN49" s="1200" t="s">
        <v>520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1054852</v>
      </c>
      <c r="AN51" s="344">
        <v>101311</v>
      </c>
      <c r="AO51" s="345">
        <v>-44.1</v>
      </c>
      <c r="AP51" s="346">
        <v>136577</v>
      </c>
      <c r="AQ51" s="347">
        <v>19.7</v>
      </c>
      <c r="AR51" s="348">
        <v>-63.8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528102</v>
      </c>
      <c r="AN52" s="352">
        <v>50721</v>
      </c>
      <c r="AO52" s="353">
        <v>-53.8</v>
      </c>
      <c r="AP52" s="354">
        <v>59645</v>
      </c>
      <c r="AQ52" s="355">
        <v>-3.2</v>
      </c>
      <c r="AR52" s="356">
        <v>-50.6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1531240</v>
      </c>
      <c r="AN53" s="344">
        <v>148968</v>
      </c>
      <c r="AO53" s="345">
        <v>47</v>
      </c>
      <c r="AP53" s="346">
        <v>132212</v>
      </c>
      <c r="AQ53" s="347">
        <v>-3.2</v>
      </c>
      <c r="AR53" s="348">
        <v>50.2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1043274</v>
      </c>
      <c r="AN54" s="352">
        <v>101496</v>
      </c>
      <c r="AO54" s="353">
        <v>100.1</v>
      </c>
      <c r="AP54" s="354">
        <v>67114</v>
      </c>
      <c r="AQ54" s="355">
        <v>12.5</v>
      </c>
      <c r="AR54" s="356">
        <v>87.6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1898906</v>
      </c>
      <c r="AN55" s="344">
        <v>188029</v>
      </c>
      <c r="AO55" s="345">
        <v>26.2</v>
      </c>
      <c r="AP55" s="346">
        <v>162193</v>
      </c>
      <c r="AQ55" s="347">
        <v>22.7</v>
      </c>
      <c r="AR55" s="348">
        <v>3.5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1591558</v>
      </c>
      <c r="AN56" s="352">
        <v>157596</v>
      </c>
      <c r="AO56" s="353">
        <v>55.3</v>
      </c>
      <c r="AP56" s="354">
        <v>79985</v>
      </c>
      <c r="AQ56" s="355">
        <v>19.2</v>
      </c>
      <c r="AR56" s="356">
        <v>36.1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1356799</v>
      </c>
      <c r="AN57" s="344">
        <v>136954</v>
      </c>
      <c r="AO57" s="345">
        <v>-27.2</v>
      </c>
      <c r="AP57" s="346">
        <v>168868</v>
      </c>
      <c r="AQ57" s="347">
        <v>4.0999999999999996</v>
      </c>
      <c r="AR57" s="348">
        <v>-31.3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757680</v>
      </c>
      <c r="AN58" s="352">
        <v>76479</v>
      </c>
      <c r="AO58" s="353">
        <v>-51.5</v>
      </c>
      <c r="AP58" s="354">
        <v>79360</v>
      </c>
      <c r="AQ58" s="355">
        <v>-0.8</v>
      </c>
      <c r="AR58" s="356">
        <v>-50.7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1185128</v>
      </c>
      <c r="AN59" s="344">
        <v>121952</v>
      </c>
      <c r="AO59" s="345">
        <v>-11</v>
      </c>
      <c r="AP59" s="346">
        <v>202870</v>
      </c>
      <c r="AQ59" s="347">
        <v>20.100000000000001</v>
      </c>
      <c r="AR59" s="348">
        <v>-31.1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693647</v>
      </c>
      <c r="AN60" s="352">
        <v>71378</v>
      </c>
      <c r="AO60" s="353">
        <v>-6.7</v>
      </c>
      <c r="AP60" s="354">
        <v>79735</v>
      </c>
      <c r="AQ60" s="355">
        <v>0.5</v>
      </c>
      <c r="AR60" s="356">
        <v>-7.2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1405385</v>
      </c>
      <c r="AN61" s="359">
        <v>139443</v>
      </c>
      <c r="AO61" s="360">
        <v>-1.8</v>
      </c>
      <c r="AP61" s="361">
        <v>160544</v>
      </c>
      <c r="AQ61" s="362">
        <v>12.7</v>
      </c>
      <c r="AR61" s="348">
        <v>-14.5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922852</v>
      </c>
      <c r="AN62" s="352">
        <v>91534</v>
      </c>
      <c r="AO62" s="353">
        <v>8.6999999999999993</v>
      </c>
      <c r="AP62" s="354">
        <v>73168</v>
      </c>
      <c r="AQ62" s="355">
        <v>5.6</v>
      </c>
      <c r="AR62" s="356">
        <v>3.1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Lw5ZgDT8joE4ucFnMmpvdFcYhxUqcxzPY01nkJBuEiE6r4QIZHmHgeFGfSHbbwkeDJA/8GUSWu+773xRSWVzw==" saltValue="LPWvH8yNTM/7FLrT6FUr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topLeftCell="E7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ayqyhcylpDPsn6YlJtBA+O69P2DgMMbEsJTjqIvtIQDj4AELUgyRDlZmlEnC/gIvXX6CS/XuyXS80D6LXpxKw==" saltValue="o3xZe5BbT1053ANbM/Tv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D4PKOxSjS81ZKoLbcSo/XRtHavvtdwzd5nqdGdC0fsnqhjUhj7L7btwW5fT+Aeq/xaDuhPKcka4LfTFHe2liw==" saltValue="rBiJWtuyqgWdx+uV9Q8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2" t="s">
        <v>3</v>
      </c>
      <c r="D47" s="1212"/>
      <c r="E47" s="1213"/>
      <c r="F47" s="11">
        <v>25.76</v>
      </c>
      <c r="G47" s="12">
        <v>30.08</v>
      </c>
      <c r="H47" s="12">
        <v>30.95</v>
      </c>
      <c r="I47" s="12">
        <v>35.76</v>
      </c>
      <c r="J47" s="13">
        <v>32.950000000000003</v>
      </c>
    </row>
    <row r="48" spans="2:10" ht="57.75" customHeight="1">
      <c r="B48" s="14"/>
      <c r="C48" s="1214" t="s">
        <v>4</v>
      </c>
      <c r="D48" s="1214"/>
      <c r="E48" s="1215"/>
      <c r="F48" s="15">
        <v>8.58</v>
      </c>
      <c r="G48" s="16">
        <v>8.58</v>
      </c>
      <c r="H48" s="16">
        <v>9.1199999999999992</v>
      </c>
      <c r="I48" s="16">
        <v>9.36</v>
      </c>
      <c r="J48" s="17">
        <v>10.27</v>
      </c>
    </row>
    <row r="49" spans="2:10" ht="57.75" customHeight="1" thickBot="1">
      <c r="B49" s="18"/>
      <c r="C49" s="1216" t="s">
        <v>5</v>
      </c>
      <c r="D49" s="1216"/>
      <c r="E49" s="1217"/>
      <c r="F49" s="19" t="s">
        <v>541</v>
      </c>
      <c r="G49" s="20" t="s">
        <v>542</v>
      </c>
      <c r="H49" s="20" t="s">
        <v>543</v>
      </c>
      <c r="I49" s="20">
        <v>0.19</v>
      </c>
      <c r="J49" s="21" t="s">
        <v>544</v>
      </c>
    </row>
    <row r="50" spans="2:10" ht="13.5" customHeight="1"/>
    <row r="51" spans="2:10" ht="13.5" hidden="1" customHeight="1"/>
    <row r="52" spans="2:10" ht="13.5" hidden="1" customHeight="1"/>
    <row r="53" spans="2:10" ht="13.5" hidden="1" customHeight="1"/>
  </sheetData>
  <sheetProtection algorithmName="SHA-512" hashValue="3X4owPbgY4wnMCMb4B9+gp2onHKsUjMpj77VkjSiwW7eG5dgl2bBa37AInCD+IVyP6VELj7+A9vE1gwaiuVdDQ==" saltValue="ZHvlJm+wGiycyzqfus4I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2019-03-18T01:58:17Z</cp:lastPrinted>
  <dcterms:created xsi:type="dcterms:W3CDTF">2019-02-14T05:17:21Z</dcterms:created>
  <dcterms:modified xsi:type="dcterms:W3CDTF">2020-03-12T10:27:34Z</dcterms:modified>
  <cp:category/>
</cp:coreProperties>
</file>