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60" windowHeight="11700" tabRatio="676" activeTab="0"/>
  </bookViews>
  <sheets>
    <sheet name="20時00分" sheetId="1" r:id="rId1"/>
  </sheets>
  <definedNames>
    <definedName name="_xlnm.Print_Area" localSheetId="0">'20時00分'!$A$1:$M$32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<sst xmlns="http://schemas.openxmlformats.org/spreadsheetml/2006/main" count="50" uniqueCount="38">
  <si>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</si>
  <si>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</si>
  <si>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</si>
  <si>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</si>
  <si>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</si>
  <si>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</si>
  <si>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</si>
  <si>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</si>
  <si>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</si>
  <si>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</si>
  <si>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</si>
  <si>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</si>
  <si>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</si>
  <si>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</si>
  <si>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</si>
  <si>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</si>
  <si>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</si>
  <si>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</si>
  <si>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</si>
  <si>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</si>
  <si>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</si>
  <si>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</si>
  <si>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</si>
  <si>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</si>
  <si>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</si>
  <si>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</si>
  <si>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</si>
  <si>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</si>
  <si>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</si>
  <si>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</si>
  <si>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</si>
  <si>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</si>
  <si>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</si>
  <si>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</si>
  <si>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</si>
  <si>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２０時００分現在</t>
  </si>
  <si>
    <t>令和4年７月10日執行</t>
  </si>
  <si>
    <t>(R元.7.21)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</si>
</sst>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178" fontId="4" fillId="0" borderId="18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78" fontId="4" fillId="0" borderId="19" xfId="0" applyNumberFormat="1" applyFont="1" applyBorder="1" applyAlignment="1">
      <alignment/>
    </xf>
    <xf numFmtId="176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 horizontal="distributed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38" fontId="4" fillId="0" borderId="20" xfId="0" applyNumberFormat="1" applyFont="1" applyBorder="1" applyAlignment="1">
      <alignment horizontal="right"/>
    </xf>
    <xf numFmtId="38" fontId="4" fillId="0" borderId="20" xfId="0" applyNumberFormat="1" applyFont="1" applyFill="1" applyBorder="1" applyAlignment="1">
      <alignment horizontal="right"/>
    </xf>
    <xf numFmtId="38" fontId="4" fillId="0" borderId="16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38" fontId="4" fillId="33" borderId="18" xfId="0" applyNumberFormat="1" applyFont="1" applyFill="1" applyBorder="1" applyAlignment="1">
      <alignment horizontal="right"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33" borderId="19" xfId="0" applyNumberFormat="1" applyFont="1" applyFill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182" fontId="44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4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zoomScaleSheetLayoutView="100" zoomScalePageLayoutView="0" workbookViewId="0" topLeftCell="A7">
      <selection activeCell="J19" sqref="J19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4" width="11.625" style="0" customWidth="1"/>
    <col min="15" max="15" width="12.125" style="33" bestFit="1" customWidth="1"/>
  </cols>
  <sheetData>
    <row r="1" spans="1:13" ht="21" customHeight="1">
      <c r="A1" s="1" t="s">
        <v>36</v>
      </c>
      <c r="B1" s="1"/>
      <c r="C1" s="69" t="s">
        <v>33</v>
      </c>
      <c r="D1" s="70"/>
      <c r="E1" s="70"/>
      <c r="F1" s="70"/>
      <c r="G1" s="70"/>
      <c r="H1" s="70"/>
      <c r="I1" s="70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5" ht="21">
      <c r="A3" s="1"/>
      <c r="B3" s="71" t="s">
        <v>35</v>
      </c>
      <c r="C3" s="71"/>
      <c r="D3" s="71"/>
      <c r="E3" s="4"/>
      <c r="F3" s="5"/>
      <c r="G3" s="2"/>
      <c r="H3" s="2"/>
      <c r="I3" s="2"/>
      <c r="J3" s="2"/>
      <c r="K3" s="3"/>
      <c r="L3" s="3"/>
      <c r="M3" s="3"/>
      <c r="O3"/>
    </row>
    <row r="4" spans="1:15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  <c r="O4"/>
    </row>
    <row r="5" spans="1:15" ht="17.25">
      <c r="A5" s="7"/>
      <c r="B5" s="72" t="s">
        <v>0</v>
      </c>
      <c r="C5" s="73"/>
      <c r="D5" s="74"/>
      <c r="E5" s="72" t="s">
        <v>1</v>
      </c>
      <c r="F5" s="73"/>
      <c r="G5" s="74"/>
      <c r="H5" s="75" t="s">
        <v>2</v>
      </c>
      <c r="I5" s="76"/>
      <c r="J5" s="77"/>
      <c r="K5" s="3"/>
      <c r="L5" s="7" t="s">
        <v>3</v>
      </c>
      <c r="M5" s="8"/>
      <c r="O5"/>
    </row>
    <row r="6" spans="1:15" ht="17.25">
      <c r="A6" s="9"/>
      <c r="B6" s="78" t="s">
        <v>4</v>
      </c>
      <c r="C6" s="79"/>
      <c r="D6" s="80"/>
      <c r="E6" s="10"/>
      <c r="F6" s="11"/>
      <c r="G6" s="11"/>
      <c r="H6" s="10"/>
      <c r="I6" s="12"/>
      <c r="J6" s="13" t="s">
        <v>5</v>
      </c>
      <c r="K6" s="3"/>
      <c r="L6" s="68" t="s">
        <v>37</v>
      </c>
      <c r="M6" s="14" t="s">
        <v>6</v>
      </c>
      <c r="O6"/>
    </row>
    <row r="7" spans="1:15" ht="17.25">
      <c r="A7" s="15"/>
      <c r="B7" s="16"/>
      <c r="C7" s="17"/>
      <c r="D7" s="17"/>
      <c r="E7" s="16"/>
      <c r="F7" s="17"/>
      <c r="G7" s="17"/>
      <c r="H7" s="17"/>
      <c r="I7" s="16"/>
      <c r="J7" s="17"/>
      <c r="K7" s="3"/>
      <c r="L7" s="15" t="s">
        <v>34</v>
      </c>
      <c r="M7" s="18"/>
      <c r="O7"/>
    </row>
    <row r="8" spans="1:15" ht="21">
      <c r="A8" s="15"/>
      <c r="B8" s="19" t="s">
        <v>8</v>
      </c>
      <c r="C8" s="19" t="s">
        <v>9</v>
      </c>
      <c r="D8" s="19" t="s">
        <v>10</v>
      </c>
      <c r="E8" s="19" t="s">
        <v>8</v>
      </c>
      <c r="F8" s="19" t="s">
        <v>9</v>
      </c>
      <c r="G8" s="19" t="s">
        <v>10</v>
      </c>
      <c r="H8" s="19" t="s">
        <v>8</v>
      </c>
      <c r="I8" s="19" t="s">
        <v>9</v>
      </c>
      <c r="J8" s="19" t="s">
        <v>10</v>
      </c>
      <c r="K8" s="3"/>
      <c r="L8" s="15" t="s">
        <v>7</v>
      </c>
      <c r="M8" s="20"/>
      <c r="O8"/>
    </row>
    <row r="9" spans="1:15" ht="17.25">
      <c r="A9" s="21"/>
      <c r="B9" s="22"/>
      <c r="C9" s="22"/>
      <c r="D9" s="22"/>
      <c r="E9" s="22"/>
      <c r="F9" s="22"/>
      <c r="G9" s="22"/>
      <c r="H9" s="22"/>
      <c r="I9" s="22"/>
      <c r="J9" s="22"/>
      <c r="K9" s="3"/>
      <c r="L9" s="23" t="s">
        <v>5</v>
      </c>
      <c r="M9" s="24"/>
      <c r="O9"/>
    </row>
    <row r="10" spans="1:15" ht="17.25">
      <c r="A10" s="25" t="s">
        <v>11</v>
      </c>
      <c r="B10" s="66">
        <v>5072</v>
      </c>
      <c r="C10" s="66">
        <v>5935</v>
      </c>
      <c r="D10" s="32">
        <f aca="true" t="shared" si="0" ref="D10:D22">SUM(B10:C10)</f>
        <v>11007</v>
      </c>
      <c r="E10" s="57">
        <v>2626</v>
      </c>
      <c r="F10" s="57">
        <v>3048</v>
      </c>
      <c r="G10" s="58">
        <f aca="true" t="shared" si="1" ref="G10:G23">SUM(E10:F10)</f>
        <v>5674</v>
      </c>
      <c r="H10" s="34">
        <f>E10/B10*100</f>
        <v>51.77444794952682</v>
      </c>
      <c r="I10" s="34">
        <f>F10/C10*100</f>
        <v>51.35636057287278</v>
      </c>
      <c r="J10" s="34">
        <f>ROUND(G10/D10*100,2)</f>
        <v>51.55</v>
      </c>
      <c r="K10" s="3"/>
      <c r="L10" s="34">
        <v>47.79</v>
      </c>
      <c r="M10" s="38">
        <f>J10-L10</f>
        <v>3.759999999999998</v>
      </c>
      <c r="O10"/>
    </row>
    <row r="11" spans="1:15" ht="17.25">
      <c r="A11" s="25" t="s">
        <v>12</v>
      </c>
      <c r="B11" s="66">
        <v>4479</v>
      </c>
      <c r="C11" s="66">
        <v>5574</v>
      </c>
      <c r="D11" s="32">
        <f t="shared" si="0"/>
        <v>10053</v>
      </c>
      <c r="E11" s="57">
        <v>2344</v>
      </c>
      <c r="F11" s="57">
        <v>3044</v>
      </c>
      <c r="G11" s="58">
        <f t="shared" si="1"/>
        <v>5388</v>
      </c>
      <c r="H11" s="34">
        <f aca="true" t="shared" si="2" ref="H11:H24">E11/B11*100</f>
        <v>52.33311006921188</v>
      </c>
      <c r="I11" s="34">
        <f aca="true" t="shared" si="3" ref="I11:I24">F11/C11*100</f>
        <v>54.61069250089702</v>
      </c>
      <c r="J11" s="34">
        <f aca="true" t="shared" si="4" ref="J11:J30">ROUND(G11/D11*100,2)</f>
        <v>53.6</v>
      </c>
      <c r="K11" s="3"/>
      <c r="L11" s="34">
        <v>51.76</v>
      </c>
      <c r="M11" s="38">
        <f aca="true" t="shared" si="5" ref="M11:M32">J11-L11</f>
        <v>1.8400000000000034</v>
      </c>
      <c r="O11"/>
    </row>
    <row r="12" spans="1:15" ht="17.25">
      <c r="A12" s="25" t="s">
        <v>13</v>
      </c>
      <c r="B12" s="66">
        <v>3569</v>
      </c>
      <c r="C12" s="66">
        <v>3629</v>
      </c>
      <c r="D12" s="32">
        <f t="shared" si="0"/>
        <v>7198</v>
      </c>
      <c r="E12" s="57">
        <v>1622</v>
      </c>
      <c r="F12" s="57">
        <v>1753</v>
      </c>
      <c r="G12" s="58">
        <f t="shared" si="1"/>
        <v>3375</v>
      </c>
      <c r="H12" s="34">
        <f t="shared" si="2"/>
        <v>45.44690389464836</v>
      </c>
      <c r="I12" s="34">
        <f t="shared" si="3"/>
        <v>48.30531826949573</v>
      </c>
      <c r="J12" s="34">
        <f t="shared" si="4"/>
        <v>46.89</v>
      </c>
      <c r="K12" s="3"/>
      <c r="L12" s="34">
        <v>44.69</v>
      </c>
      <c r="M12" s="38">
        <f t="shared" si="5"/>
        <v>2.200000000000003</v>
      </c>
      <c r="O12"/>
    </row>
    <row r="13" spans="1:15" ht="17.25">
      <c r="A13" s="25" t="s">
        <v>14</v>
      </c>
      <c r="B13" s="66">
        <v>3729</v>
      </c>
      <c r="C13" s="66">
        <v>4326</v>
      </c>
      <c r="D13" s="32">
        <f t="shared" si="0"/>
        <v>8055</v>
      </c>
      <c r="E13" s="57">
        <v>2057</v>
      </c>
      <c r="F13" s="57">
        <v>2337</v>
      </c>
      <c r="G13" s="58">
        <f t="shared" si="1"/>
        <v>4394</v>
      </c>
      <c r="H13" s="34">
        <f t="shared" si="2"/>
        <v>55.16224188790561</v>
      </c>
      <c r="I13" s="34">
        <f t="shared" si="3"/>
        <v>54.02219140083218</v>
      </c>
      <c r="J13" s="34">
        <f t="shared" si="4"/>
        <v>54.55</v>
      </c>
      <c r="K13" s="3"/>
      <c r="L13" s="34">
        <v>63.03</v>
      </c>
      <c r="M13" s="38">
        <f t="shared" si="5"/>
        <v>-8.480000000000004</v>
      </c>
      <c r="O13"/>
    </row>
    <row r="14" spans="1:15" ht="17.25">
      <c r="A14" s="25" t="s">
        <v>15</v>
      </c>
      <c r="B14" s="66">
        <v>2708</v>
      </c>
      <c r="C14" s="66">
        <v>3200</v>
      </c>
      <c r="D14" s="32">
        <f t="shared" si="0"/>
        <v>5908</v>
      </c>
      <c r="E14" s="57">
        <v>1485</v>
      </c>
      <c r="F14" s="57">
        <v>1778</v>
      </c>
      <c r="G14" s="58">
        <f t="shared" si="1"/>
        <v>3263</v>
      </c>
      <c r="H14" s="34">
        <f t="shared" si="2"/>
        <v>54.83751846381093</v>
      </c>
      <c r="I14" s="34">
        <f t="shared" si="3"/>
        <v>55.5625</v>
      </c>
      <c r="J14" s="34">
        <f t="shared" si="4"/>
        <v>55.23</v>
      </c>
      <c r="K14" s="3"/>
      <c r="L14" s="34">
        <v>53.48</v>
      </c>
      <c r="M14" s="38">
        <f t="shared" si="5"/>
        <v>1.75</v>
      </c>
      <c r="O14"/>
    </row>
    <row r="15" spans="1:15" ht="17.25">
      <c r="A15" s="25" t="s">
        <v>16</v>
      </c>
      <c r="B15" s="66">
        <v>2525</v>
      </c>
      <c r="C15" s="66">
        <v>2933</v>
      </c>
      <c r="D15" s="32">
        <f t="shared" si="0"/>
        <v>5458</v>
      </c>
      <c r="E15" s="57">
        <v>1373</v>
      </c>
      <c r="F15" s="57">
        <v>1604</v>
      </c>
      <c r="G15" s="58">
        <f t="shared" si="1"/>
        <v>2977</v>
      </c>
      <c r="H15" s="34">
        <f t="shared" si="2"/>
        <v>54.37623762376238</v>
      </c>
      <c r="I15" s="34">
        <f t="shared" si="3"/>
        <v>54.688032730992155</v>
      </c>
      <c r="J15" s="34">
        <f t="shared" si="4"/>
        <v>54.54</v>
      </c>
      <c r="K15" s="3"/>
      <c r="L15" s="34">
        <v>52</v>
      </c>
      <c r="M15" s="38">
        <f t="shared" si="5"/>
        <v>2.539999999999999</v>
      </c>
      <c r="O15"/>
    </row>
    <row r="16" spans="1:15" ht="17.25">
      <c r="A16" s="25" t="s">
        <v>17</v>
      </c>
      <c r="B16" s="66">
        <v>2445</v>
      </c>
      <c r="C16" s="66">
        <v>2821</v>
      </c>
      <c r="D16" s="32">
        <f t="shared" si="0"/>
        <v>5266</v>
      </c>
      <c r="E16" s="57">
        <v>1391</v>
      </c>
      <c r="F16" s="57">
        <v>1567</v>
      </c>
      <c r="G16" s="58">
        <f t="shared" si="1"/>
        <v>2958</v>
      </c>
      <c r="H16" s="34">
        <f t="shared" si="2"/>
        <v>56.89161554192229</v>
      </c>
      <c r="I16" s="34">
        <f t="shared" si="3"/>
        <v>55.547678128323284</v>
      </c>
      <c r="J16" s="34">
        <f t="shared" si="4"/>
        <v>56.17</v>
      </c>
      <c r="K16" s="3"/>
      <c r="L16" s="34">
        <v>52.43</v>
      </c>
      <c r="M16" s="38">
        <f t="shared" si="5"/>
        <v>3.740000000000002</v>
      </c>
      <c r="O16"/>
    </row>
    <row r="17" spans="1:15" ht="17.25">
      <c r="A17" s="25" t="s">
        <v>18</v>
      </c>
      <c r="B17" s="66">
        <v>2378</v>
      </c>
      <c r="C17" s="66">
        <v>2829</v>
      </c>
      <c r="D17" s="32">
        <f t="shared" si="0"/>
        <v>5207</v>
      </c>
      <c r="E17" s="57">
        <v>1352</v>
      </c>
      <c r="F17" s="57">
        <v>1514</v>
      </c>
      <c r="G17" s="58">
        <f t="shared" si="1"/>
        <v>2866</v>
      </c>
      <c r="H17" s="34">
        <f t="shared" si="2"/>
        <v>56.854499579478556</v>
      </c>
      <c r="I17" s="34">
        <f t="shared" si="3"/>
        <v>53.517143867090844</v>
      </c>
      <c r="J17" s="34">
        <f t="shared" si="4"/>
        <v>55.04</v>
      </c>
      <c r="K17" s="3"/>
      <c r="L17" s="34">
        <v>52.71</v>
      </c>
      <c r="M17" s="38">
        <f t="shared" si="5"/>
        <v>2.3299999999999983</v>
      </c>
      <c r="O17"/>
    </row>
    <row r="18" spans="1:15" ht="17.25">
      <c r="A18" s="25" t="s">
        <v>19</v>
      </c>
      <c r="B18" s="66">
        <v>2176</v>
      </c>
      <c r="C18" s="66">
        <v>2380</v>
      </c>
      <c r="D18" s="32">
        <f t="shared" si="0"/>
        <v>4556</v>
      </c>
      <c r="E18" s="57">
        <v>1286</v>
      </c>
      <c r="F18" s="57">
        <v>1426</v>
      </c>
      <c r="G18" s="58">
        <f t="shared" si="1"/>
        <v>2712</v>
      </c>
      <c r="H18" s="34">
        <f t="shared" si="2"/>
        <v>59.09926470588235</v>
      </c>
      <c r="I18" s="34">
        <f t="shared" si="3"/>
        <v>59.91596638655462</v>
      </c>
      <c r="J18" s="34">
        <f t="shared" si="4"/>
        <v>59.53</v>
      </c>
      <c r="K18" s="3"/>
      <c r="L18" s="34">
        <v>59.44</v>
      </c>
      <c r="M18" s="38">
        <f t="shared" si="5"/>
        <v>0.09000000000000341</v>
      </c>
      <c r="O18"/>
    </row>
    <row r="19" spans="1:15" ht="17.25">
      <c r="A19" s="25" t="s">
        <v>20</v>
      </c>
      <c r="B19" s="66">
        <v>3358</v>
      </c>
      <c r="C19" s="66">
        <v>3597</v>
      </c>
      <c r="D19" s="32">
        <f t="shared" si="0"/>
        <v>6955</v>
      </c>
      <c r="E19" s="57">
        <v>1837</v>
      </c>
      <c r="F19" s="57">
        <v>1979</v>
      </c>
      <c r="G19" s="58">
        <f t="shared" si="1"/>
        <v>3816</v>
      </c>
      <c r="H19" s="34">
        <f t="shared" si="2"/>
        <v>54.70518165574747</v>
      </c>
      <c r="I19" s="34">
        <f t="shared" si="3"/>
        <v>55.01807061440089</v>
      </c>
      <c r="J19" s="34">
        <f t="shared" si="4"/>
        <v>54.87</v>
      </c>
      <c r="K19" s="41"/>
      <c r="L19" s="34">
        <v>51.71</v>
      </c>
      <c r="M19" s="38">
        <f t="shared" si="5"/>
        <v>3.1599999999999966</v>
      </c>
      <c r="O19"/>
    </row>
    <row r="20" spans="1:15" ht="17.25">
      <c r="A20" s="25" t="s">
        <v>21</v>
      </c>
      <c r="B20" s="66">
        <v>3181</v>
      </c>
      <c r="C20" s="66">
        <v>3498</v>
      </c>
      <c r="D20" s="32">
        <f t="shared" si="0"/>
        <v>6679</v>
      </c>
      <c r="E20" s="57">
        <v>1774</v>
      </c>
      <c r="F20" s="57">
        <v>1838</v>
      </c>
      <c r="G20" s="58">
        <f t="shared" si="1"/>
        <v>3612</v>
      </c>
      <c r="H20" s="34">
        <f t="shared" si="2"/>
        <v>55.76862621817039</v>
      </c>
      <c r="I20" s="34">
        <f t="shared" si="3"/>
        <v>52.544311034877076</v>
      </c>
      <c r="J20" s="34">
        <f t="shared" si="4"/>
        <v>54.08</v>
      </c>
      <c r="K20" s="3"/>
      <c r="L20" s="34">
        <v>51.21</v>
      </c>
      <c r="M20" s="38">
        <f t="shared" si="5"/>
        <v>2.8699999999999974</v>
      </c>
      <c r="O20"/>
    </row>
    <row r="21" spans="1:15" ht="17.25">
      <c r="A21" s="25" t="s">
        <v>28</v>
      </c>
      <c r="B21" s="66">
        <v>4994</v>
      </c>
      <c r="C21" s="66">
        <v>5705</v>
      </c>
      <c r="D21" s="32">
        <f t="shared" si="0"/>
        <v>10699</v>
      </c>
      <c r="E21" s="57">
        <v>2687</v>
      </c>
      <c r="F21" s="57">
        <v>3000</v>
      </c>
      <c r="G21" s="58">
        <f t="shared" si="1"/>
        <v>5687</v>
      </c>
      <c r="H21" s="34">
        <f t="shared" si="2"/>
        <v>53.80456547857428</v>
      </c>
      <c r="I21" s="34">
        <f t="shared" si="3"/>
        <v>52.58545135845749</v>
      </c>
      <c r="J21" s="34">
        <f t="shared" si="4"/>
        <v>53.15</v>
      </c>
      <c r="K21" s="3"/>
      <c r="L21" s="34">
        <v>50.68</v>
      </c>
      <c r="M21" s="38">
        <f t="shared" si="5"/>
        <v>2.469999999999999</v>
      </c>
      <c r="O21"/>
    </row>
    <row r="22" spans="1:15" ht="17.25">
      <c r="A22" s="25" t="s">
        <v>29</v>
      </c>
      <c r="B22" s="66">
        <v>1246</v>
      </c>
      <c r="C22" s="66">
        <v>1406</v>
      </c>
      <c r="D22" s="32">
        <f t="shared" si="0"/>
        <v>2652</v>
      </c>
      <c r="E22" s="57">
        <v>683</v>
      </c>
      <c r="F22" s="57">
        <v>735</v>
      </c>
      <c r="G22" s="58">
        <f t="shared" si="1"/>
        <v>1418</v>
      </c>
      <c r="H22" s="34">
        <f t="shared" si="2"/>
        <v>54.81540930979133</v>
      </c>
      <c r="I22" s="34">
        <f t="shared" si="3"/>
        <v>52.27596017069701</v>
      </c>
      <c r="J22" s="34">
        <f t="shared" si="4"/>
        <v>53.47</v>
      </c>
      <c r="K22" s="3"/>
      <c r="L22" s="34">
        <v>51.81</v>
      </c>
      <c r="M22" s="38">
        <f t="shared" si="5"/>
        <v>1.6599999999999966</v>
      </c>
      <c r="O22"/>
    </row>
    <row r="23" spans="1:15" ht="18" thickBot="1">
      <c r="A23" s="7" t="s">
        <v>30</v>
      </c>
      <c r="B23" s="67">
        <v>1936</v>
      </c>
      <c r="C23" s="67">
        <v>2161</v>
      </c>
      <c r="D23" s="64">
        <f>SUM(B23:C23)</f>
        <v>4097</v>
      </c>
      <c r="E23" s="60">
        <v>1131</v>
      </c>
      <c r="F23" s="60">
        <v>1222</v>
      </c>
      <c r="G23" s="59">
        <f t="shared" si="1"/>
        <v>2353</v>
      </c>
      <c r="H23" s="48">
        <f t="shared" si="2"/>
        <v>58.41942148760331</v>
      </c>
      <c r="I23" s="48">
        <f t="shared" si="3"/>
        <v>56.547894493290144</v>
      </c>
      <c r="J23" s="39">
        <f t="shared" si="4"/>
        <v>57.43</v>
      </c>
      <c r="K23" s="3"/>
      <c r="L23" s="39">
        <v>54.52</v>
      </c>
      <c r="M23" s="42">
        <f t="shared" si="5"/>
        <v>2.9099999999999966</v>
      </c>
      <c r="O23"/>
    </row>
    <row r="24" spans="1:15" ht="18.75" thickBot="1" thickTop="1">
      <c r="A24" s="45" t="s">
        <v>22</v>
      </c>
      <c r="B24" s="43">
        <f>SUM(B10:B23)</f>
        <v>43796</v>
      </c>
      <c r="C24" s="43">
        <f>SUM(C10:C23)</f>
        <v>49994</v>
      </c>
      <c r="D24" s="43">
        <f>SUM(B24:C24)</f>
        <v>93790</v>
      </c>
      <c r="E24" s="53">
        <f>SUM(E10:E23)</f>
        <v>23648</v>
      </c>
      <c r="F24" s="53">
        <f>SUM(F10:F23)</f>
        <v>26845</v>
      </c>
      <c r="G24" s="52">
        <f>SUM(E24:F24)</f>
        <v>50493</v>
      </c>
      <c r="H24" s="50">
        <f t="shared" si="2"/>
        <v>53.9957987030779</v>
      </c>
      <c r="I24" s="50">
        <f t="shared" si="3"/>
        <v>53.69644357322879</v>
      </c>
      <c r="J24" s="55">
        <f t="shared" si="4"/>
        <v>53.84</v>
      </c>
      <c r="K24" s="3"/>
      <c r="L24" s="55">
        <v>52.3</v>
      </c>
      <c r="M24" s="44">
        <f t="shared" si="5"/>
        <v>1.5400000000000063</v>
      </c>
      <c r="O24"/>
    </row>
    <row r="25" spans="1:15" ht="18" thickTop="1">
      <c r="A25" s="51"/>
      <c r="B25" s="40"/>
      <c r="C25" s="40"/>
      <c r="D25" s="40"/>
      <c r="E25" s="62"/>
      <c r="F25" s="62"/>
      <c r="G25" s="61"/>
      <c r="H25" s="35"/>
      <c r="I25" s="35"/>
      <c r="J25" s="56"/>
      <c r="K25" s="3"/>
      <c r="L25" s="56"/>
      <c r="M25" s="37"/>
      <c r="O25"/>
    </row>
    <row r="26" spans="1:15" ht="17.25">
      <c r="A26" s="28" t="s">
        <v>31</v>
      </c>
      <c r="B26" s="66">
        <v>661</v>
      </c>
      <c r="C26" s="66">
        <v>751</v>
      </c>
      <c r="D26" s="32">
        <f>SUM(B26:C26)</f>
        <v>1412</v>
      </c>
      <c r="E26" s="57">
        <v>515</v>
      </c>
      <c r="F26" s="57">
        <v>584</v>
      </c>
      <c r="G26" s="58">
        <f>SUM(E26:F26)</f>
        <v>1099</v>
      </c>
      <c r="H26" s="34">
        <f aca="true" t="shared" si="6" ref="H26:I30">E26/B26*100</f>
        <v>77.91225416036308</v>
      </c>
      <c r="I26" s="34">
        <f t="shared" si="6"/>
        <v>77.762982689747</v>
      </c>
      <c r="J26" s="34">
        <f t="shared" si="4"/>
        <v>77.83</v>
      </c>
      <c r="K26" s="3"/>
      <c r="L26" s="34">
        <v>76.8</v>
      </c>
      <c r="M26" s="38">
        <f t="shared" si="5"/>
        <v>1.0300000000000011</v>
      </c>
      <c r="O26"/>
    </row>
    <row r="27" spans="1:15" ht="17.25">
      <c r="A27" s="25" t="s">
        <v>23</v>
      </c>
      <c r="B27" s="66">
        <v>574</v>
      </c>
      <c r="C27" s="66">
        <v>702</v>
      </c>
      <c r="D27" s="32">
        <f>SUM(B27:C27)</f>
        <v>1276</v>
      </c>
      <c r="E27" s="57">
        <v>331</v>
      </c>
      <c r="F27" s="57">
        <v>402</v>
      </c>
      <c r="G27" s="58">
        <f>SUM(E27:F27)</f>
        <v>733</v>
      </c>
      <c r="H27" s="34">
        <f t="shared" si="6"/>
        <v>57.66550522648084</v>
      </c>
      <c r="I27" s="34">
        <f t="shared" si="6"/>
        <v>57.26495726495726</v>
      </c>
      <c r="J27" s="34">
        <f t="shared" si="4"/>
        <v>57.45</v>
      </c>
      <c r="K27" s="3"/>
      <c r="L27" s="34">
        <v>61.94</v>
      </c>
      <c r="M27" s="38">
        <f t="shared" si="5"/>
        <v>-4.489999999999995</v>
      </c>
      <c r="O27"/>
    </row>
    <row r="28" spans="1:15" ht="17.25">
      <c r="A28" s="25" t="s">
        <v>32</v>
      </c>
      <c r="B28" s="66">
        <v>726</v>
      </c>
      <c r="C28" s="66">
        <v>804</v>
      </c>
      <c r="D28" s="32">
        <f>SUM(B28:C28)</f>
        <v>1530</v>
      </c>
      <c r="E28" s="57">
        <v>417</v>
      </c>
      <c r="F28" s="57">
        <v>459</v>
      </c>
      <c r="G28" s="58">
        <f>SUM(E28:F28)</f>
        <v>876</v>
      </c>
      <c r="H28" s="34">
        <f t="shared" si="6"/>
        <v>57.438016528925615</v>
      </c>
      <c r="I28" s="34">
        <f t="shared" si="6"/>
        <v>57.08955223880597</v>
      </c>
      <c r="J28" s="34">
        <f t="shared" si="4"/>
        <v>57.25</v>
      </c>
      <c r="K28" s="3"/>
      <c r="L28" s="34">
        <v>51.3</v>
      </c>
      <c r="M28" s="38">
        <f t="shared" si="5"/>
        <v>5.950000000000003</v>
      </c>
      <c r="O28"/>
    </row>
    <row r="29" spans="1:15" ht="18" thickBot="1">
      <c r="A29" s="7" t="s">
        <v>24</v>
      </c>
      <c r="B29" s="67">
        <v>1213</v>
      </c>
      <c r="C29" s="67">
        <v>1124</v>
      </c>
      <c r="D29" s="64">
        <f>SUM(B29:C29)</f>
        <v>2337</v>
      </c>
      <c r="E29" s="60">
        <v>708</v>
      </c>
      <c r="F29" s="60">
        <v>620</v>
      </c>
      <c r="G29" s="59">
        <f>SUM(E29:F29)</f>
        <v>1328</v>
      </c>
      <c r="H29" s="48">
        <f t="shared" si="6"/>
        <v>58.367683429513605</v>
      </c>
      <c r="I29" s="48">
        <f t="shared" si="6"/>
        <v>55.16014234875445</v>
      </c>
      <c r="J29" s="39">
        <f t="shared" si="4"/>
        <v>56.82</v>
      </c>
      <c r="K29" s="3"/>
      <c r="L29" s="48">
        <v>54.43</v>
      </c>
      <c r="M29" s="42">
        <f t="shared" si="5"/>
        <v>2.3900000000000006</v>
      </c>
      <c r="O29"/>
    </row>
    <row r="30" spans="1:15" ht="18.75" thickBot="1" thickTop="1">
      <c r="A30" s="45" t="s">
        <v>25</v>
      </c>
      <c r="B30" s="65">
        <f>SUM(B26:B29)</f>
        <v>3174</v>
      </c>
      <c r="C30" s="65">
        <f>SUM(C26:C29)</f>
        <v>3381</v>
      </c>
      <c r="D30" s="65">
        <f>SUM(B30:C30)</f>
        <v>6555</v>
      </c>
      <c r="E30" s="63">
        <f>SUM(E26:E29)</f>
        <v>1971</v>
      </c>
      <c r="F30" s="63">
        <f>SUM(F26:F29)</f>
        <v>2065</v>
      </c>
      <c r="G30" s="63">
        <f>SUM(E30:F30)</f>
        <v>4036</v>
      </c>
      <c r="H30" s="49">
        <f t="shared" si="6"/>
        <v>62.098298676748584</v>
      </c>
      <c r="I30" s="49">
        <f t="shared" si="6"/>
        <v>61.07660455486542</v>
      </c>
      <c r="J30" s="50">
        <f t="shared" si="4"/>
        <v>61.57</v>
      </c>
      <c r="K30" s="3"/>
      <c r="L30" s="50">
        <v>60.02</v>
      </c>
      <c r="M30" s="44">
        <f t="shared" si="5"/>
        <v>1.5499999999999972</v>
      </c>
      <c r="O30"/>
    </row>
    <row r="31" spans="1:15" ht="18" thickTop="1">
      <c r="A31" s="46"/>
      <c r="B31" s="27" t="s">
        <v>26</v>
      </c>
      <c r="C31" s="27" t="s">
        <v>26</v>
      </c>
      <c r="D31" s="27" t="s">
        <v>26</v>
      </c>
      <c r="E31" s="61" t="s">
        <v>26</v>
      </c>
      <c r="F31" s="61" t="s">
        <v>26</v>
      </c>
      <c r="G31" s="61" t="s">
        <v>26</v>
      </c>
      <c r="H31" s="47"/>
      <c r="I31" s="47"/>
      <c r="J31" s="55"/>
      <c r="K31" s="41"/>
      <c r="L31" s="47"/>
      <c r="M31" s="36"/>
      <c r="O31"/>
    </row>
    <row r="32" spans="1:15" ht="17.25">
      <c r="A32" s="21" t="s">
        <v>27</v>
      </c>
      <c r="B32" s="29">
        <f>SUM(B24,B30)</f>
        <v>46970</v>
      </c>
      <c r="C32" s="29">
        <f>SUM(C24,C30)</f>
        <v>53375</v>
      </c>
      <c r="D32" s="29">
        <f>SUM(B32:C32)</f>
        <v>100345</v>
      </c>
      <c r="E32" s="54">
        <f>SUM(E24,E30)</f>
        <v>25619</v>
      </c>
      <c r="F32" s="54">
        <f>SUM(F24,F30)</f>
        <v>28910</v>
      </c>
      <c r="G32" s="54">
        <f>SUM(G24,G30)</f>
        <v>54529</v>
      </c>
      <c r="H32" s="35">
        <f>E32/B32*100</f>
        <v>54.54332552693209</v>
      </c>
      <c r="I32" s="35">
        <f>F32/C32*100</f>
        <v>54.16393442622951</v>
      </c>
      <c r="J32" s="35">
        <f>ROUND(G32/D32*100,2)</f>
        <v>54.34</v>
      </c>
      <c r="K32" s="3"/>
      <c r="L32" s="35">
        <v>52.82</v>
      </c>
      <c r="M32" s="37">
        <f t="shared" si="5"/>
        <v>1.5200000000000031</v>
      </c>
      <c r="O32"/>
    </row>
    <row r="33" spans="1:15" ht="14.25">
      <c r="A33" s="26"/>
      <c r="M33" s="30"/>
      <c r="O33"/>
    </row>
    <row r="34" spans="1:15" ht="17.25">
      <c r="A34" s="26"/>
      <c r="C34" s="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/>
    </row>
    <row r="35" spans="1:15" ht="17.25" customHeight="1">
      <c r="A35" s="3"/>
      <c r="B35" s="3"/>
      <c r="O35"/>
    </row>
    <row r="36" spans="1:15" ht="17.25">
      <c r="A36" s="3"/>
      <c r="B36" s="3"/>
      <c r="D36" s="33"/>
      <c r="O36"/>
    </row>
    <row r="37" spans="1:15" ht="17.25">
      <c r="A37" s="3"/>
      <c r="B37" s="3"/>
      <c r="D37" s="33"/>
      <c r="O37"/>
    </row>
    <row r="38" spans="2:15" ht="17.25">
      <c r="B38" s="33"/>
      <c r="O38"/>
    </row>
    <row r="39" spans="2:15" ht="17.25">
      <c r="B39" s="33"/>
      <c r="O39"/>
    </row>
    <row r="40" spans="2:15" ht="17.25">
      <c r="B40" s="33"/>
      <c r="O40"/>
    </row>
    <row r="41" spans="2:15" ht="17.25">
      <c r="B41" s="33"/>
      <c r="O41"/>
    </row>
    <row r="42" spans="2:15" ht="17.25">
      <c r="B42" s="33"/>
      <c r="O42"/>
    </row>
    <row r="43" spans="2:15" ht="17.25">
      <c r="B43" s="33"/>
      <c r="O43"/>
    </row>
    <row r="44" spans="2:15" ht="17.25">
      <c r="B44" s="33"/>
      <c r="O44"/>
    </row>
    <row r="45" spans="2:15" ht="17.25">
      <c r="B45" s="33"/>
      <c r="O45"/>
    </row>
    <row r="46" spans="2:15" ht="17.25">
      <c r="B46" s="33"/>
      <c r="O46"/>
    </row>
    <row r="47" spans="2:15" ht="17.25">
      <c r="B47" s="33"/>
      <c r="O47"/>
    </row>
    <row r="48" spans="2:15" ht="17.25">
      <c r="B48" s="33"/>
      <c r="O48"/>
    </row>
    <row r="49" spans="2:15" ht="17.25">
      <c r="B49" s="33"/>
      <c r="O49"/>
    </row>
    <row r="50" spans="2:15" ht="17.25">
      <c r="B50" s="33"/>
      <c r="O50"/>
    </row>
    <row r="51" spans="2:15" ht="17.25">
      <c r="B51" s="33"/>
      <c r="O51"/>
    </row>
    <row r="52" spans="2:15" ht="17.25">
      <c r="B52" s="33"/>
      <c r="O52"/>
    </row>
    <row r="53" spans="2:15" ht="17.25">
      <c r="B53" s="33"/>
      <c r="O53"/>
    </row>
    <row r="54" spans="2:15" ht="17.25">
      <c r="B54" s="33"/>
      <c r="O54"/>
    </row>
    <row r="55" spans="2:15" ht="17.25">
      <c r="B55" s="33"/>
      <c r="O55"/>
    </row>
    <row r="56" spans="2:15" ht="17.25">
      <c r="B56" s="33"/>
      <c r="O56"/>
    </row>
    <row r="57" spans="2:15" ht="17.25">
      <c r="B57" s="33"/>
      <c r="O57"/>
    </row>
    <row r="58" spans="2:15" ht="17.25">
      <c r="B58" s="33"/>
      <c r="O58"/>
    </row>
    <row r="59" spans="2:15" ht="17.25">
      <c r="B59" s="33"/>
      <c r="O59"/>
    </row>
    <row r="60" spans="2:15" ht="17.25">
      <c r="B60" s="33"/>
      <c r="O60"/>
    </row>
    <row r="61" spans="2:15" ht="17.25">
      <c r="B61" s="33"/>
      <c r="O61"/>
    </row>
    <row r="62" spans="2:15" ht="17.25">
      <c r="B62" s="33"/>
      <c r="O62"/>
    </row>
    <row r="63" spans="2:15" ht="17.25">
      <c r="B63" s="33"/>
      <c r="O63"/>
    </row>
    <row r="64" spans="2:15" ht="17.25">
      <c r="B64" s="33"/>
      <c r="O64"/>
    </row>
    <row r="65" spans="2:15" ht="17.25">
      <c r="B65" s="33"/>
      <c r="O65"/>
    </row>
    <row r="66" spans="2:15" ht="17.25">
      <c r="B66" s="33"/>
      <c r="O66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4724409448818898" right="0.1968503937007874" top="0.7874015748031497" bottom="0.1968503937007874" header="0.1968503937007874" footer="0.1968503937007874"/>
  <pageSetup blackAndWhite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senkyo</cp:lastModifiedBy>
  <cp:lastPrinted>2022-07-10T11:08:31Z</cp:lastPrinted>
  <dcterms:created xsi:type="dcterms:W3CDTF">2007-04-08T00:23:56Z</dcterms:created>
  <dcterms:modified xsi:type="dcterms:W3CDTF">2022-07-10T11:08:32Z</dcterms:modified>
  <cp:category/>
  <cp:version/>
  <cp:contentType/>
  <cp:contentStatus/>
</cp:coreProperties>
</file>