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60" windowHeight="11700" tabRatio="676" activeTab="0"/>
  </bookViews>
  <sheets>
    <sheet name="18時00分" sheetId="1" r:id="rId1"/>
  </sheets>
  <definedNames>
    <definedName name="_xlnm.Print_Area" localSheetId="0">'18時00分'!$A$1:$M$32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<sst xmlns="http://schemas.openxmlformats.org/spreadsheetml/2006/main" count="50" uniqueCount="38">
  <si>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</si>
  <si>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</si>
  <si>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</si>
  <si>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</si>
  <si>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</si>
  <si>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</si>
  <si>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</si>
  <si>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</si>
  <si>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</si>
  <si>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</si>
  <si>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</si>
  <si>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</si>
  <si>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</si>
  <si>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</si>
  <si>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</si>
  <si>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</si>
  <si>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</si>
  <si>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</si>
  <si>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</si>
  <si>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</si>
  <si>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</si>
  <si>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</si>
  <si>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</si>
  <si>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</si>
  <si>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</si>
  <si>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</si>
  <si>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</si>
  <si>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</si>
  <si>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</si>
  <si>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</si>
  <si>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</si>
  <si>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</si>
  <si>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</si>
  <si>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</si>
  <si>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</si>
  <si>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１８時００分現在</t>
  </si>
  <si>
    <t>令和4年7月10日執行</t>
  </si>
  <si>
    <t>(R元.7.21)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</si>
</sst>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8" xfId="0" applyNumberFormat="1" applyFont="1" applyBorder="1" applyAlignment="1">
      <alignment horizontal="right"/>
    </xf>
    <xf numFmtId="0" fontId="0" fillId="0" borderId="0" xfId="0" applyAlignment="1">
      <alignment horizontal="distributed"/>
    </xf>
    <xf numFmtId="176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8" fontId="4" fillId="0" borderId="18" xfId="0" applyNumberFormat="1" applyFont="1" applyFill="1" applyBorder="1" applyAlignment="1">
      <alignment horizontal="right"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33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0" xfId="0" applyNumberFormat="1" applyFont="1" applyBorder="1" applyAlignment="1">
      <alignment horizontal="right"/>
    </xf>
    <xf numFmtId="176" fontId="4" fillId="33" borderId="20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0" xfId="0" applyFont="1" applyBorder="1" applyAlignment="1">
      <alignment horizontal="distributed"/>
    </xf>
    <xf numFmtId="178" fontId="4" fillId="0" borderId="23" xfId="0" applyNumberFormat="1" applyFont="1" applyBorder="1" applyAlignment="1">
      <alignment/>
    </xf>
    <xf numFmtId="38" fontId="4" fillId="0" borderId="21" xfId="0" applyNumberFormat="1" applyFont="1" applyBorder="1" applyAlignment="1">
      <alignment horizontal="right"/>
    </xf>
    <xf numFmtId="38" fontId="4" fillId="0" borderId="21" xfId="0" applyNumberFormat="1" applyFont="1" applyFill="1" applyBorder="1" applyAlignment="1">
      <alignment horizontal="right"/>
    </xf>
    <xf numFmtId="38" fontId="4" fillId="0" borderId="16" xfId="0" applyNumberFormat="1" applyFont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6" fontId="4" fillId="0" borderId="26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90" zoomScaleNormal="75" zoomScaleSheetLayoutView="90" zoomScalePageLayoutView="0" workbookViewId="0" topLeftCell="A1">
      <selection activeCell="C24" sqref="C24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4" width="11.625" style="0" customWidth="1"/>
  </cols>
  <sheetData>
    <row r="1" spans="1:13" ht="21" customHeight="1">
      <c r="A1" s="1" t="s">
        <v>36</v>
      </c>
      <c r="B1" s="1"/>
      <c r="C1" s="63" t="s">
        <v>33</v>
      </c>
      <c r="D1" s="64"/>
      <c r="E1" s="64"/>
      <c r="F1" s="64"/>
      <c r="G1" s="64"/>
      <c r="H1" s="64"/>
      <c r="I1" s="64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65" t="s">
        <v>35</v>
      </c>
      <c r="C3" s="65"/>
      <c r="D3" s="65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66" t="s">
        <v>0</v>
      </c>
      <c r="C5" s="67"/>
      <c r="D5" s="68"/>
      <c r="E5" s="66" t="s">
        <v>1</v>
      </c>
      <c r="F5" s="67"/>
      <c r="G5" s="68"/>
      <c r="H5" s="69" t="s">
        <v>2</v>
      </c>
      <c r="I5" s="70"/>
      <c r="J5" s="71"/>
      <c r="K5" s="3"/>
      <c r="L5" s="7" t="s">
        <v>3</v>
      </c>
      <c r="M5" s="8"/>
    </row>
    <row r="6" spans="1:13" ht="17.25">
      <c r="A6" s="9"/>
      <c r="B6" s="72" t="s">
        <v>4</v>
      </c>
      <c r="C6" s="73"/>
      <c r="D6" s="74"/>
      <c r="E6" s="10"/>
      <c r="F6" s="11"/>
      <c r="G6" s="11"/>
      <c r="H6" s="10"/>
      <c r="I6" s="12"/>
      <c r="J6" s="13" t="s">
        <v>5</v>
      </c>
      <c r="K6" s="3"/>
      <c r="L6" s="14" t="s">
        <v>37</v>
      </c>
      <c r="M6" s="15" t="s">
        <v>6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34</v>
      </c>
      <c r="M7" s="19"/>
    </row>
    <row r="8" spans="1:13" ht="21">
      <c r="A8" s="16"/>
      <c r="B8" s="20" t="s">
        <v>8</v>
      </c>
      <c r="C8" s="20" t="s">
        <v>9</v>
      </c>
      <c r="D8" s="20" t="s">
        <v>10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9</v>
      </c>
      <c r="J8" s="20" t="s">
        <v>10</v>
      </c>
      <c r="K8" s="3"/>
      <c r="L8" s="16" t="s">
        <v>7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5</v>
      </c>
      <c r="M9" s="25"/>
    </row>
    <row r="10" spans="1:13" ht="17.25">
      <c r="A10" s="35" t="s">
        <v>11</v>
      </c>
      <c r="B10" s="61">
        <v>5072</v>
      </c>
      <c r="C10" s="61">
        <v>5935</v>
      </c>
      <c r="D10" s="34">
        <f aca="true" t="shared" si="0" ref="D10:D22">SUM(B10:C10)</f>
        <v>11007</v>
      </c>
      <c r="E10" s="41">
        <v>1561</v>
      </c>
      <c r="F10" s="41">
        <v>1735</v>
      </c>
      <c r="G10" s="34">
        <f aca="true" t="shared" si="1" ref="G10:G23">SUM(E10:F10)</f>
        <v>3296</v>
      </c>
      <c r="H10" s="36">
        <f>E10/B10*100</f>
        <v>30.77681388012618</v>
      </c>
      <c r="I10" s="36">
        <f>F10/C10*100</f>
        <v>29.23336141533277</v>
      </c>
      <c r="J10" s="36">
        <f aca="true" t="shared" si="2" ref="J10:J23">ROUND(G10/D10*100,2)</f>
        <v>29.94</v>
      </c>
      <c r="K10" s="3"/>
      <c r="L10" s="36">
        <v>28.87</v>
      </c>
      <c r="M10" s="38">
        <f>J10-L10</f>
        <v>1.0700000000000003</v>
      </c>
    </row>
    <row r="11" spans="1:13" ht="17.25">
      <c r="A11" s="35" t="s">
        <v>12</v>
      </c>
      <c r="B11" s="61">
        <v>4479</v>
      </c>
      <c r="C11" s="61">
        <v>5574</v>
      </c>
      <c r="D11" s="34">
        <f t="shared" si="0"/>
        <v>10053</v>
      </c>
      <c r="E11" s="41">
        <v>1185</v>
      </c>
      <c r="F11" s="41">
        <v>1342</v>
      </c>
      <c r="G11" s="34">
        <f t="shared" si="1"/>
        <v>2527</v>
      </c>
      <c r="H11" s="36">
        <f aca="true" t="shared" si="3" ref="H11:H24">E11/B11*100</f>
        <v>26.456798392498328</v>
      </c>
      <c r="I11" s="36">
        <f aca="true" t="shared" si="4" ref="I11:I24">F11/C11*100</f>
        <v>24.076067456045926</v>
      </c>
      <c r="J11" s="36">
        <f t="shared" si="2"/>
        <v>25.14</v>
      </c>
      <c r="K11" s="3"/>
      <c r="L11" s="36">
        <v>24.93</v>
      </c>
      <c r="M11" s="38">
        <f aca="true" t="shared" si="5" ref="M11:M32">J11-L11</f>
        <v>0.21000000000000085</v>
      </c>
    </row>
    <row r="12" spans="1:13" ht="17.25">
      <c r="A12" s="35" t="s">
        <v>13</v>
      </c>
      <c r="B12" s="61">
        <v>3569</v>
      </c>
      <c r="C12" s="61">
        <v>3629</v>
      </c>
      <c r="D12" s="34">
        <f t="shared" si="0"/>
        <v>7198</v>
      </c>
      <c r="E12" s="41">
        <v>815</v>
      </c>
      <c r="F12" s="41">
        <v>765</v>
      </c>
      <c r="G12" s="34">
        <f t="shared" si="1"/>
        <v>1580</v>
      </c>
      <c r="H12" s="36">
        <f t="shared" si="3"/>
        <v>22.83552815914822</v>
      </c>
      <c r="I12" s="36">
        <f t="shared" si="4"/>
        <v>21.080187379443373</v>
      </c>
      <c r="J12" s="36">
        <f t="shared" si="2"/>
        <v>21.95</v>
      </c>
      <c r="K12" s="3"/>
      <c r="L12" s="36">
        <v>22.61</v>
      </c>
      <c r="M12" s="38">
        <f t="shared" si="5"/>
        <v>-0.6600000000000001</v>
      </c>
    </row>
    <row r="13" spans="1:13" ht="17.25">
      <c r="A13" s="35" t="s">
        <v>14</v>
      </c>
      <c r="B13" s="61">
        <v>3729</v>
      </c>
      <c r="C13" s="61">
        <v>4326</v>
      </c>
      <c r="D13" s="34">
        <f>SUM(B13:C13)</f>
        <v>8055</v>
      </c>
      <c r="E13" s="41">
        <v>1226</v>
      </c>
      <c r="F13" s="41">
        <v>1366</v>
      </c>
      <c r="G13" s="34">
        <f t="shared" si="1"/>
        <v>2592</v>
      </c>
      <c r="H13" s="36">
        <f t="shared" si="3"/>
        <v>32.87744703673907</v>
      </c>
      <c r="I13" s="36">
        <f t="shared" si="4"/>
        <v>31.576514100785946</v>
      </c>
      <c r="J13" s="36">
        <f t="shared" si="2"/>
        <v>32.18</v>
      </c>
      <c r="K13" s="3"/>
      <c r="L13" s="36">
        <v>39.63</v>
      </c>
      <c r="M13" s="38">
        <f t="shared" si="5"/>
        <v>-7.450000000000003</v>
      </c>
    </row>
    <row r="14" spans="1:13" ht="17.25">
      <c r="A14" s="35" t="s">
        <v>15</v>
      </c>
      <c r="B14" s="61">
        <v>2708</v>
      </c>
      <c r="C14" s="61">
        <v>3200</v>
      </c>
      <c r="D14" s="34">
        <f t="shared" si="0"/>
        <v>5908</v>
      </c>
      <c r="E14" s="41">
        <v>790</v>
      </c>
      <c r="F14" s="41">
        <v>830</v>
      </c>
      <c r="G14" s="34">
        <f t="shared" si="1"/>
        <v>1620</v>
      </c>
      <c r="H14" s="36">
        <f t="shared" si="3"/>
        <v>29.17282127031019</v>
      </c>
      <c r="I14" s="36">
        <f t="shared" si="4"/>
        <v>25.937500000000004</v>
      </c>
      <c r="J14" s="36">
        <f t="shared" si="2"/>
        <v>27.42</v>
      </c>
      <c r="K14" s="3"/>
      <c r="L14" s="36">
        <v>28.32</v>
      </c>
      <c r="M14" s="38">
        <f t="shared" si="5"/>
        <v>-0.8999999999999986</v>
      </c>
    </row>
    <row r="15" spans="1:13" ht="17.25">
      <c r="A15" s="35" t="s">
        <v>16</v>
      </c>
      <c r="B15" s="61">
        <v>2525</v>
      </c>
      <c r="C15" s="61">
        <v>2933</v>
      </c>
      <c r="D15" s="34">
        <f t="shared" si="0"/>
        <v>5458</v>
      </c>
      <c r="E15" s="41">
        <v>742</v>
      </c>
      <c r="F15" s="41">
        <v>823</v>
      </c>
      <c r="G15" s="34">
        <f t="shared" si="1"/>
        <v>1565</v>
      </c>
      <c r="H15" s="36">
        <f t="shared" si="3"/>
        <v>29.386138613861384</v>
      </c>
      <c r="I15" s="36">
        <f t="shared" si="4"/>
        <v>28.0600068189567</v>
      </c>
      <c r="J15" s="36">
        <f t="shared" si="2"/>
        <v>28.67</v>
      </c>
      <c r="K15" s="3"/>
      <c r="L15" s="36">
        <v>29.79</v>
      </c>
      <c r="M15" s="38">
        <f t="shared" si="5"/>
        <v>-1.1199999999999974</v>
      </c>
    </row>
    <row r="16" spans="1:13" ht="17.25">
      <c r="A16" s="35" t="s">
        <v>17</v>
      </c>
      <c r="B16" s="61">
        <v>2445</v>
      </c>
      <c r="C16" s="61">
        <v>2821</v>
      </c>
      <c r="D16" s="34">
        <f t="shared" si="0"/>
        <v>5266</v>
      </c>
      <c r="E16" s="41">
        <v>672</v>
      </c>
      <c r="F16" s="41">
        <v>638</v>
      </c>
      <c r="G16" s="34">
        <f t="shared" si="1"/>
        <v>1310</v>
      </c>
      <c r="H16" s="36">
        <f t="shared" si="3"/>
        <v>27.484662576687118</v>
      </c>
      <c r="I16" s="36">
        <f t="shared" si="4"/>
        <v>22.61609358383552</v>
      </c>
      <c r="J16" s="36">
        <f t="shared" si="2"/>
        <v>24.88</v>
      </c>
      <c r="K16" s="3"/>
      <c r="L16" s="36">
        <v>25.6</v>
      </c>
      <c r="M16" s="38">
        <f t="shared" si="5"/>
        <v>-0.7200000000000024</v>
      </c>
    </row>
    <row r="17" spans="1:13" ht="17.25">
      <c r="A17" s="35" t="s">
        <v>18</v>
      </c>
      <c r="B17" s="61">
        <v>2378</v>
      </c>
      <c r="C17" s="61">
        <v>2829</v>
      </c>
      <c r="D17" s="34">
        <f t="shared" si="0"/>
        <v>5207</v>
      </c>
      <c r="E17" s="41">
        <v>600</v>
      </c>
      <c r="F17" s="41">
        <v>610</v>
      </c>
      <c r="G17" s="34">
        <f t="shared" si="1"/>
        <v>1210</v>
      </c>
      <c r="H17" s="36">
        <f t="shared" si="3"/>
        <v>25.231286795626577</v>
      </c>
      <c r="I17" s="36">
        <f t="shared" si="4"/>
        <v>21.56238953693885</v>
      </c>
      <c r="J17" s="36">
        <f t="shared" si="2"/>
        <v>23.24</v>
      </c>
      <c r="K17" s="3"/>
      <c r="L17" s="36">
        <v>21.17</v>
      </c>
      <c r="M17" s="38">
        <f t="shared" si="5"/>
        <v>2.0699999999999967</v>
      </c>
    </row>
    <row r="18" spans="1:13" ht="17.25">
      <c r="A18" s="35" t="s">
        <v>19</v>
      </c>
      <c r="B18" s="61">
        <v>2176</v>
      </c>
      <c r="C18" s="61">
        <v>2380</v>
      </c>
      <c r="D18" s="34">
        <f t="shared" si="0"/>
        <v>4556</v>
      </c>
      <c r="E18" s="41">
        <v>575</v>
      </c>
      <c r="F18" s="41">
        <v>509</v>
      </c>
      <c r="G18" s="34">
        <f t="shared" si="1"/>
        <v>1084</v>
      </c>
      <c r="H18" s="36">
        <f t="shared" si="3"/>
        <v>26.424632352941174</v>
      </c>
      <c r="I18" s="36">
        <f t="shared" si="4"/>
        <v>21.386554621848738</v>
      </c>
      <c r="J18" s="36">
        <f t="shared" si="2"/>
        <v>23.79</v>
      </c>
      <c r="K18" s="3"/>
      <c r="L18" s="36">
        <v>29.54</v>
      </c>
      <c r="M18" s="38">
        <f t="shared" si="5"/>
        <v>-5.75</v>
      </c>
    </row>
    <row r="19" spans="1:13" ht="17.25">
      <c r="A19" s="35" t="s">
        <v>20</v>
      </c>
      <c r="B19" s="61">
        <v>3358</v>
      </c>
      <c r="C19" s="61">
        <v>3597</v>
      </c>
      <c r="D19" s="34">
        <f t="shared" si="0"/>
        <v>6955</v>
      </c>
      <c r="E19" s="41">
        <v>1039</v>
      </c>
      <c r="F19" s="41">
        <v>1017</v>
      </c>
      <c r="G19" s="34">
        <f t="shared" si="1"/>
        <v>2056</v>
      </c>
      <c r="H19" s="36">
        <f t="shared" si="3"/>
        <v>30.941036331149498</v>
      </c>
      <c r="I19" s="36">
        <f t="shared" si="4"/>
        <v>28.27356130108424</v>
      </c>
      <c r="J19" s="36">
        <f t="shared" si="2"/>
        <v>29.56</v>
      </c>
      <c r="K19" s="3"/>
      <c r="L19" s="36">
        <v>29.56</v>
      </c>
      <c r="M19" s="38">
        <f t="shared" si="5"/>
        <v>0</v>
      </c>
    </row>
    <row r="20" spans="1:13" ht="17.25">
      <c r="A20" s="35" t="s">
        <v>21</v>
      </c>
      <c r="B20" s="61">
        <v>3181</v>
      </c>
      <c r="C20" s="61">
        <v>3498</v>
      </c>
      <c r="D20" s="34">
        <f t="shared" si="0"/>
        <v>6679</v>
      </c>
      <c r="E20" s="41">
        <v>938</v>
      </c>
      <c r="F20" s="41">
        <v>893</v>
      </c>
      <c r="G20" s="34">
        <f t="shared" si="1"/>
        <v>1831</v>
      </c>
      <c r="H20" s="36">
        <f t="shared" si="3"/>
        <v>29.48758252121974</v>
      </c>
      <c r="I20" s="36">
        <f t="shared" si="4"/>
        <v>25.52887364208119</v>
      </c>
      <c r="J20" s="36">
        <f t="shared" si="2"/>
        <v>27.41</v>
      </c>
      <c r="K20" s="3"/>
      <c r="L20" s="36">
        <v>28.72</v>
      </c>
      <c r="M20" s="38">
        <f t="shared" si="5"/>
        <v>-1.3099999999999987</v>
      </c>
    </row>
    <row r="21" spans="1:13" ht="17.25">
      <c r="A21" s="35" t="s">
        <v>28</v>
      </c>
      <c r="B21" s="61">
        <v>4994</v>
      </c>
      <c r="C21" s="61">
        <v>5705</v>
      </c>
      <c r="D21" s="34">
        <f t="shared" si="0"/>
        <v>10699</v>
      </c>
      <c r="E21" s="41">
        <v>1088</v>
      </c>
      <c r="F21" s="41">
        <v>1030</v>
      </c>
      <c r="G21" s="34">
        <f t="shared" si="1"/>
        <v>2118</v>
      </c>
      <c r="H21" s="36">
        <f t="shared" si="3"/>
        <v>21.786143372046457</v>
      </c>
      <c r="I21" s="36">
        <f t="shared" si="4"/>
        <v>18.054338299737072</v>
      </c>
      <c r="J21" s="36">
        <f t="shared" si="2"/>
        <v>19.8</v>
      </c>
      <c r="K21" s="3"/>
      <c r="L21" s="36">
        <v>20.93</v>
      </c>
      <c r="M21" s="38">
        <f t="shared" si="5"/>
        <v>-1.129999999999999</v>
      </c>
    </row>
    <row r="22" spans="1:13" ht="17.25">
      <c r="A22" s="26" t="s">
        <v>29</v>
      </c>
      <c r="B22" s="61">
        <v>1246</v>
      </c>
      <c r="C22" s="61">
        <v>1406</v>
      </c>
      <c r="D22" s="34">
        <f t="shared" si="0"/>
        <v>2652</v>
      </c>
      <c r="E22" s="41">
        <v>396</v>
      </c>
      <c r="F22" s="41">
        <v>389</v>
      </c>
      <c r="G22" s="27">
        <f t="shared" si="1"/>
        <v>785</v>
      </c>
      <c r="H22" s="36">
        <f t="shared" si="3"/>
        <v>31.781701444622794</v>
      </c>
      <c r="I22" s="36">
        <f t="shared" si="4"/>
        <v>27.667140825035563</v>
      </c>
      <c r="J22" s="36">
        <f t="shared" si="2"/>
        <v>29.6</v>
      </c>
      <c r="K22" s="3"/>
      <c r="L22" s="36">
        <v>27.44</v>
      </c>
      <c r="M22" s="38">
        <f t="shared" si="5"/>
        <v>2.16</v>
      </c>
    </row>
    <row r="23" spans="1:13" ht="18" thickBot="1">
      <c r="A23" s="43" t="s">
        <v>30</v>
      </c>
      <c r="B23" s="62">
        <v>1936</v>
      </c>
      <c r="C23" s="62">
        <v>2161</v>
      </c>
      <c r="D23" s="59">
        <f>SUM(B23:C23)</f>
        <v>4097</v>
      </c>
      <c r="E23" s="45">
        <v>629</v>
      </c>
      <c r="F23" s="45">
        <v>596</v>
      </c>
      <c r="G23" s="44">
        <f t="shared" si="1"/>
        <v>1225</v>
      </c>
      <c r="H23" s="46">
        <f t="shared" si="3"/>
        <v>32.489669421487605</v>
      </c>
      <c r="I23" s="46">
        <f t="shared" si="4"/>
        <v>27.579824155483575</v>
      </c>
      <c r="J23" s="46">
        <f t="shared" si="2"/>
        <v>29.9</v>
      </c>
      <c r="K23" s="3"/>
      <c r="L23" s="46">
        <v>30.6</v>
      </c>
      <c r="M23" s="47">
        <f t="shared" si="5"/>
        <v>-0.7000000000000028</v>
      </c>
    </row>
    <row r="24" spans="1:13" ht="18.75" thickBot="1" thickTop="1">
      <c r="A24" s="53" t="s">
        <v>22</v>
      </c>
      <c r="B24" s="50">
        <f>SUM(B10:B23)</f>
        <v>43796</v>
      </c>
      <c r="C24" s="50">
        <f>SUM(C10:C23)</f>
        <v>49994</v>
      </c>
      <c r="D24" s="50">
        <f>SUM(B24:C24)</f>
        <v>93790</v>
      </c>
      <c r="E24" s="57">
        <f>SUM(E10:E23)</f>
        <v>12256</v>
      </c>
      <c r="F24" s="57">
        <f>SUM(F10:F23)</f>
        <v>12543</v>
      </c>
      <c r="G24" s="56">
        <f>SUM(E24:F24)</f>
        <v>24799</v>
      </c>
      <c r="H24" s="51">
        <f t="shared" si="3"/>
        <v>27.984290802813046</v>
      </c>
      <c r="I24" s="51">
        <f t="shared" si="4"/>
        <v>25.089010681281753</v>
      </c>
      <c r="J24" s="46">
        <f aca="true" t="shared" si="6" ref="J24:J32">ROUND(G24/D24*100,2)</f>
        <v>26.44</v>
      </c>
      <c r="K24" s="3"/>
      <c r="L24" s="46">
        <v>27.5</v>
      </c>
      <c r="M24" s="52">
        <f t="shared" si="5"/>
        <v>-1.0599999999999987</v>
      </c>
    </row>
    <row r="25" spans="1:13" ht="18" thickTop="1">
      <c r="A25" s="16"/>
      <c r="B25" s="40"/>
      <c r="C25" s="40"/>
      <c r="D25" s="40"/>
      <c r="E25" s="40"/>
      <c r="F25" s="40"/>
      <c r="G25" s="29"/>
      <c r="H25" s="39"/>
      <c r="I25" s="39"/>
      <c r="J25" s="39"/>
      <c r="K25" s="3"/>
      <c r="L25" s="39"/>
      <c r="M25" s="37"/>
    </row>
    <row r="26" spans="1:13" ht="17.25">
      <c r="A26" s="30" t="s">
        <v>31</v>
      </c>
      <c r="B26" s="61">
        <v>661</v>
      </c>
      <c r="C26" s="61">
        <v>751</v>
      </c>
      <c r="D26" s="34">
        <f>SUM(B26:C26)</f>
        <v>1412</v>
      </c>
      <c r="E26" s="41">
        <v>93</v>
      </c>
      <c r="F26" s="41">
        <v>77</v>
      </c>
      <c r="G26" s="27">
        <f>SUM(E26:F26)</f>
        <v>170</v>
      </c>
      <c r="H26" s="36">
        <f aca="true" t="shared" si="7" ref="H26:I30">E26/B26*100</f>
        <v>14.069591527987896</v>
      </c>
      <c r="I26" s="36">
        <f t="shared" si="7"/>
        <v>10.252996005326231</v>
      </c>
      <c r="J26" s="36">
        <f t="shared" si="6"/>
        <v>12.04</v>
      </c>
      <c r="K26" s="3"/>
      <c r="L26" s="36">
        <v>11.21</v>
      </c>
      <c r="M26" s="38">
        <f t="shared" si="5"/>
        <v>0.8299999999999983</v>
      </c>
    </row>
    <row r="27" spans="1:13" ht="17.25">
      <c r="A27" s="26" t="s">
        <v>23</v>
      </c>
      <c r="B27" s="61">
        <v>574</v>
      </c>
      <c r="C27" s="61">
        <v>702</v>
      </c>
      <c r="D27" s="34">
        <f>SUM(B27:C27)</f>
        <v>1276</v>
      </c>
      <c r="E27" s="41">
        <v>170</v>
      </c>
      <c r="F27" s="41">
        <v>198</v>
      </c>
      <c r="G27" s="27">
        <f>SUM(E27:F27)</f>
        <v>368</v>
      </c>
      <c r="H27" s="36">
        <f t="shared" si="7"/>
        <v>29.61672473867596</v>
      </c>
      <c r="I27" s="36">
        <f t="shared" si="7"/>
        <v>28.205128205128204</v>
      </c>
      <c r="J27" s="36">
        <f t="shared" si="6"/>
        <v>28.84</v>
      </c>
      <c r="K27" s="3"/>
      <c r="L27" s="36">
        <v>27.56</v>
      </c>
      <c r="M27" s="38">
        <f t="shared" si="5"/>
        <v>1.2800000000000011</v>
      </c>
    </row>
    <row r="28" spans="1:13" ht="17.25">
      <c r="A28" s="26" t="s">
        <v>32</v>
      </c>
      <c r="B28" s="61">
        <v>726</v>
      </c>
      <c r="C28" s="61">
        <v>804</v>
      </c>
      <c r="D28" s="34">
        <f>SUM(B28:C28)</f>
        <v>1530</v>
      </c>
      <c r="E28" s="41">
        <v>219</v>
      </c>
      <c r="F28" s="41">
        <v>250</v>
      </c>
      <c r="G28" s="27">
        <f>SUM(E28:F28)</f>
        <v>469</v>
      </c>
      <c r="H28" s="36">
        <f t="shared" si="7"/>
        <v>30.165289256198346</v>
      </c>
      <c r="I28" s="36">
        <f t="shared" si="7"/>
        <v>31.094527363184078</v>
      </c>
      <c r="J28" s="36">
        <f t="shared" si="6"/>
        <v>30.65</v>
      </c>
      <c r="K28" s="3"/>
      <c r="L28" s="36">
        <v>26.93</v>
      </c>
      <c r="M28" s="38">
        <f t="shared" si="5"/>
        <v>3.719999999999999</v>
      </c>
    </row>
    <row r="29" spans="1:13" ht="18" thickBot="1">
      <c r="A29" s="54" t="s">
        <v>24</v>
      </c>
      <c r="B29" s="62">
        <v>1213</v>
      </c>
      <c r="C29" s="62">
        <v>1124</v>
      </c>
      <c r="D29" s="59">
        <f>SUM(B29:C29)</f>
        <v>2337</v>
      </c>
      <c r="E29" s="45">
        <v>263</v>
      </c>
      <c r="F29" s="45">
        <v>242</v>
      </c>
      <c r="G29" s="44">
        <f>SUM(E29:F29)</f>
        <v>505</v>
      </c>
      <c r="H29" s="46">
        <f t="shared" si="7"/>
        <v>21.681780708985983</v>
      </c>
      <c r="I29" s="46">
        <f t="shared" si="7"/>
        <v>21.530249110320284</v>
      </c>
      <c r="J29" s="46">
        <f t="shared" si="6"/>
        <v>21.61</v>
      </c>
      <c r="K29" s="3"/>
      <c r="L29" s="46">
        <v>20.5</v>
      </c>
      <c r="M29" s="47">
        <f t="shared" si="5"/>
        <v>1.1099999999999994</v>
      </c>
    </row>
    <row r="30" spans="1:13" ht="18.75" thickBot="1" thickTop="1">
      <c r="A30" s="49" t="s">
        <v>25</v>
      </c>
      <c r="B30" s="60">
        <f>SUM(B26:B29)</f>
        <v>3174</v>
      </c>
      <c r="C30" s="60">
        <f>SUM(C26:C29)</f>
        <v>3381</v>
      </c>
      <c r="D30" s="60">
        <f>SUM(B30:C30)</f>
        <v>6555</v>
      </c>
      <c r="E30" s="56">
        <f>SUM(E26:E29)</f>
        <v>745</v>
      </c>
      <c r="F30" s="56">
        <f>SUM(F26:F29)</f>
        <v>767</v>
      </c>
      <c r="G30" s="56">
        <f>SUM(E30:F30)</f>
        <v>1512</v>
      </c>
      <c r="H30" s="51">
        <f t="shared" si="7"/>
        <v>23.471959672337743</v>
      </c>
      <c r="I30" s="51">
        <f t="shared" si="7"/>
        <v>22.685595977521444</v>
      </c>
      <c r="J30" s="46">
        <f t="shared" si="6"/>
        <v>23.07</v>
      </c>
      <c r="K30" s="3"/>
      <c r="L30" s="46">
        <v>21.29</v>
      </c>
      <c r="M30" s="52">
        <f t="shared" si="5"/>
        <v>1.7800000000000011</v>
      </c>
    </row>
    <row r="31" spans="1:13" ht="18" thickTop="1">
      <c r="A31" s="16"/>
      <c r="B31" s="29" t="s">
        <v>26</v>
      </c>
      <c r="C31" s="29" t="s">
        <v>26</v>
      </c>
      <c r="D31" s="29" t="s">
        <v>26</v>
      </c>
      <c r="E31" s="29" t="s">
        <v>26</v>
      </c>
      <c r="F31" s="29" t="s">
        <v>26</v>
      </c>
      <c r="G31" s="29" t="s">
        <v>26</v>
      </c>
      <c r="H31" s="48"/>
      <c r="I31" s="48"/>
      <c r="J31" s="48"/>
      <c r="K31" s="42"/>
      <c r="L31" s="48"/>
      <c r="M31" s="55"/>
    </row>
    <row r="32" spans="1:13" ht="17.25">
      <c r="A32" s="22" t="s">
        <v>27</v>
      </c>
      <c r="B32" s="31">
        <f>SUM(B24,B30)</f>
        <v>46970</v>
      </c>
      <c r="C32" s="31">
        <f>SUM(C24,C30)</f>
        <v>53375</v>
      </c>
      <c r="D32" s="31">
        <f>SUM(B32:C32)</f>
        <v>100345</v>
      </c>
      <c r="E32" s="58">
        <f>SUM(E24,E30)</f>
        <v>13001</v>
      </c>
      <c r="F32" s="58">
        <f>SUM(F24,F30)</f>
        <v>13310</v>
      </c>
      <c r="G32" s="58">
        <f>SUM(G24,G30)</f>
        <v>26311</v>
      </c>
      <c r="H32" s="39">
        <f>E32/B32*100</f>
        <v>27.67936981051735</v>
      </c>
      <c r="I32" s="39">
        <f>F32/C32*100</f>
        <v>24.936768149882905</v>
      </c>
      <c r="J32" s="39">
        <f t="shared" si="6"/>
        <v>26.22</v>
      </c>
      <c r="K32" s="3"/>
      <c r="L32" s="39">
        <v>27.08</v>
      </c>
      <c r="M32" s="37">
        <f t="shared" si="5"/>
        <v>-0.8599999999999994</v>
      </c>
    </row>
    <row r="33" spans="1:14" ht="14.25">
      <c r="A33" s="28"/>
      <c r="M33" s="32"/>
      <c r="N33" s="32"/>
    </row>
    <row r="34" spans="1:14" ht="17.25">
      <c r="A34" s="28"/>
      <c r="C34" s="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/>
    </row>
    <row r="35" spans="1:2" ht="17.25" customHeight="1">
      <c r="A35" s="3"/>
      <c r="B35" s="3"/>
    </row>
    <row r="36" spans="1:2" ht="17.25">
      <c r="A36" s="3"/>
      <c r="B36" s="3"/>
    </row>
    <row r="37" spans="1:2" ht="17.25">
      <c r="A37" s="3"/>
      <c r="B37" s="3"/>
    </row>
    <row r="38" spans="1:2" ht="17.25">
      <c r="A38" s="3"/>
      <c r="B38" s="3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3" right="0.1968503937007874" top="0.7874015748031497" bottom="0.1968503937007874" header="0.1968503937007874" footer="0.1968503937007874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senkyo</cp:lastModifiedBy>
  <cp:lastPrinted>2022-07-10T08:59:53Z</cp:lastPrinted>
  <dcterms:created xsi:type="dcterms:W3CDTF">2007-04-08T00:23:56Z</dcterms:created>
  <dcterms:modified xsi:type="dcterms:W3CDTF">2022-07-10T08:59:55Z</dcterms:modified>
  <cp:category/>
  <cp:version/>
  <cp:contentType/>
  <cp:contentStatus/>
</cp:coreProperties>
</file>