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<sst xmlns="http://schemas.openxmlformats.org/spreadsheetml/2006/main" count="1153" uniqueCount="617">
  <si>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</si>
  <si>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</si>
  <si>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</si>
  <si>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</si>
  <si>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</si>
  <si>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</si>
  <si>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</si>
  <si>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</si>
  <si>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</si>
  <si>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</si>
  <si>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</si>
  <si>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</si>
  <si>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</si>
  <si>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</si>
  <si>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</si>
  <si>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</si>
  <si>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</si>
  <si>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</si>
  <si>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</si>
  <si>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</si>
  <si>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</si>
  <si>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</si>
  <si>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</si>
  <si>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</si>
  <si>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</si>
  <si>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</si>
  <si>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</si>
  <si>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</si>
  <si>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</si>
  <si>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</si>
  <si>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</si>
  <si>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</si>
  <si>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</si>
  <si>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</si>
  <si>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</si>
  <si>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</si>
  <si>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</si>
  <si>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</si>
  <si>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</si>
  <si>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</si>
  <si>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</si>
  <si>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</si>
  <si>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</si>
  <si>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</si>
  <si>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</si>
  <si>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</si>
  <si>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</si>
  <si>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</si>
  <si>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</si>
  <si>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</si>
  <si>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</si>
  <si>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</si>
  <si>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</si>
  <si>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</si>
  <si>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</si>
  <si>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</si>
  <si>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</si>
  <si>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</si>
  <si>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</si>
  <si>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</si>
  <si>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</si>
  <si>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</si>
  <si>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</si>
  <si>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</si>
  <si>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</si>
  <si>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</si>
  <si>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</si>
  <si>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</si>
  <si>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</si>
  <si>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</si>
  <si>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</si>
  <si>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</si>
  <si>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</si>
  <si>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</si>
  <si>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</si>
  <si>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</si>
  <si>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</si>
  <si>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</si>
  <si>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</si>
  <si>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</si>
  <si>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</si>
  <si>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</si>
  <si>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</si>
  <si>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</si>
  <si>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</si>
  <si>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</si>
  <si>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</si>
  <si>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</si>
  <si>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</si>
  <si>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</si>
  <si>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</si>
  <si>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</si>
  <si>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</si>
  <si>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</si>
  <si>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</si>
  <si>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</si>
  <si>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</si>
  <si>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</si>
  <si>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</si>
  <si>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</si>
  <si>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</si>
  <si>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</si>
  <si>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</si>
  <si>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</si>
  <si>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</si>
  <si>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</si>
  <si>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</si>
  <si>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</si>
  <si>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</si>
  <si>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</si>
  <si>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</si>
  <si>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</si>
  <si>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</si>
  <si>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</si>
  <si>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</si>
  <si>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</si>
  <si>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</si>
  <si>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</si>
  <si>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</si>
  <si>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</si>
  <si>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</si>
  <si>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</si>
  <si>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</si>
  <si>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</si>
  <si>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</si>
  <si>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</si>
  <si>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</si>
  <si>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</si>
  <si>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</si>
  <si>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</si>
  <si>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</si>
  <si>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</si>
  <si>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</si>
  <si>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</si>
  <si>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</si>
  <si>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</si>
  <si>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</si>
  <si>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</si>
  <si>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</si>
  <si>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</si>
  <si>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</si>
  <si>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</si>
  <si>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</si>
  <si>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</si>
  <si>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</si>
  <si>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</si>
  <si>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</si>
  <si>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</si>
  <si>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</si>
  <si>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</si>
  <si>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</si>
  <si>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</si>
  <si>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</si>
  <si>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</si>
  <si>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</si>
  <si>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</si>
  <si>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</si>
  <si>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</si>
  <si>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</si>
  <si>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</si>
  <si>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</si>
  <si>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</si>
  <si>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</si>
  <si>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</si>
  <si>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</si>
  <si>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</si>
  <si>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</si>
  <si>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</si>
  <si>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</si>
  <si>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</si>
  <si>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</si>
  <si>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</si>
  <si>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</si>
  <si>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</si>
  <si>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</si>
  <si>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</si>
  <si>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</si>
  <si>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</si>
  <si>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</si>
  <si>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</si>
  <si>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</si>
  <si>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</si>
  <si>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</si>
  <si>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</si>
  <si>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</si>
  <si>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</si>
  <si>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</si>
  <si>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</si>
  <si>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</si>
  <si>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</si>
  <si>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</si>
  <si>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</si>
  <si>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</si>
  <si>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</si>
  <si>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</si>
  <si>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</si>
  <si>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</si>
  <si>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</si>
  <si>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</si>
  <si>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</si>
  <si>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</si>
  <si>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</si>
  <si>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</si>
  <si>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</si>
  <si>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</si>
  <si>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</si>
  <si>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</si>
  <si>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</si>
  <si>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</si>
  <si>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</si>
  <si>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</si>
  <si>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</si>
  <si>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</si>
  <si>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</si>
  <si>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</si>
  <si>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大分県玖珠町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</si>
  <si>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</si>
  <si>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</si>
  <si>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</si>
  <si>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</si>
  <si>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</si>
  <si>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</si>
  <si>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</si>
  <si>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</si>
  <si>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</si>
  <si>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</si>
  <si>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</si>
  <si>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</si>
  <si>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</si>
  <si>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</si>
  <si>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</si>
  <si>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</si>
  <si>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</si>
  <si>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</si>
  <si>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</si>
  <si>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</si>
  <si>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</si>
  <si>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</si>
  <si>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</si>
  <si>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</si>
  <si>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</si>
  <si>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</si>
  <si>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</si>
  <si>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</si>
  <si>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</si>
  <si>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</si>
  <si>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</si>
  <si>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</si>
  <si>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</si>
  <si>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</si>
  <si>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</si>
  <si>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</si>
  <si>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</si>
  <si>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</si>
  <si>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</si>
  <si>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</si>
  <si>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</si>
  <si>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</si>
  <si>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</si>
  <si>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</si>
  <si>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</si>
  <si>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</si>
  <si>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</si>
  <si>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</si>
  <si>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</si>
  <si>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</si>
  <si>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</si>
  <si>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</si>
  <si>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</si>
  <si>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</si>
  <si>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</si>
  <si>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</si>
  <si>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</si>
  <si>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</si>
  <si>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</si>
  <si>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</si>
  <si>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</si>
  <si>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</si>
  <si>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</si>
  <si>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</si>
  <si>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</si>
  <si>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</si>
  <si>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</si>
  <si>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</si>
  <si>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</si>
  <si>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</si>
  <si>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</si>
  <si>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</si>
  <si>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</si>
  <si>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</si>
  <si>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</si>
  <si>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</si>
  <si>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</si>
  <si>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</si>
  <si>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</si>
  <si>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</si>
  <si>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</si>
  <si>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</si>
  <si>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</si>
  <si>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</si>
  <si>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</si>
  <si>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</si>
  <si>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</si>
  <si>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</si>
  <si>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</si>
  <si>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</si>
  <si>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</si>
  <si>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</si>
  <si>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</si>
  <si>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</si>
  <si>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</si>
  <si>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</si>
  <si>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</si>
  <si>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</si>
  <si>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</si>
  <si>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</si>
  <si>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</si>
  <si>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</si>
  <si>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</si>
  <si>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</si>
  <si>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</si>
  <si>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</si>
  <si>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</si>
  <si>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</si>
  <si>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</si>
  <si>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</si>
  <si>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</si>
  <si>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</si>
  <si>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</si>
  <si>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</si>
  <si>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</si>
  <si>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</si>
  <si>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</si>
  <si>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</si>
  <si>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</si>
  <si>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</si>
  <si>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</si>
  <si>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</si>
  <si>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</si>
  <si>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</si>
  <si>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</si>
  <si>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</si>
  <si>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</si>
  <si>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</si>
  <si>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</si>
  <si>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</si>
  <si>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</si>
  <si>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</si>
  <si>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</si>
  <si>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</si>
  <si>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</si>
  <si>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</si>
  <si>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</si>
  <si>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</si>
  <si>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</si>
  <si>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</si>
  <si>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</si>
  <si>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</si>
  <si>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</si>
  <si>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</si>
  <si>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</si>
  <si>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</si>
  <si>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</si>
  <si>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</si>
  <si>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</si>
  <si>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</si>
  <si>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</si>
  <si>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</si>
  <si>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</si>
  <si>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</si>
  <si>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大分県玖珠町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</si>
  <si>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</si>
  <si>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</si>
  <si>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</si>
  <si>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</si>
  <si>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</si>
  <si>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</si>
  <si>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</si>
  <si>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</si>
  <si>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</si>
  <si>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</si>
  <si>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</si>
  <si>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</si>
  <si>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</si>
  <si>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</si>
  <si>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</si>
  <si>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</si>
  <si>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</si>
  <si>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</si>
  <si>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</si>
  <si>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</si>
  <si>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</si>
  <si>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</si>
  <si>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</si>
  <si>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</si>
  <si>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</si>
  <si>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</si>
  <si>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</si>
  <si>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</si>
  <si>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</si>
  <si>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</si>
  <si>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</si>
  <si>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</si>
  <si>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</si>
  <si>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</si>
  <si>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</si>
  <si>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</si>
  <si>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</si>
  <si>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</si>
  <si>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</si>
  <si>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</si>
  <si>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</si>
  <si>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</si>
  <si>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</si>
  <si>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</si>
  <si>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</si>
  <si>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</si>
  <si>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</si>
  <si>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</si>
  <si>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</si>
  <si>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</si>
  <si>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</si>
  <si>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</si>
  <si>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</si>
  <si>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</si>
  <si>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</si>
  <si>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</si>
  <si>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</si>
  <si>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</si>
  <si>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</si>
  <si>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</si>
  <si>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</si>
  <si>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</si>
  <si>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</si>
  <si>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</si>
  <si>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</si>
  <si>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</si>
  <si>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</si>
  <si>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</si>
  <si>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</si>
  <si>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</si>
  <si>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</si>
  <si>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</si>
  <si>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</si>
  <si>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</si>
  <si>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</si>
  <si>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</si>
  <si>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</si>
  <si>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</si>
  <si>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</si>
  <si>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</si>
  <si>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</si>
  <si>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</si>
  <si>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</si>
  <si>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</si>
  <si>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</si>
  <si>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</si>
  <si>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</si>
  <si>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</si>
  <si>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</si>
  <si>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</si>
  <si>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</si>
  <si>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</si>
  <si>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</si>
  <si>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</si>
  <si>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</si>
  <si>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</si>
  <si>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</si>
  <si>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</si>
  <si>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</si>
  <si>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</si>
  <si>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</si>
  <si>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</si>
  <si>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</si>
  <si>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</si>
  <si>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</si>
  <si>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</si>
  <si>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</si>
  <si>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</si>
  <si>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</si>
  <si>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</si>
  <si>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</si>
  <si>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</si>
  <si>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</si>
  <si>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</si>
  <si>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</si>
  <si>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</si>
  <si>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</si>
  <si>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</si>
  <si>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</si>
  <si>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</si>
  <si>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</si>
  <si>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</si>
  <si>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</si>
  <si>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</si>
  <si>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</si>
  <si>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</si>
  <si>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</si>
  <si>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</si>
  <si>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</si>
  <si>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</si>
  <si>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</si>
  <si>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</si>
  <si>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</si>
  <si>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</si>
  <si>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</si>
  <si>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</si>
  <si>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</si>
  <si>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</si>
  <si>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</si>
  <si>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</si>
  <si>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</si>
  <si>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</si>
  <si>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</si>
  <si>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</si>
  <si>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</si>
  <si>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</si>
  <si>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</si>
  <si>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</si>
  <si>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</si>
  <si>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</si>
  <si>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</si>
  <si>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</si>
  <si>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</si>
  <si>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</si>
  <si>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</si>
  <si>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</si>
  <si>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</si>
  <si>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</si>
  <si>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</si>
  <si>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</si>
  <si>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</si>
  <si>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</si>
  <si>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</si>
  <si>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</si>
  <si>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</si>
  <si>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</si>
  <si>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</si>
  <si>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</si>
  <si>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</si>
  <si>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</si>
  <si>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</si>
  <si>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</si>
  <si>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</si>
  <si>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</si>
  <si>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</si>
  <si>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</si>
  <si>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</si>
  <si>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</si>
  <si>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</si>
  <si>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</si>
  <si>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</si>
  <si>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</si>
  <si>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</si>
  <si>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</si>
  <si>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</si>
  <si>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</si>
  <si>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</si>
  <si>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</si>
  <si>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</si>
  <si>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</si>
  <si>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0.73</t>
  </si>
  <si>
    <t>▲ 2.49</t>
  </si>
  <si>
    <t>▲ 3.65</t>
  </si>
  <si>
    <t>▲ 5.50</t>
  </si>
  <si>
    <t>▲ 1.13</t>
  </si>
  <si>
    <t>一般会計</t>
  </si>
  <si>
    <t>水道事業会計</t>
  </si>
  <si>
    <t>介護保険事業特別会計</t>
  </si>
  <si>
    <t>国民健康保険事業特別会計</t>
  </si>
  <si>
    <t>▲ 0.79</t>
  </si>
  <si>
    <t>後期高齢者医療事業特別会計</t>
  </si>
  <si>
    <t>住宅新築資金等貸付事業特別会計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</si>
  <si>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</si>
  <si>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</si>
  <si>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</si>
  <si>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</si>
  <si>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</si>
  <si>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</si>
  <si>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</si>
  <si>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</si>
  <si>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</si>
  <si>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</si>
  <si>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</si>
  <si>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</si>
  <si>
    <t>大分県市町村会館管理組合</t>
  </si>
  <si>
    <t>大分県後期高齢者医療広域連合（普通会計）</t>
  </si>
  <si>
    <t>大分県後期高齢者医療広域連合（後期高齢者医療事業会計）</t>
  </si>
  <si>
    <t>日田玖珠広域消防組合</t>
    <rPh sb="0" eb="2">
      <t>ヒタ</t>
    </rPh>
    <rPh sb="2" eb="4">
      <t>クス</t>
    </rPh>
    <rPh sb="4" eb="6">
      <t>コウイキ</t>
    </rPh>
    <rPh sb="6" eb="8">
      <t>ショウボウ</t>
    </rPh>
    <rPh sb="8" eb="10">
      <t>クミアイ</t>
    </rPh>
    <phoneticPr fontId="2"/>
  </si>
  <si>
    <t>玖珠九重行政事務組合</t>
    <rPh sb="0" eb="4">
      <t>クスココノエ</t>
    </rPh>
    <rPh sb="4" eb="6">
      <t>ギョウセイ</t>
    </rPh>
    <rPh sb="6" eb="8">
      <t>ジム</t>
    </rPh>
    <rPh sb="8" eb="10">
      <t>クミアイ</t>
    </rPh>
    <phoneticPr fontId="2"/>
  </si>
  <si>
    <t>くすみち</t>
    <phoneticPr fontId="2"/>
  </si>
  <si>
    <t>-</t>
    <phoneticPr fontId="2"/>
  </si>
  <si>
    <t>-</t>
    <phoneticPr fontId="2"/>
  </si>
  <si>
    <t>基金から80百万円繰入</t>
    <rPh sb="0" eb="2">
      <t>キキン</t>
    </rPh>
    <rPh sb="6" eb="7">
      <t>ヒャク</t>
    </rPh>
    <rPh sb="7" eb="9">
      <t>マンエン</t>
    </rPh>
    <rPh sb="9" eb="11">
      <t>クリイレ</t>
    </rPh>
    <phoneticPr fontId="2"/>
  </si>
  <si>
    <t>基金から6百万円繰入</t>
    <phoneticPr fontId="2"/>
  </si>
  <si>
    <t>基金から75百万円繰入</t>
    <phoneticPr fontId="2"/>
  </si>
  <si>
    <t>基金からの繰り入れなし</t>
    <phoneticPr fontId="2"/>
  </si>
  <si>
    <t>基金から68百万円繰入</t>
    <phoneticPr fontId="2"/>
  </si>
  <si>
    <t>基金から3百万円繰入</t>
    <phoneticPr fontId="2"/>
  </si>
  <si>
    <t>-</t>
    <phoneticPr fontId="2"/>
  </si>
  <si>
    <t>地域振興基金</t>
    <rPh sb="0" eb="2">
      <t>チイキ</t>
    </rPh>
    <rPh sb="2" eb="4">
      <t>シンコウ</t>
    </rPh>
    <rPh sb="4" eb="6">
      <t>キキン</t>
    </rPh>
    <phoneticPr fontId="2"/>
  </si>
  <si>
    <t>ふるさと応援基金</t>
    <rPh sb="4" eb="6">
      <t>オウエン</t>
    </rPh>
    <rPh sb="6" eb="8">
      <t>キキン</t>
    </rPh>
    <phoneticPr fontId="2"/>
  </si>
  <si>
    <t>公共施設等総合管理基金</t>
    <rPh sb="0" eb="2">
      <t>コウキョウ</t>
    </rPh>
    <rPh sb="2" eb="4">
      <t>シセツ</t>
    </rPh>
    <rPh sb="4" eb="5">
      <t>トウ</t>
    </rPh>
    <rPh sb="5" eb="7">
      <t>ソウゴウ</t>
    </rPh>
    <rPh sb="7" eb="9">
      <t>カンリ</t>
    </rPh>
    <rPh sb="9" eb="11">
      <t>キキン</t>
    </rPh>
    <phoneticPr fontId="2"/>
  </si>
  <si>
    <t>学力向上推進事業基金</t>
    <rPh sb="0" eb="2">
      <t>ガクリョク</t>
    </rPh>
    <rPh sb="2" eb="4">
      <t>コウジョウ</t>
    </rPh>
    <rPh sb="4" eb="6">
      <t>スイシン</t>
    </rPh>
    <rPh sb="6" eb="8">
      <t>ジギョウ</t>
    </rPh>
    <rPh sb="8" eb="10">
      <t>キキン</t>
    </rPh>
    <phoneticPr fontId="2"/>
  </si>
  <si>
    <t>人材育成基金</t>
    <rPh sb="0" eb="2">
      <t>ジンザイ</t>
    </rPh>
    <rPh sb="2" eb="4">
      <t>イクセイ</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</si>
  <si>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</si>
  <si>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</si>
  <si>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</si>
  <si>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</si>
  <si>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</si>
  <si>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は類似団体と比較して低い水準にある。しかし、平成27年度から新設中学校(くす星翔中学校)建設事業などの大型事業を実施し、平成31年4月に開校し、償還が始まっている。実質公債費率・将来負担比率ともに上昇すると考えられることから、今後も、地方債の適正な発行管理を行い、将来負担比率の抑制に努めていく必要がある。</t>
    <rPh sb="0" eb="2">
      <t>ジッシツ</t>
    </rPh>
    <rPh sb="2" eb="5">
      <t>コウサイヒ</t>
    </rPh>
    <rPh sb="5" eb="7">
      <t>ヒリツ</t>
    </rPh>
    <rPh sb="7" eb="8">
      <t>オヨ</t>
    </rPh>
    <rPh sb="9" eb="11">
      <t>ショウライ</t>
    </rPh>
    <rPh sb="11" eb="13">
      <t>フタン</t>
    </rPh>
    <rPh sb="13" eb="15">
      <t>ヒリツ</t>
    </rPh>
    <rPh sb="16" eb="18">
      <t>ルイジ</t>
    </rPh>
    <rPh sb="18" eb="20">
      <t>ダンタイ</t>
    </rPh>
    <rPh sb="21" eb="23">
      <t>ヒカク</t>
    </rPh>
    <rPh sb="25" eb="26">
      <t>ヒク</t>
    </rPh>
    <rPh sb="27" eb="29">
      <t>スイジュン</t>
    </rPh>
    <rPh sb="37" eb="39">
      <t>ヘイセイ</t>
    </rPh>
    <rPh sb="41" eb="43">
      <t>ネンド</t>
    </rPh>
    <rPh sb="45" eb="47">
      <t>シンセツ</t>
    </rPh>
    <rPh sb="47" eb="50">
      <t>チュウガッコウ</t>
    </rPh>
    <rPh sb="53" eb="54">
      <t>ホシ</t>
    </rPh>
    <rPh sb="54" eb="55">
      <t>ショウ</t>
    </rPh>
    <rPh sb="55" eb="58">
      <t>チュウガッコウ</t>
    </rPh>
    <rPh sb="59" eb="61">
      <t>ケンセツ</t>
    </rPh>
    <rPh sb="61" eb="63">
      <t>ジギョウ</t>
    </rPh>
    <rPh sb="66" eb="68">
      <t>オオガタ</t>
    </rPh>
    <rPh sb="68" eb="70">
      <t>ジギョウ</t>
    </rPh>
    <rPh sb="71" eb="73">
      <t>ジッシ</t>
    </rPh>
    <rPh sb="75" eb="77">
      <t>ヘイセイ</t>
    </rPh>
    <rPh sb="79" eb="80">
      <t>ネン</t>
    </rPh>
    <rPh sb="81" eb="82">
      <t>ガツ</t>
    </rPh>
    <rPh sb="83" eb="85">
      <t>カイコウ</t>
    </rPh>
    <rPh sb="87" eb="89">
      <t>ショウカン</t>
    </rPh>
    <rPh sb="90" eb="91">
      <t>ハジ</t>
    </rPh>
    <rPh sb="97" eb="99">
      <t>ジッシツ</t>
    </rPh>
    <rPh sb="99" eb="102">
      <t>コウサイヒ</t>
    </rPh>
    <rPh sb="102" eb="103">
      <t>リツ</t>
    </rPh>
    <rPh sb="104" eb="106">
      <t>ショウライ</t>
    </rPh>
    <rPh sb="106" eb="108">
      <t>フタン</t>
    </rPh>
    <rPh sb="108" eb="110">
      <t>ヒリツ</t>
    </rPh>
    <rPh sb="113" eb="115">
      <t>ジョウショウ</t>
    </rPh>
    <rPh sb="118" eb="119">
      <t>カンガ</t>
    </rPh>
    <rPh sb="128" eb="130">
      <t>コンゴ</t>
    </rPh>
    <rPh sb="132" eb="134">
      <t>チホウ</t>
    </rPh>
    <rPh sb="134" eb="135">
      <t>サイ</t>
    </rPh>
    <rPh sb="136" eb="138">
      <t>テキセイ</t>
    </rPh>
    <rPh sb="139" eb="141">
      <t>ハッコウ</t>
    </rPh>
    <rPh sb="141" eb="143">
      <t>カンリ</t>
    </rPh>
    <rPh sb="144" eb="145">
      <t>オコナ</t>
    </rPh>
    <rPh sb="147" eb="149">
      <t>ショウライ</t>
    </rPh>
    <rPh sb="149" eb="151">
      <t>フタン</t>
    </rPh>
    <rPh sb="151" eb="153">
      <t>ヒリツ</t>
    </rPh>
    <rPh sb="154" eb="156">
      <t>ヨクセイ</t>
    </rPh>
    <rPh sb="157" eb="158">
      <t>ツト</t>
    </rPh>
    <rPh sb="162" eb="164">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</si>
  <si>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</si>
  <si>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</si>
  <si>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</si>
  <si>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については、類似団体平均を下回っているが今後上昇していくと考えられる。また、大型事業の実施により今後は地方債発行が多くなり、基金残高が減少する見込みであり、将来負担比率も上昇していく。平成28年度に策定した公共施設等総合管理計画及び平成30年度に策定した個別管理計画に基づいた、施設の維持管理を適切に進めていく必要が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6" eb="28">
      <t>ルイジ</t>
    </rPh>
    <rPh sb="28" eb="30">
      <t>ダンタイ</t>
    </rPh>
    <rPh sb="30" eb="32">
      <t>ヘイキン</t>
    </rPh>
    <rPh sb="33" eb="35">
      <t>シタマワ</t>
    </rPh>
    <rPh sb="40" eb="42">
      <t>コンゴ</t>
    </rPh>
    <rPh sb="42" eb="44">
      <t>ジョウショウ</t>
    </rPh>
    <rPh sb="49" eb="50">
      <t>カンガ</t>
    </rPh>
    <rPh sb="58" eb="60">
      <t>オオガタ</t>
    </rPh>
    <rPh sb="60" eb="62">
      <t>ジギョウ</t>
    </rPh>
    <rPh sb="63" eb="65">
      <t>ジッシ</t>
    </rPh>
    <rPh sb="68" eb="70">
      <t>コンゴ</t>
    </rPh>
    <rPh sb="71" eb="73">
      <t>チホウ</t>
    </rPh>
    <rPh sb="73" eb="74">
      <t>サイ</t>
    </rPh>
    <rPh sb="74" eb="76">
      <t>ハッコウ</t>
    </rPh>
    <rPh sb="77" eb="78">
      <t>オオ</t>
    </rPh>
    <rPh sb="82" eb="84">
      <t>キキン</t>
    </rPh>
    <rPh sb="84" eb="86">
      <t>ザンダカ</t>
    </rPh>
    <rPh sb="87" eb="88">
      <t>ゲン</t>
    </rPh>
    <rPh sb="88" eb="89">
      <t>ショウ</t>
    </rPh>
    <rPh sb="91" eb="93">
      <t>ミコ</t>
    </rPh>
    <rPh sb="98" eb="100">
      <t>ショウライ</t>
    </rPh>
    <rPh sb="100" eb="102">
      <t>フタン</t>
    </rPh>
    <rPh sb="102" eb="104">
      <t>ヒリツ</t>
    </rPh>
    <rPh sb="105" eb="107">
      <t>ジョウショウ</t>
    </rPh>
    <rPh sb="112" eb="114">
      <t>ヘイセイ</t>
    </rPh>
    <rPh sb="116" eb="118">
      <t>ネンド</t>
    </rPh>
    <rPh sb="119" eb="121">
      <t>サクテイ</t>
    </rPh>
    <rPh sb="123" eb="125">
      <t>コウキョウ</t>
    </rPh>
    <rPh sb="125" eb="127">
      <t>シセツ</t>
    </rPh>
    <rPh sb="127" eb="128">
      <t>トウ</t>
    </rPh>
    <rPh sb="128" eb="130">
      <t>ソウゴウ</t>
    </rPh>
    <rPh sb="130" eb="132">
      <t>カンリ</t>
    </rPh>
    <rPh sb="132" eb="134">
      <t>ケイカク</t>
    </rPh>
    <rPh sb="134" eb="135">
      <t>オヨ</t>
    </rPh>
    <rPh sb="136" eb="138">
      <t>ヘイセイ</t>
    </rPh>
    <rPh sb="140" eb="142">
      <t>ネンド</t>
    </rPh>
    <rPh sb="143" eb="145">
      <t>サクテイ</t>
    </rPh>
    <rPh sb="147" eb="149">
      <t>コベツ</t>
    </rPh>
    <rPh sb="149" eb="151">
      <t>カンリ</t>
    </rPh>
    <rPh sb="151" eb="153">
      <t>ケイカク</t>
    </rPh>
    <rPh sb="154" eb="155">
      <t>モト</t>
    </rPh>
    <rPh sb="159" eb="161">
      <t>シセツ</t>
    </rPh>
    <rPh sb="162" eb="164">
      <t>イジ</t>
    </rPh>
    <rPh sb="164" eb="166">
      <t>カンリ</t>
    </rPh>
    <rPh sb="167" eb="169">
      <t>テキセツ</t>
    </rPh>
    <rPh sb="170" eb="171">
      <t>スス</t>
    </rPh>
    <rPh sb="175" eb="177">
      <t>ヒツヨウ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</si>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</sst>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A0D3-4C3B-BBD5-81CE3874B5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79299</c:v>
                </c:pt>
                <c:pt idx="1">
                  <c:v>87576</c:v>
                </c:pt>
                <c:pt idx="2">
                  <c:v>106338</c:v>
                </c:pt>
                <c:pt idx="3">
                  <c:v>224371</c:v>
                </c:pt>
                <c:pt idx="4">
                  <c:v>92235</c:v>
                </c:pt>
              </c:numCache>
            </c:numRef>
          </c:val>
          <c:smooth val="0"/>
          <c:extLst>
            <c:ext xmlns:c16="http://schemas.microsoft.com/office/drawing/2014/chart" uri="{C3380CC4-5D6E-409C-BE32-E72D297353CC}">
              <c16:uniqueId val="{00000001-A0D3-4C3B-BBD5-81CE3874B5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6.64</c:v>
                </c:pt>
                <c:pt idx="1">
                  <c:v>7.45</c:v>
                </c:pt>
                <c:pt idx="2">
                  <c:v>6.27</c:v>
                </c:pt>
                <c:pt idx="3">
                  <c:v>6.2</c:v>
                </c:pt>
                <c:pt idx="4">
                  <c:v>10.68</c:v>
                </c:pt>
              </c:numCache>
            </c:numRef>
          </c:val>
          <c:extLst>
            <c:ext xmlns:c16="http://schemas.microsoft.com/office/drawing/2014/chart" uri="{C3380CC4-5D6E-409C-BE32-E72D297353CC}">
              <c16:uniqueId val="{00000000-F457-47B9-AD4A-6682E4FC23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31.58</c:v>
                </c:pt>
                <c:pt idx="1">
                  <c:v>28.71</c:v>
                </c:pt>
                <c:pt idx="2">
                  <c:v>26.61</c:v>
                </c:pt>
                <c:pt idx="3">
                  <c:v>21.73</c:v>
                </c:pt>
                <c:pt idx="4">
                  <c:v>18.72</c:v>
                </c:pt>
              </c:numCache>
            </c:numRef>
          </c:val>
          <c:extLst>
            <c:ext xmlns:c16="http://schemas.microsoft.com/office/drawing/2014/chart" uri="{C3380CC4-5D6E-409C-BE32-E72D297353CC}">
              <c16:uniqueId val="{00000001-F457-47B9-AD4A-6682E4FC23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-0.73</c:v>
                </c:pt>
                <c:pt idx="1">
                  <c:v>-2.4900000000000002</c:v>
                </c:pt>
                <c:pt idx="2">
                  <c:v>-3.65</c:v>
                </c:pt>
                <c:pt idx="3">
                  <c:v>-5.5</c:v>
                </c:pt>
                <c:pt idx="4">
                  <c:v>-1.1299999999999999</c:v>
                </c:pt>
              </c:numCache>
            </c:numRef>
          </c:val>
          <c:smooth val="0"/>
          <c:extLst>
            <c:ext xmlns:c16="http://schemas.microsoft.com/office/drawing/2014/chart" uri="{C3380CC4-5D6E-409C-BE32-E72D297353CC}">
              <c16:uniqueId val="{00000002-F457-47B9-AD4A-6682E4FC23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1F-4198-8C68-1EBB8C3C5C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1F-4198-8C68-1EBB8C3C5C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1F-4198-8C68-1EBB8C3C5CDA}"/>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0.16</c:v>
                </c:pt>
                <c:pt idx="4">
                  <c:v>#N/A</c:v>
                </c:pt>
                <c:pt idx="5">
                  <c:v>0</c:v>
                </c:pt>
                <c:pt idx="6">
                  <c:v>#N/A</c:v>
                </c:pt>
                <c:pt idx="7">
                  <c:v>0</c:v>
                </c:pt>
                <c:pt idx="8">
                  <c:v>#N/A</c:v>
                </c:pt>
                <c:pt idx="9">
                  <c:v>0</c:v>
                </c:pt>
              </c:numCache>
            </c:numRef>
          </c:val>
          <c:extLst>
            <c:ext xmlns:c16="http://schemas.microsoft.com/office/drawing/2014/chart" uri="{C3380CC4-5D6E-409C-BE32-E72D297353CC}">
              <c16:uniqueId val="{00000003-561F-4198-8C68-1EBB8C3C5CDA}"/>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61F-4198-8C68-1EBB8C3C5CD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5-561F-4198-8C68-1EBB8C3C5CD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0.79</c:v>
                </c:pt>
                <c:pt idx="1">
                  <c:v>#N/A</c:v>
                </c:pt>
                <c:pt idx="2">
                  <c:v>#N/A</c:v>
                </c:pt>
                <c:pt idx="3">
                  <c:v>0.26</c:v>
                </c:pt>
                <c:pt idx="4">
                  <c:v>#N/A</c:v>
                </c:pt>
                <c:pt idx="5">
                  <c:v>0.56999999999999995</c:v>
                </c:pt>
                <c:pt idx="6">
                  <c:v>#N/A</c:v>
                </c:pt>
                <c:pt idx="7">
                  <c:v>0.56999999999999995</c:v>
                </c:pt>
                <c:pt idx="8">
                  <c:v>#N/A</c:v>
                </c:pt>
                <c:pt idx="9">
                  <c:v>0.66</c:v>
                </c:pt>
              </c:numCache>
            </c:numRef>
          </c:val>
          <c:extLst>
            <c:ext xmlns:c16="http://schemas.microsoft.com/office/drawing/2014/chart" uri="{C3380CC4-5D6E-409C-BE32-E72D297353CC}">
              <c16:uniqueId val="{00000006-561F-4198-8C68-1EBB8C3C5CD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0.57999999999999996</c:v>
                </c:pt>
                <c:pt idx="2">
                  <c:v>#N/A</c:v>
                </c:pt>
                <c:pt idx="3">
                  <c:v>1.1000000000000001</c:v>
                </c:pt>
                <c:pt idx="4">
                  <c:v>#N/A</c:v>
                </c:pt>
                <c:pt idx="5">
                  <c:v>0.65</c:v>
                </c:pt>
                <c:pt idx="6">
                  <c:v>#N/A</c:v>
                </c:pt>
                <c:pt idx="7">
                  <c:v>0.36</c:v>
                </c:pt>
                <c:pt idx="8">
                  <c:v>#N/A</c:v>
                </c:pt>
                <c:pt idx="9">
                  <c:v>1.03</c:v>
                </c:pt>
              </c:numCache>
            </c:numRef>
          </c:val>
          <c:extLst>
            <c:ext xmlns:c16="http://schemas.microsoft.com/office/drawing/2014/chart" uri="{C3380CC4-5D6E-409C-BE32-E72D297353CC}">
              <c16:uniqueId val="{00000007-561F-4198-8C68-1EBB8C3C5C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5.17</c:v>
                </c:pt>
                <c:pt idx="2">
                  <c:v>#N/A</c:v>
                </c:pt>
                <c:pt idx="3">
                  <c:v>5.3</c:v>
                </c:pt>
                <c:pt idx="4">
                  <c:v>#N/A</c:v>
                </c:pt>
                <c:pt idx="5">
                  <c:v>5.76</c:v>
                </c:pt>
                <c:pt idx="6">
                  <c:v>#N/A</c:v>
                </c:pt>
                <c:pt idx="7">
                  <c:v>5.72</c:v>
                </c:pt>
                <c:pt idx="8">
                  <c:v>#N/A</c:v>
                </c:pt>
                <c:pt idx="9">
                  <c:v>5.55</c:v>
                </c:pt>
              </c:numCache>
            </c:numRef>
          </c:val>
          <c:extLst>
            <c:ext xmlns:c16="http://schemas.microsoft.com/office/drawing/2014/chart" uri="{C3380CC4-5D6E-409C-BE32-E72D297353CC}">
              <c16:uniqueId val="{00000008-561F-4198-8C68-1EBB8C3C5C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6.63</c:v>
                </c:pt>
                <c:pt idx="2">
                  <c:v>#N/A</c:v>
                </c:pt>
                <c:pt idx="3">
                  <c:v>7.45</c:v>
                </c:pt>
                <c:pt idx="4">
                  <c:v>#N/A</c:v>
                </c:pt>
                <c:pt idx="5">
                  <c:v>6.27</c:v>
                </c:pt>
                <c:pt idx="6">
                  <c:v>#N/A</c:v>
                </c:pt>
                <c:pt idx="7">
                  <c:v>6.19</c:v>
                </c:pt>
                <c:pt idx="8">
                  <c:v>#N/A</c:v>
                </c:pt>
                <c:pt idx="9">
                  <c:v>10.67</c:v>
                </c:pt>
              </c:numCache>
            </c:numRef>
          </c:val>
          <c:extLst>
            <c:ext xmlns:c16="http://schemas.microsoft.com/office/drawing/2014/chart" uri="{C3380CC4-5D6E-409C-BE32-E72D297353CC}">
              <c16:uniqueId val="{00000009-561F-4198-8C68-1EBB8C3C5C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722</c:v>
                </c:pt>
                <c:pt idx="5">
                  <c:v>730</c:v>
                </c:pt>
                <c:pt idx="8">
                  <c:v>801</c:v>
                </c:pt>
                <c:pt idx="11">
                  <c:v>671</c:v>
                </c:pt>
                <c:pt idx="14">
                  <c:v>635</c:v>
                </c:pt>
              </c:numCache>
            </c:numRef>
          </c:val>
          <c:extLst>
            <c:ext xmlns:c16="http://schemas.microsoft.com/office/drawing/2014/chart" uri="{C3380CC4-5D6E-409C-BE32-E72D297353CC}">
              <c16:uniqueId val="{00000000-CEC2-4125-B686-219FB46C03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C2-4125-B686-219FB46C03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3</c:v>
                </c:pt>
                <c:pt idx="6">
                  <c:v>0</c:v>
                </c:pt>
                <c:pt idx="9">
                  <c:v>0</c:v>
                </c:pt>
                <c:pt idx="12">
                  <c:v>0</c:v>
                </c:pt>
              </c:numCache>
            </c:numRef>
          </c:val>
          <c:extLst>
            <c:ext xmlns:c16="http://schemas.microsoft.com/office/drawing/2014/chart" uri="{C3380CC4-5D6E-409C-BE32-E72D297353CC}">
              <c16:uniqueId val="{00000002-CEC2-4125-B686-219FB46C03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75</c:v>
                </c:pt>
                <c:pt idx="6">
                  <c:v>77</c:v>
                </c:pt>
                <c:pt idx="9">
                  <c:v>77</c:v>
                </c:pt>
                <c:pt idx="12">
                  <c:v>59</c:v>
                </c:pt>
              </c:numCache>
            </c:numRef>
          </c:val>
          <c:extLst>
            <c:ext xmlns:c16="http://schemas.microsoft.com/office/drawing/2014/chart" uri="{C3380CC4-5D6E-409C-BE32-E72D297353CC}">
              <c16:uniqueId val="{00000003-CEC2-4125-B686-219FB46C03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C2-4125-B686-219FB46C03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C2-4125-B686-219FB46C03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C2-4125-B686-219FB46C03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742</c:v>
                </c:pt>
                <c:pt idx="3">
                  <c:v>760</c:v>
                </c:pt>
                <c:pt idx="6">
                  <c:v>836</c:v>
                </c:pt>
                <c:pt idx="9">
                  <c:v>721</c:v>
                </c:pt>
                <c:pt idx="12">
                  <c:v>704</c:v>
                </c:pt>
              </c:numCache>
            </c:numRef>
          </c:val>
          <c:extLst>
            <c:ext xmlns:c16="http://schemas.microsoft.com/office/drawing/2014/chart" uri="{C3380CC4-5D6E-409C-BE32-E72D297353CC}">
              <c16:uniqueId val="{00000007-CEC2-4125-B686-219FB46C03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131</c:v>
                </c:pt>
                <c:pt idx="2">
                  <c:v>#N/A</c:v>
                </c:pt>
                <c:pt idx="3">
                  <c:v>#N/A</c:v>
                </c:pt>
                <c:pt idx="4">
                  <c:v>108</c:v>
                </c:pt>
                <c:pt idx="5">
                  <c:v>#N/A</c:v>
                </c:pt>
                <c:pt idx="6">
                  <c:v>#N/A</c:v>
                </c:pt>
                <c:pt idx="7">
                  <c:v>112</c:v>
                </c:pt>
                <c:pt idx="8">
                  <c:v>#N/A</c:v>
                </c:pt>
                <c:pt idx="9">
                  <c:v>#N/A</c:v>
                </c:pt>
                <c:pt idx="10">
                  <c:v>127</c:v>
                </c:pt>
                <c:pt idx="11">
                  <c:v>#N/A</c:v>
                </c:pt>
                <c:pt idx="12">
                  <c:v>#N/A</c:v>
                </c:pt>
                <c:pt idx="13">
                  <c:v>128</c:v>
                </c:pt>
                <c:pt idx="14">
                  <c:v>#N/A</c:v>
                </c:pt>
              </c:numCache>
            </c:numRef>
          </c:val>
          <c:smooth val="0"/>
          <c:extLst>
            <c:ext xmlns:c16="http://schemas.microsoft.com/office/drawing/2014/chart" uri="{C3380CC4-5D6E-409C-BE32-E72D297353CC}">
              <c16:uniqueId val="{00000008-CEC2-4125-B686-219FB46C03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5895</c:v>
                </c:pt>
                <c:pt idx="5">
                  <c:v>5748</c:v>
                </c:pt>
                <c:pt idx="8">
                  <c:v>5639</c:v>
                </c:pt>
                <c:pt idx="11">
                  <c:v>6325</c:v>
                </c:pt>
                <c:pt idx="14">
                  <c:v>6232</c:v>
                </c:pt>
              </c:numCache>
            </c:numRef>
          </c:val>
          <c:extLst>
            <c:ext xmlns:c16="http://schemas.microsoft.com/office/drawing/2014/chart" uri="{C3380CC4-5D6E-409C-BE32-E72D297353CC}">
              <c16:uniqueId val="{00000000-795A-4CFF-8FFC-E971FAA895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386</c:v>
                </c:pt>
                <c:pt idx="5">
                  <c:v>335</c:v>
                </c:pt>
                <c:pt idx="8">
                  <c:v>194</c:v>
                </c:pt>
                <c:pt idx="11">
                  <c:v>178</c:v>
                </c:pt>
                <c:pt idx="14">
                  <c:v>162</c:v>
                </c:pt>
              </c:numCache>
            </c:numRef>
          </c:val>
          <c:extLst>
            <c:ext xmlns:c16="http://schemas.microsoft.com/office/drawing/2014/chart" uri="{C3380CC4-5D6E-409C-BE32-E72D297353CC}">
              <c16:uniqueId val="{00000001-795A-4CFF-8FFC-E971FAA895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5077</c:v>
                </c:pt>
                <c:pt idx="5">
                  <c:v>5069</c:v>
                </c:pt>
                <c:pt idx="8">
                  <c:v>5116</c:v>
                </c:pt>
                <c:pt idx="11">
                  <c:v>4448</c:v>
                </c:pt>
                <c:pt idx="14">
                  <c:v>4182</c:v>
                </c:pt>
              </c:numCache>
            </c:numRef>
          </c:val>
          <c:extLst>
            <c:ext xmlns:c16="http://schemas.microsoft.com/office/drawing/2014/chart" uri="{C3380CC4-5D6E-409C-BE32-E72D297353CC}">
              <c16:uniqueId val="{00000002-795A-4CFF-8FFC-E971FAA895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5A-4CFF-8FFC-E971FAA895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5A-4CFF-8FFC-E971FAA895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5A-4CFF-8FFC-E971FAA895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1572</c:v>
                </c:pt>
                <c:pt idx="3">
                  <c:v>1490</c:v>
                </c:pt>
                <c:pt idx="6">
                  <c:v>1415</c:v>
                </c:pt>
                <c:pt idx="9">
                  <c:v>1434</c:v>
                </c:pt>
                <c:pt idx="12">
                  <c:v>1563</c:v>
                </c:pt>
              </c:numCache>
            </c:numRef>
          </c:val>
          <c:extLst>
            <c:ext xmlns:c16="http://schemas.microsoft.com/office/drawing/2014/chart" uri="{C3380CC4-5D6E-409C-BE32-E72D297353CC}">
              <c16:uniqueId val="{00000006-795A-4CFF-8FFC-E971FAA895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348</c:v>
                </c:pt>
                <c:pt idx="3">
                  <c:v>299</c:v>
                </c:pt>
                <c:pt idx="6">
                  <c:v>229</c:v>
                </c:pt>
                <c:pt idx="9">
                  <c:v>180</c:v>
                </c:pt>
                <c:pt idx="12">
                  <c:v>137</c:v>
                </c:pt>
              </c:numCache>
            </c:numRef>
          </c:val>
          <c:extLst>
            <c:ext xmlns:c16="http://schemas.microsoft.com/office/drawing/2014/chart" uri="{C3380CC4-5D6E-409C-BE32-E72D297353CC}">
              <c16:uniqueId val="{00000007-795A-4CFF-8FFC-E971FAA895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8-795A-4CFF-8FFC-E971FAA895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795A-4CFF-8FFC-E971FAA895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6963</c:v>
                </c:pt>
                <c:pt idx="3">
                  <c:v>6770</c:v>
                </c:pt>
                <c:pt idx="6">
                  <c:v>6689</c:v>
                </c:pt>
                <c:pt idx="9">
                  <c:v>7712</c:v>
                </c:pt>
                <c:pt idx="12">
                  <c:v>7748</c:v>
                </c:pt>
              </c:numCache>
            </c:numRef>
          </c:val>
          <c:extLst>
            <c:ext xmlns:c16="http://schemas.microsoft.com/office/drawing/2014/chart" uri="{C3380CC4-5D6E-409C-BE32-E72D297353CC}">
              <c16:uniqueId val="{0000000A-795A-4CFF-8FFC-E971FAA895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5A-4CFF-8FFC-E971FAA895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1318</c:v>
                </c:pt>
                <c:pt idx="1">
                  <c:v>1059</c:v>
                </c:pt>
                <c:pt idx="2">
                  <c:v>927</c:v>
                </c:pt>
              </c:numCache>
            </c:numRef>
          </c:val>
          <c:extLst>
            <c:ext xmlns:c16="http://schemas.microsoft.com/office/drawing/2014/chart" uri="{C3380CC4-5D6E-409C-BE32-E72D297353CC}">
              <c16:uniqueId val="{00000000-AD8F-4982-A41A-7240665D3E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708</c:v>
                </c:pt>
                <c:pt idx="1">
                  <c:v>826</c:v>
                </c:pt>
                <c:pt idx="2">
                  <c:v>769</c:v>
                </c:pt>
              </c:numCache>
            </c:numRef>
          </c:val>
          <c:extLst>
            <c:ext xmlns:c16="http://schemas.microsoft.com/office/drawing/2014/chart" uri="{C3380CC4-5D6E-409C-BE32-E72D297353CC}">
              <c16:uniqueId val="{00000001-AD8F-4982-A41A-7240665D3E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2966</c:v>
                </c:pt>
                <c:pt idx="1">
                  <c:v>2236</c:v>
                </c:pt>
                <c:pt idx="2">
                  <c:v>2157</c:v>
                </c:pt>
              </c:numCache>
            </c:numRef>
          </c:val>
          <c:extLst>
            <c:ext xmlns:c16="http://schemas.microsoft.com/office/drawing/2014/chart" uri="{C3380CC4-5D6E-409C-BE32-E72D297353CC}">
              <c16:uniqueId val="{00000002-AD8F-4982-A41A-7240665D3E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{FE5EF03A-6E5C-485A-87CB-39D8325BD560}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803-4682-B87D-2B86AB0871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{BA8B9C66-A389-4EBF-B19B-FA3F36BD72E5}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03-4682-B87D-2B86AB0871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{C03132E3-7C3D-4AE7-901F-F77C451349E2}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03-4682-B87D-2B86AB0871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{16B277B2-1DD5-4F07-86B0-0E8411B74659}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03-4682-B87D-2B86AB0871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{469CEE15-5D10-48AF-A419-0C2C51F2100A}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03-4682-B87D-2B86AB0871C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{FF7B0753-0AF3-4AEC-A742-C8FE3643B56A}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803-4682-B87D-2B86AB0871C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{585D353B-BD70-4466-BBB9-12293A018121}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803-4682-B87D-2B86AB0871C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{7F3DEAC6-8654-4C49-9461-4D78F9A3740E}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803-4682-B87D-2B86AB0871C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{FE09FF3A-FA8F-4C0C-98D6-6DFD783639BF}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803-4682-B87D-2B86AB0871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c:v>
                </c:pt>
                <c:pt idx="8">
                  <c:v>51.2</c:v>
                </c:pt>
                <c:pt idx="16">
                  <c:v>53.1</c:v>
                </c:pt>
                <c:pt idx="24">
                  <c:v>49.3</c:v>
                </c:pt>
                <c:pt idx="32">
                  <c:v>51.2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803-4682-B87D-2B86AB0871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{2A6A2FAF-1421-4A2C-BA32-288CC651DAA7}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803-4682-B87D-2B86AB0871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{3BEA2281-568F-4724-A0CC-8D6DF84D46A3}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03-4682-B87D-2B86AB0871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{47D4AC6F-A4B7-424C-95F5-9026BE3DEC05}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03-4682-B87D-2B86AB0871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{D2378770-46D9-47A7-ABFF-F577D69DBCA6}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03-4682-B87D-2B86AB0871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{622F4412-ABB5-4B11-9E8D-BE5868F6AA31}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03-4682-B87D-2B86AB0871C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{4C4B49D8-37C8-48E6-9FBC-4802B92AC0EC}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803-4682-B87D-2B86AB0871C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{5CE6DBBE-3342-4ADB-A1A3-380503AB38BA}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803-4682-B87D-2B86AB0871C0}"/>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{8B1BE15E-403D-4FED-BB35-653DE2382648}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803-4682-B87D-2B86AB0871C0}"/>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{FF33285D-391B-4C94-AE7B-7AC5DFBD40D6}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803-4682-B87D-2B86AB0871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8803-4682-B87D-2B86AB0871C0}"/>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{8F1516AF-25C6-4D76-85F7-429E30440963}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102-44B4-BE70-1C769D2DFF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{4C35544A-D6C3-4834-B0BC-B8E1B28C82D8}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02-44B4-BE70-1C769D2DFF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{06A8818E-45C7-4E56-89D0-9F429BF16AC8}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02-44B4-BE70-1C769D2DFF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{BB33E458-EFAA-4FCE-B470-A47A592F5C4B}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02-44B4-BE70-1C769D2DFF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{C2D6F117-0541-4320-BE7C-AD9B3DF7286D}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02-44B4-BE70-1C769D2DFFC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{5101C36D-437A-45EB-9C49-93C4AD5862EF}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102-44B4-BE70-1C769D2DFFC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{BE6F51C2-FEEC-43C7-A98F-1EB743F8324C}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102-44B4-BE70-1C769D2DFFC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{37A0550E-815B-45C9-9B4B-9B34E14D0C60}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102-44B4-BE70-1C769D2DFFC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{52014EB7-D5D1-4125-A30E-DB1DEA091AF7}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102-44B4-BE70-1C769D2DFF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3.2</c:v>
                </c:pt>
                <c:pt idx="16">
                  <c:v>2.7</c:v>
                </c:pt>
                <c:pt idx="24">
                  <c:v>2.7</c:v>
                </c:pt>
                <c:pt idx="32">
                  <c:v>2.8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102-44B4-BE70-1C769D2DFF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{4949D089-7D3C-4E0D-A45C-54B974C8BCB4}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102-44B4-BE70-1C769D2DFF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{AD8FAD54-FAB6-444D-AAD5-7140280F4544}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02-44B4-BE70-1C769D2DFF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{C1230251-F904-4DCE-B942-8D5B31E4F9B1}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02-44B4-BE70-1C769D2DFF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{822CAB8C-5D71-4167-A26E-607C4B506402}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02-44B4-BE70-1C769D2DFF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{84BE31D3-45E4-4F95-8706-8F1657A44E57}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02-44B4-BE70-1C769D2DFFC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{573FD4D6-1BE4-45D7-A38B-39DDBBB166D1}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102-44B4-BE70-1C769D2DFFC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{9504FE39-1996-405D-A70B-7C5680A8255D}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102-44B4-BE70-1C769D2DFFC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{36F12F5C-5530-408F-AA31-12FD235C2A90}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102-44B4-BE70-1C769D2DFFC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{567FE10C-7DAD-4DC3-8E59-0C46B53D3DA9}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102-44B4-BE70-1C769D2DFF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8102-44B4-BE70-1C769D2DFFC9}"/>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年度にふるさと融資分の繰上償還を実施し</a:t>
          </a:r>
          <a:r>
            <a:rPr kumimoji="1" lang="ja-JP" altLang="en-US" sz="1100">
              <a:solidFill>
                <a:schemeClr val="dk1"/>
              </a:solidFill>
              <a:effectLst/>
              <a:latin typeface="+mn-lt"/>
              <a:ea typeface="+mn-ea"/>
              <a:cs typeface="+mn-cs"/>
            </a:rPr>
            <a:t>て以来</a:t>
          </a:r>
          <a:r>
            <a:rPr kumimoji="1" lang="ja-JP" altLang="ja-JP" sz="1100">
              <a:solidFill>
                <a:schemeClr val="dk1"/>
              </a:solidFill>
              <a:effectLst/>
              <a:latin typeface="+mn-lt"/>
              <a:ea typeface="+mn-ea"/>
              <a:cs typeface="+mn-cs"/>
            </a:rPr>
            <a:t>、分子控除額である算入公債費等（貸付金の財源として発行した地方債に係る貸付金の元利償還金）が減少しており、実質公債費比率の分子は増額となっている。</a:t>
          </a:r>
          <a:endParaRPr lang="ja-JP" altLang="ja-JP" sz="1400">
            <a:effectLst/>
          </a:endParaRPr>
        </a:p>
        <a:p>
          <a:r>
            <a:rPr kumimoji="1" lang="ja-JP" altLang="ja-JP" sz="1100">
              <a:solidFill>
                <a:schemeClr val="dk1"/>
              </a:solidFill>
              <a:effectLst/>
              <a:latin typeface="+mn-lt"/>
              <a:ea typeface="+mn-ea"/>
              <a:cs typeface="+mn-cs"/>
            </a:rPr>
            <a:t>　今後の見込みとしては、組合等が起こした地方債の元利償還金に対する負担金は減少していくが、大型事業の実施</a:t>
          </a:r>
          <a:r>
            <a:rPr kumimoji="1" lang="ja-JP" altLang="en-US" sz="1100">
              <a:solidFill>
                <a:schemeClr val="dk1"/>
              </a:solidFill>
              <a:effectLst/>
              <a:latin typeface="+mn-lt"/>
              <a:ea typeface="+mn-ea"/>
              <a:cs typeface="+mn-cs"/>
            </a:rPr>
            <a:t>や災害</a:t>
          </a:r>
          <a:r>
            <a:rPr kumimoji="1" lang="ja-JP" altLang="ja-JP" sz="1100">
              <a:solidFill>
                <a:schemeClr val="dk1"/>
              </a:solidFill>
              <a:effectLst/>
              <a:latin typeface="+mn-lt"/>
              <a:ea typeface="+mn-ea"/>
              <a:cs typeface="+mn-cs"/>
            </a:rPr>
            <a:t>等により地方債の元利償還金は増加していく見込み</a:t>
          </a:r>
          <a:r>
            <a:rPr kumimoji="1" lang="ja-JP" altLang="en-US" sz="1100">
              <a:solidFill>
                <a:schemeClr val="dk1"/>
              </a:solidFill>
              <a:effectLst/>
              <a:latin typeface="+mn-lt"/>
              <a:ea typeface="+mn-ea"/>
              <a:cs typeface="+mn-cs"/>
            </a:rPr>
            <a:t>になることから、結果的に実質公債費比率も増加することが考えられる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公債費の適正化を検討していくことが必要である。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、将来負担額が増加、充当可能財源等については充当可能基金、充当可能特定歳入ともに減少しているため、将来負担比率の分子は増加している。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玖珠工業団地企業進出（新栄合板）に伴う助成金による</a:t>
          </a:r>
          <a:r>
            <a:rPr kumimoji="1" lang="ja-JP" altLang="ja-JP" sz="1100">
              <a:solidFill>
                <a:schemeClr val="dk1"/>
              </a:solidFill>
              <a:effectLst/>
              <a:latin typeface="+mn-lt"/>
              <a:ea typeface="+mn-ea"/>
              <a:cs typeface="+mn-cs"/>
            </a:rPr>
            <a:t>基金取り崩しが要因である。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今後も、災害等の地方債発行により、将来負担比率が上昇することが見込まれ、</a:t>
          </a:r>
          <a:r>
            <a:rPr kumimoji="1" lang="ja-JP" altLang="ja-JP" sz="1100">
              <a:solidFill>
                <a:schemeClr val="dk1"/>
              </a:solidFill>
              <a:effectLst/>
              <a:latin typeface="+mn-lt"/>
              <a:ea typeface="+mn-ea"/>
              <a:cs typeface="+mn-cs"/>
            </a:rPr>
            <a:t>地方債の適正な発行管理を行い、将来負担の抑制に努める。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ea"/>
              <a:ea typeface="+mn-ea"/>
              <a:cs typeface="+mn-cs"/>
            </a:rPr>
            <a:t>基金全体としては</a:t>
          </a:r>
          <a:r>
            <a:rPr kumimoji="1" lang="en-US" altLang="ja-JP" sz="1300">
              <a:solidFill>
                <a:schemeClr val="dk1"/>
              </a:solidFill>
              <a:effectLst/>
              <a:latin typeface="+mn-ea"/>
              <a:ea typeface="+mn-ea"/>
              <a:cs typeface="+mn-cs"/>
            </a:rPr>
            <a:t>268</a:t>
          </a:r>
          <a:r>
            <a:rPr kumimoji="1" lang="ja-JP" altLang="ja-JP" sz="1300">
              <a:solidFill>
                <a:schemeClr val="dk1"/>
              </a:solidFill>
              <a:effectLst/>
              <a:latin typeface="+mn-ea"/>
              <a:ea typeface="+mn-ea"/>
              <a:cs typeface="+mn-cs"/>
            </a:rPr>
            <a:t>百万円の減少となった。</a:t>
          </a:r>
          <a:r>
            <a:rPr kumimoji="1" lang="ja-JP" altLang="en-US" sz="1300">
              <a:solidFill>
                <a:schemeClr val="dk1"/>
              </a:solidFill>
              <a:effectLst/>
              <a:latin typeface="+mn-ea"/>
              <a:ea typeface="+mn-ea"/>
              <a:cs typeface="+mn-cs"/>
            </a:rPr>
            <a:t>増加の主な基金としては、</a:t>
          </a:r>
          <a:r>
            <a:rPr kumimoji="1" lang="ja-JP" altLang="ja-JP" sz="1300">
              <a:solidFill>
                <a:schemeClr val="dk1"/>
              </a:solidFill>
              <a:effectLst/>
              <a:latin typeface="+mn-ea"/>
              <a:ea typeface="+mn-ea"/>
              <a:cs typeface="+mn-cs"/>
            </a:rPr>
            <a:t>公共施設等総合管理基金</a:t>
          </a:r>
          <a:r>
            <a:rPr kumimoji="1" lang="ja-JP" altLang="en-US" sz="1300">
              <a:solidFill>
                <a:schemeClr val="dk1"/>
              </a:solidFill>
              <a:effectLst/>
              <a:latin typeface="+mn-ea"/>
              <a:ea typeface="+mn-ea"/>
              <a:cs typeface="+mn-cs"/>
            </a:rPr>
            <a:t>・学力向上推進事業基金</a:t>
          </a:r>
          <a:r>
            <a:rPr kumimoji="1" lang="ja-JP" altLang="ja-JP" sz="1300">
              <a:solidFill>
                <a:schemeClr val="dk1"/>
              </a:solidFill>
              <a:effectLst/>
              <a:latin typeface="+mn-ea"/>
              <a:ea typeface="+mn-ea"/>
              <a:cs typeface="+mn-cs"/>
            </a:rPr>
            <a:t>などの積立</a:t>
          </a:r>
          <a:r>
            <a:rPr kumimoji="1" lang="ja-JP" altLang="en-US" sz="1300">
              <a:solidFill>
                <a:schemeClr val="dk1"/>
              </a:solidFill>
              <a:effectLst/>
              <a:latin typeface="+mn-ea"/>
              <a:ea typeface="+mn-ea"/>
              <a:cs typeface="+mn-cs"/>
            </a:rPr>
            <a:t>、減少の主な基金としては、地域振興基金・ふるさと応援基金などの取崩しや、その他、</a:t>
          </a:r>
          <a:r>
            <a:rPr kumimoji="1" lang="ja-JP" altLang="ja-JP" sz="1300">
              <a:solidFill>
                <a:schemeClr val="dk1"/>
              </a:solidFill>
              <a:effectLst/>
              <a:latin typeface="+mn-ea"/>
              <a:ea typeface="+mn-ea"/>
              <a:cs typeface="+mn-cs"/>
            </a:rPr>
            <a:t>収支調整のため財政調整基金を</a:t>
          </a:r>
          <a:r>
            <a:rPr kumimoji="1" lang="en-US" altLang="ja-JP" sz="1300">
              <a:solidFill>
                <a:schemeClr val="dk1"/>
              </a:solidFill>
              <a:effectLst/>
              <a:latin typeface="+mn-ea"/>
              <a:ea typeface="+mn-ea"/>
              <a:cs typeface="+mn-cs"/>
            </a:rPr>
            <a:t>283</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減債基金</a:t>
          </a:r>
          <a:r>
            <a:rPr kumimoji="1" lang="ja-JP" altLang="ja-JP" sz="1300">
              <a:solidFill>
                <a:schemeClr val="dk1"/>
              </a:solidFill>
              <a:effectLst/>
              <a:latin typeface="+mn-ea"/>
              <a:ea typeface="+mn-ea"/>
              <a:cs typeface="+mn-cs"/>
            </a:rPr>
            <a:t>を</a:t>
          </a:r>
          <a:r>
            <a:rPr kumimoji="1" lang="en-US" altLang="ja-JP" sz="1300">
              <a:solidFill>
                <a:schemeClr val="dk1"/>
              </a:solidFill>
              <a:effectLst/>
              <a:latin typeface="+mn-ea"/>
              <a:ea typeface="+mn-ea"/>
              <a:cs typeface="+mn-cs"/>
            </a:rPr>
            <a:t>58</a:t>
          </a:r>
          <a:r>
            <a:rPr kumimoji="1" lang="ja-JP" altLang="ja-JP" sz="1300">
              <a:solidFill>
                <a:schemeClr val="dk1"/>
              </a:solidFill>
              <a:effectLst/>
              <a:latin typeface="+mn-ea"/>
              <a:ea typeface="+mn-ea"/>
              <a:cs typeface="+mn-cs"/>
            </a:rPr>
            <a:t>百万円取崩したことによる</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などである。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今後も特定防衛施設周辺整備調整交付金を財源とした、基金に積立を行い、事業に充当する。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財政調整基金が減少傾向にあることから、行財政改革プランの実施により、財政調整基金の取崩しを抑制し、可能な範囲で積立を行う。</a:t>
          </a:r>
          <a:endParaRPr lang="ja-JP" altLang="ja-JP" sz="1300">
            <a:solidFill>
              <a:sysClr val="windowText" lastClr="000000"/>
            </a:solidFill>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地域振興基金　　　　　　　　地域における豊かで快適な生活環境基盤の整備、福祉の充実及び定住促進のため</a:t>
          </a:r>
          <a:r>
            <a:rPr kumimoji="1" lang="ja-JP" altLang="en-US" sz="1200">
              <a:solidFill>
                <a:schemeClr val="dk1"/>
              </a:solidFill>
              <a:effectLst/>
              <a:latin typeface="+mn-ea"/>
              <a:ea typeface="+mn-ea"/>
              <a:cs typeface="+mn-cs"/>
            </a:rPr>
            <a:t>公共施設整備計画に基づく</a:t>
          </a:r>
          <a:r>
            <a:rPr kumimoji="1" lang="ja-JP" altLang="ja-JP" sz="1200">
              <a:solidFill>
                <a:schemeClr val="dk1"/>
              </a:solidFill>
              <a:effectLst/>
              <a:latin typeface="+mn-ea"/>
              <a:ea typeface="+mn-ea"/>
              <a:cs typeface="+mn-cs"/>
            </a:rPr>
            <a:t>事業に充当。</a:t>
          </a:r>
          <a:endParaRPr lang="ja-JP" altLang="ja-JP" sz="1200">
            <a:effectLst/>
            <a:latin typeface="+mn-ea"/>
            <a:ea typeface="+mn-ea"/>
          </a:endParaRPr>
        </a:p>
        <a:p>
          <a:r>
            <a:rPr kumimoji="1" lang="ja-JP" altLang="ja-JP" sz="1200">
              <a:solidFill>
                <a:schemeClr val="dk1"/>
              </a:solidFill>
              <a:effectLst/>
              <a:latin typeface="+mn-ea"/>
              <a:ea typeface="+mn-ea"/>
              <a:cs typeface="+mn-cs"/>
            </a:rPr>
            <a:t>　ふるさと応援基金　　　　　　公営塾運営費や新設中学校（くす星翔中学校）の</a:t>
          </a:r>
          <a:r>
            <a:rPr kumimoji="1" lang="ja-JP" altLang="en-US" sz="1200">
              <a:solidFill>
                <a:schemeClr val="dk1"/>
              </a:solidFill>
              <a:effectLst/>
              <a:latin typeface="+mn-ea"/>
              <a:ea typeface="+mn-ea"/>
              <a:cs typeface="+mn-cs"/>
            </a:rPr>
            <a:t>事務</a:t>
          </a:r>
          <a:r>
            <a:rPr kumimoji="1" lang="ja-JP" altLang="ja-JP" sz="1200">
              <a:solidFill>
                <a:schemeClr val="dk1"/>
              </a:solidFill>
              <a:effectLst/>
              <a:latin typeface="+mn-ea"/>
              <a:ea typeface="+mn-ea"/>
              <a:cs typeface="+mn-cs"/>
            </a:rPr>
            <a:t>経費に充当。</a:t>
          </a:r>
          <a:endParaRPr lang="ja-JP" altLang="ja-JP" sz="1200">
            <a:effectLst/>
            <a:latin typeface="+mn-ea"/>
            <a:ea typeface="+mn-ea"/>
          </a:endParaRPr>
        </a:p>
        <a:p>
          <a:r>
            <a:rPr kumimoji="1" lang="ja-JP" altLang="ja-JP" sz="1200">
              <a:solidFill>
                <a:schemeClr val="dk1"/>
              </a:solidFill>
              <a:effectLst/>
              <a:latin typeface="+mn-ea"/>
              <a:ea typeface="+mn-ea"/>
              <a:cs typeface="+mn-cs"/>
            </a:rPr>
            <a:t>　公共施設等総合管理基金　　　</a:t>
          </a:r>
          <a:r>
            <a:rPr kumimoji="1" lang="ja-JP" altLang="en-US" sz="1200">
              <a:solidFill>
                <a:schemeClr val="dk1"/>
              </a:solidFill>
              <a:effectLst/>
              <a:latin typeface="+mn-ea"/>
              <a:ea typeface="+mn-ea"/>
              <a:cs typeface="+mn-cs"/>
            </a:rPr>
            <a:t>複合施設管理費や豊後森機関庫公園工事費などの</a:t>
          </a:r>
          <a:r>
            <a:rPr kumimoji="1" lang="ja-JP" altLang="ja-JP" sz="1200">
              <a:solidFill>
                <a:schemeClr val="dk1"/>
              </a:solidFill>
              <a:effectLst/>
              <a:latin typeface="+mn-ea"/>
              <a:ea typeface="+mn-ea"/>
              <a:cs typeface="+mn-cs"/>
            </a:rPr>
            <a:t>公共施設等管理総合計画を推進する事業に充当</a:t>
          </a:r>
          <a:endParaRPr lang="ja-JP" altLang="ja-JP" sz="1200">
            <a:effectLst/>
            <a:latin typeface="+mn-ea"/>
            <a:ea typeface="+mn-ea"/>
          </a:endParaRPr>
        </a:p>
        <a:p>
          <a:r>
            <a:rPr kumimoji="1" lang="ja-JP" altLang="ja-JP" sz="1200">
              <a:solidFill>
                <a:schemeClr val="dk1"/>
              </a:solidFill>
              <a:effectLst/>
              <a:latin typeface="+mn-ea"/>
              <a:ea typeface="+mn-ea"/>
              <a:cs typeface="+mn-cs"/>
            </a:rPr>
            <a:t>　学力向上推進事業基金　　　　町立小中学校の児童生徒の学力向上及び学習環境の向上のための経費に充当。</a:t>
          </a:r>
          <a:endParaRPr lang="ja-JP" altLang="ja-JP" sz="1200">
            <a:effectLst/>
            <a:latin typeface="+mn-ea"/>
            <a:ea typeface="+mn-ea"/>
          </a:endParaRPr>
        </a:p>
        <a:p>
          <a:r>
            <a:rPr kumimoji="1" lang="ja-JP" altLang="ja-JP" sz="1200">
              <a:solidFill>
                <a:schemeClr val="dk1"/>
              </a:solidFill>
              <a:effectLst/>
              <a:latin typeface="+mn-ea"/>
              <a:ea typeface="+mn-ea"/>
              <a:cs typeface="+mn-cs"/>
            </a:rPr>
            <a:t>　人材育成基金　　　　　　　　童話の里の町づくりを担う人材の育成を目的とした事業に充当。</a:t>
          </a:r>
          <a:endParaRPr lang="ja-JP" altLang="ja-JP" sz="1200">
            <a:effectLst/>
            <a:latin typeface="+mn-ea"/>
            <a:ea typeface="+mn-ea"/>
          </a:endParaRPr>
        </a:p>
        <a:p>
          <a:endParaRPr lang="ja-JP" altLang="ja-JP" sz="1400">
            <a:effectLst/>
            <a:latin typeface="+mn-ea"/>
            <a:ea typeface="+mn-ea"/>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地域振興基金　　　　　　　　玖珠工業団地</a:t>
          </a:r>
          <a:r>
            <a:rPr kumimoji="1" lang="ja-JP" altLang="en-US" sz="1200">
              <a:solidFill>
                <a:schemeClr val="dk1"/>
              </a:solidFill>
              <a:effectLst/>
              <a:latin typeface="+mn-ea"/>
              <a:ea typeface="+mn-ea"/>
              <a:cs typeface="+mn-cs"/>
            </a:rPr>
            <a:t>内の</a:t>
          </a:r>
          <a:r>
            <a:rPr kumimoji="1" lang="ja-JP" altLang="ja-JP" sz="1200">
              <a:solidFill>
                <a:schemeClr val="dk1"/>
              </a:solidFill>
              <a:effectLst/>
              <a:latin typeface="+mn-ea"/>
              <a:ea typeface="+mn-ea"/>
              <a:cs typeface="+mn-cs"/>
            </a:rPr>
            <a:t>企業</a:t>
          </a:r>
          <a:r>
            <a:rPr kumimoji="1" lang="ja-JP" altLang="en-US" sz="1200">
              <a:solidFill>
                <a:schemeClr val="dk1"/>
              </a:solidFill>
              <a:effectLst/>
              <a:latin typeface="+mn-ea"/>
              <a:ea typeface="+mn-ea"/>
              <a:cs typeface="+mn-cs"/>
            </a:rPr>
            <a:t>進出（新栄合板）に伴う助成金として</a:t>
          </a:r>
          <a:r>
            <a:rPr kumimoji="1" lang="ja-JP" altLang="ja-JP" sz="1200">
              <a:solidFill>
                <a:schemeClr val="dk1"/>
              </a:solidFill>
              <a:effectLst/>
              <a:latin typeface="+mn-ea"/>
              <a:ea typeface="+mn-ea"/>
              <a:cs typeface="+mn-cs"/>
            </a:rPr>
            <a:t>取崩</a:t>
          </a:r>
          <a:r>
            <a:rPr kumimoji="1" lang="ja-JP" altLang="en-US" sz="1200">
              <a:solidFill>
                <a:schemeClr val="dk1"/>
              </a:solidFill>
              <a:effectLst/>
              <a:latin typeface="+mn-ea"/>
              <a:ea typeface="+mn-ea"/>
              <a:cs typeface="+mn-cs"/>
            </a:rPr>
            <a:t>しを行った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公共施設等総合管理基金　　　基金</a:t>
          </a:r>
          <a:r>
            <a:rPr kumimoji="1" lang="ja-JP" altLang="en-US" sz="1200">
              <a:solidFill>
                <a:schemeClr val="dk1"/>
              </a:solidFill>
              <a:effectLst/>
              <a:latin typeface="+mn-ea"/>
              <a:ea typeface="+mn-ea"/>
              <a:cs typeface="+mn-cs"/>
            </a:rPr>
            <a:t>に</a:t>
          </a:r>
          <a:r>
            <a:rPr kumimoji="1" lang="en-US" altLang="ja-JP" sz="1200">
              <a:solidFill>
                <a:schemeClr val="dk1"/>
              </a:solidFill>
              <a:effectLst/>
              <a:latin typeface="+mn-ea"/>
              <a:ea typeface="+mn-ea"/>
              <a:cs typeface="+mn-cs"/>
            </a:rPr>
            <a:t>100</a:t>
          </a:r>
          <a:r>
            <a:rPr kumimoji="1" lang="ja-JP" altLang="en-US" sz="1200">
              <a:solidFill>
                <a:schemeClr val="dk1"/>
              </a:solidFill>
              <a:effectLst/>
              <a:latin typeface="+mn-ea"/>
              <a:ea typeface="+mn-ea"/>
              <a:cs typeface="+mn-cs"/>
            </a:rPr>
            <a:t>百万円積立</a:t>
          </a:r>
          <a:r>
            <a:rPr kumimoji="1" lang="ja-JP" altLang="ja-JP" sz="1200">
              <a:solidFill>
                <a:schemeClr val="dk1"/>
              </a:solidFill>
              <a:effectLst/>
              <a:latin typeface="+mn-ea"/>
              <a:ea typeface="+mn-ea"/>
              <a:cs typeface="+mn-cs"/>
            </a:rPr>
            <a:t>し、</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百万円</a:t>
          </a:r>
          <a:r>
            <a:rPr kumimoji="1" lang="ja-JP" altLang="en-US" sz="1200">
              <a:solidFill>
                <a:schemeClr val="dk1"/>
              </a:solidFill>
              <a:effectLst/>
              <a:latin typeface="+mn-ea"/>
              <a:ea typeface="+mn-ea"/>
              <a:cs typeface="+mn-cs"/>
            </a:rPr>
            <a:t>の取崩しを行った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学力向上推進事業基金　　　　事業のため取崩しを行った。</a:t>
          </a:r>
          <a:endParaRPr lang="ja-JP" altLang="ja-JP" sz="1200">
            <a:effectLst/>
            <a:latin typeface="+mn-ea"/>
            <a:ea typeface="+mn-ea"/>
          </a:endParaRPr>
        </a:p>
        <a:p>
          <a:r>
            <a:rPr kumimoji="1" lang="ja-JP" altLang="ja-JP" sz="1200">
              <a:solidFill>
                <a:schemeClr val="dk1"/>
              </a:solidFill>
              <a:effectLst/>
              <a:latin typeface="+mn-ea"/>
              <a:ea typeface="+mn-ea"/>
              <a:cs typeface="+mn-cs"/>
            </a:rPr>
            <a:t>　人材育成基金　　　　　　　　事業のため取崩しを行った。</a:t>
          </a:r>
          <a:endParaRPr lang="ja-JP" altLang="ja-JP" sz="12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地域振興基金　　　　　　　　玖珠工業団地などへの企業誘致関連経費の他、公共施設</a:t>
          </a:r>
          <a:r>
            <a:rPr kumimoji="1" lang="ja-JP" altLang="en-US" sz="1200">
              <a:solidFill>
                <a:schemeClr val="dk1"/>
              </a:solidFill>
              <a:effectLst/>
              <a:latin typeface="+mn-ea"/>
              <a:ea typeface="+mn-ea"/>
              <a:cs typeface="+mn-cs"/>
            </a:rPr>
            <a:t>整備計画に基づいた</a:t>
          </a:r>
          <a:r>
            <a:rPr kumimoji="1" lang="ja-JP" altLang="ja-JP" sz="1200">
              <a:solidFill>
                <a:schemeClr val="dk1"/>
              </a:solidFill>
              <a:effectLst/>
              <a:latin typeface="+mn-ea"/>
              <a:ea typeface="+mn-ea"/>
              <a:cs typeface="+mn-cs"/>
            </a:rPr>
            <a:t>新規・転用へ充当を行う。</a:t>
          </a:r>
          <a:endParaRPr lang="ja-JP" altLang="ja-JP" sz="1200">
            <a:effectLst/>
            <a:latin typeface="+mn-ea"/>
            <a:ea typeface="+mn-ea"/>
          </a:endParaRPr>
        </a:p>
        <a:p>
          <a:r>
            <a:rPr kumimoji="1" lang="ja-JP" altLang="ja-JP" sz="1200">
              <a:solidFill>
                <a:schemeClr val="dk1"/>
              </a:solidFill>
              <a:effectLst/>
              <a:latin typeface="+mn-ea"/>
              <a:ea typeface="+mn-ea"/>
              <a:cs typeface="+mn-cs"/>
            </a:rPr>
            <a:t>　福祉基金　　　　　　　　　　果実運用基金として引き続き基金管理を行う。</a:t>
          </a:r>
          <a:endParaRPr lang="ja-JP" altLang="ja-JP" sz="1200">
            <a:effectLst/>
            <a:latin typeface="+mn-ea"/>
            <a:ea typeface="+mn-ea"/>
          </a:endParaRPr>
        </a:p>
        <a:p>
          <a:r>
            <a:rPr kumimoji="1" lang="ja-JP" altLang="ja-JP" sz="1200">
              <a:solidFill>
                <a:schemeClr val="dk1"/>
              </a:solidFill>
              <a:effectLst/>
              <a:latin typeface="+mn-ea"/>
              <a:ea typeface="+mn-ea"/>
              <a:cs typeface="+mn-cs"/>
            </a:rPr>
            <a:t>　わらべの館運営基金　　　　　果実運用基金として引き続き基金管理を行い、施設管理基金としての運用を検討する。</a:t>
          </a:r>
          <a:endParaRPr lang="ja-JP" altLang="ja-JP" sz="1200">
            <a:effectLst/>
            <a:latin typeface="+mn-ea"/>
            <a:ea typeface="+mn-ea"/>
          </a:endParaRPr>
        </a:p>
        <a:p>
          <a:r>
            <a:rPr kumimoji="1" lang="ja-JP" altLang="ja-JP" sz="1200">
              <a:solidFill>
                <a:schemeClr val="dk1"/>
              </a:solidFill>
              <a:effectLst/>
              <a:latin typeface="+mn-ea"/>
              <a:ea typeface="+mn-ea"/>
              <a:cs typeface="+mn-cs"/>
            </a:rPr>
            <a:t>　学力向上推進事業基金　　　　年度別の事業計画に沿って基金の取崩しおよび積立を行う。</a:t>
          </a:r>
          <a:endParaRPr lang="ja-JP" altLang="ja-JP" sz="12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人件費、扶助費などの義務的経費が増加したため、</a:t>
          </a:r>
          <a:r>
            <a:rPr kumimoji="1" lang="en-US" altLang="ja-JP" sz="1300">
              <a:solidFill>
                <a:schemeClr val="dk1"/>
              </a:solidFill>
              <a:effectLst/>
              <a:latin typeface="+mn-ea"/>
              <a:ea typeface="+mn-ea"/>
              <a:cs typeface="+mn-cs"/>
            </a:rPr>
            <a:t>151</a:t>
          </a:r>
          <a:r>
            <a:rPr kumimoji="1" lang="ja-JP" altLang="ja-JP" sz="1300">
              <a:solidFill>
                <a:schemeClr val="dk1"/>
              </a:solidFill>
              <a:effectLst/>
              <a:latin typeface="+mn-ea"/>
              <a:ea typeface="+mn-ea"/>
              <a:cs typeface="+mn-cs"/>
            </a:rPr>
            <a:t>百万円の</a:t>
          </a:r>
          <a:r>
            <a:rPr kumimoji="1" lang="ja-JP" altLang="en-US" sz="1300">
              <a:solidFill>
                <a:schemeClr val="dk1"/>
              </a:solidFill>
              <a:effectLst/>
              <a:latin typeface="+mn-ea"/>
              <a:ea typeface="+mn-ea"/>
              <a:cs typeface="+mn-cs"/>
            </a:rPr>
            <a:t>積立を行ったものの、</a:t>
          </a:r>
          <a:r>
            <a:rPr kumimoji="1" lang="en-US" altLang="ja-JP" sz="1300">
              <a:solidFill>
                <a:schemeClr val="dk1"/>
              </a:solidFill>
              <a:effectLst/>
              <a:latin typeface="+mn-ea"/>
              <a:ea typeface="+mn-ea"/>
              <a:cs typeface="+mn-cs"/>
            </a:rPr>
            <a:t>283</a:t>
          </a:r>
          <a:r>
            <a:rPr kumimoji="1" lang="ja-JP" altLang="en-US" sz="1300">
              <a:solidFill>
                <a:schemeClr val="dk1"/>
              </a:solidFill>
              <a:effectLst/>
              <a:latin typeface="+mn-ea"/>
              <a:ea typeface="+mn-ea"/>
              <a:cs typeface="+mn-cs"/>
            </a:rPr>
            <a:t>百万円の</a:t>
          </a:r>
          <a:r>
            <a:rPr kumimoji="1" lang="ja-JP" altLang="ja-JP" sz="1300">
              <a:solidFill>
                <a:schemeClr val="dk1"/>
              </a:solidFill>
              <a:effectLst/>
              <a:latin typeface="+mn-ea"/>
              <a:ea typeface="+mn-ea"/>
              <a:cs typeface="+mn-cs"/>
            </a:rPr>
            <a:t>取崩しを行った。</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ea"/>
              <a:ea typeface="+mn-ea"/>
              <a:cs typeface="+mn-cs"/>
            </a:rPr>
            <a:t>今後も人件費や物件費</a:t>
          </a:r>
          <a:r>
            <a:rPr kumimoji="1" lang="ja-JP" altLang="en-US" sz="1300">
              <a:solidFill>
                <a:schemeClr val="dk1"/>
              </a:solidFill>
              <a:effectLst/>
              <a:latin typeface="+mn-ea"/>
              <a:ea typeface="+mn-ea"/>
              <a:cs typeface="+mn-cs"/>
            </a:rPr>
            <a:t>、災害復旧費</a:t>
          </a:r>
          <a:r>
            <a:rPr kumimoji="1" lang="ja-JP" altLang="ja-JP" sz="1300">
              <a:solidFill>
                <a:schemeClr val="dk1"/>
              </a:solidFill>
              <a:effectLst/>
              <a:latin typeface="+mn-ea"/>
              <a:ea typeface="+mn-ea"/>
              <a:cs typeface="+mn-cs"/>
            </a:rPr>
            <a:t>など</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負担が発生するため基金残高は減少基調となる。</a:t>
          </a:r>
          <a:r>
            <a:rPr kumimoji="1" lang="ja-JP" altLang="en-US" sz="1300">
              <a:solidFill>
                <a:schemeClr val="dk1"/>
              </a:solidFill>
              <a:effectLst/>
              <a:latin typeface="+mn-ea"/>
              <a:ea typeface="+mn-ea"/>
              <a:cs typeface="+mn-cs"/>
            </a:rPr>
            <a:t>大</a:t>
          </a:r>
          <a:r>
            <a:rPr kumimoji="1" lang="ja-JP" altLang="ja-JP" sz="1300">
              <a:solidFill>
                <a:schemeClr val="dk1"/>
              </a:solidFill>
              <a:effectLst/>
              <a:latin typeface="+mn-ea"/>
              <a:ea typeface="+mn-ea"/>
              <a:cs typeface="+mn-cs"/>
            </a:rPr>
            <a:t>災害など不測の事態に備えるため、一定程度額を保持するよう努めていく。</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ea"/>
              <a:ea typeface="+mn-ea"/>
              <a:cs typeface="+mn-cs"/>
            </a:rPr>
            <a:t>借入れていた起債の償還に対応するため</a:t>
          </a:r>
          <a:r>
            <a:rPr kumimoji="1" lang="en-US" altLang="ja-JP" sz="1300">
              <a:solidFill>
                <a:schemeClr val="dk1"/>
              </a:solidFill>
              <a:effectLst/>
              <a:latin typeface="+mn-ea"/>
              <a:ea typeface="+mn-ea"/>
              <a:cs typeface="+mn-cs"/>
            </a:rPr>
            <a:t>58</a:t>
          </a:r>
          <a:r>
            <a:rPr kumimoji="1" lang="ja-JP" altLang="ja-JP" sz="1300">
              <a:solidFill>
                <a:schemeClr val="dk1"/>
              </a:solidFill>
              <a:effectLst/>
              <a:latin typeface="+mn-ea"/>
              <a:ea typeface="+mn-ea"/>
              <a:cs typeface="+mn-cs"/>
            </a:rPr>
            <a:t>百万円の取崩しを行った。</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新設中学校（くす星翔中学校）の建設事業</a:t>
          </a:r>
          <a:r>
            <a:rPr kumimoji="1" lang="ja-JP" altLang="en-US" sz="1300">
              <a:solidFill>
                <a:schemeClr val="dk1"/>
              </a:solidFill>
              <a:effectLst/>
              <a:latin typeface="+mn-lt"/>
              <a:ea typeface="+mn-ea"/>
              <a:cs typeface="+mn-cs"/>
            </a:rPr>
            <a:t>が完了し、昨年度と比べて</a:t>
          </a:r>
          <a:r>
            <a:rPr kumimoji="1" lang="ja-JP" altLang="ja-JP" sz="1300">
              <a:solidFill>
                <a:schemeClr val="dk1"/>
              </a:solidFill>
              <a:effectLst/>
              <a:latin typeface="+mn-lt"/>
              <a:ea typeface="+mn-ea"/>
              <a:cs typeface="+mn-cs"/>
            </a:rPr>
            <a:t>起債額</a:t>
          </a:r>
          <a:r>
            <a:rPr kumimoji="1" lang="ja-JP" altLang="en-US" sz="1300">
              <a:solidFill>
                <a:schemeClr val="dk1"/>
              </a:solidFill>
              <a:effectLst/>
              <a:latin typeface="+mn-lt"/>
              <a:ea typeface="+mn-ea"/>
              <a:cs typeface="+mn-cs"/>
            </a:rPr>
            <a:t>は減少したが、</a:t>
          </a:r>
          <a:r>
            <a:rPr kumimoji="1" lang="ja-JP" altLang="ja-JP" sz="1300">
              <a:solidFill>
                <a:schemeClr val="dk1"/>
              </a:solidFill>
              <a:effectLst/>
              <a:latin typeface="+mn-lt"/>
              <a:ea typeface="+mn-ea"/>
              <a:cs typeface="+mn-cs"/>
            </a:rPr>
            <a:t>今後の公債費償還に備え、減債基金への積立を行い、負担の平準化を図る。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有形固定資産減価償却率は類似団体平均を下回っているが、今後上昇していくと考える。平成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年間に公共施設等の延長面積を</a:t>
          </a:r>
          <a:r>
            <a:rPr kumimoji="1" lang="en-US" altLang="ja-JP" sz="1100" baseline="0">
              <a:latin typeface="ＭＳ Ｐゴシック" panose="020B0600070205080204" pitchFamily="50" charset="-128"/>
              <a:ea typeface="ＭＳ Ｐゴシック" panose="020B0600070205080204" pitchFamily="50" charset="-128"/>
            </a:rPr>
            <a:t>15</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年度には施設類型ごとに個別管理計画を策定し、令和</a:t>
          </a:r>
          <a:r>
            <a:rPr kumimoji="1" lang="en-US" altLang="ja-JP" sz="1100" baseline="0">
              <a:latin typeface="ＭＳ Ｐゴシック" panose="020B0600070205080204" pitchFamily="50" charset="-128"/>
              <a:ea typeface="ＭＳ Ｐゴシック" panose="020B0600070205080204" pitchFamily="50" charset="-128"/>
            </a:rPr>
            <a:t>7</a:t>
          </a:r>
          <a:r>
            <a:rPr kumimoji="1" lang="ja-JP" altLang="en-US" sz="1100" baseline="0">
              <a:latin typeface="ＭＳ Ｐゴシック" panose="020B0600070205080204" pitchFamily="50" charset="-128"/>
              <a:ea typeface="ＭＳ Ｐゴシック" panose="020B0600070205080204" pitchFamily="50" charset="-128"/>
            </a:rPr>
            <a:t>年度までを第</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期計画期間</a:t>
          </a:r>
          <a:r>
            <a:rPr kumimoji="1" lang="en-US" altLang="ja-JP" sz="1100" baseline="0">
              <a:latin typeface="ＭＳ Ｐゴシック" panose="020B0600070205080204" pitchFamily="50" charset="-128"/>
              <a:ea typeface="ＭＳ Ｐゴシック" panose="020B0600070205080204" pitchFamily="50" charset="-128"/>
            </a:rPr>
            <a:t>(</a:t>
          </a:r>
          <a:r>
            <a:rPr kumimoji="1" lang="ja-JP" altLang="en-US" sz="1100" baseline="0">
              <a:latin typeface="ＭＳ Ｐゴシック" panose="020B0600070205080204" pitchFamily="50" charset="-128"/>
              <a:ea typeface="ＭＳ Ｐゴシック" panose="020B0600070205080204" pitchFamily="50" charset="-128"/>
            </a:rPr>
            <a:t>集中及び見直し期間</a:t>
          </a:r>
          <a:r>
            <a:rPr kumimoji="1" lang="en-US" altLang="ja-JP" sz="1100" baseline="0">
              <a:latin typeface="ＭＳ Ｐゴシック" panose="020B0600070205080204" pitchFamily="50" charset="-128"/>
              <a:ea typeface="ＭＳ Ｐゴシック" panose="020B0600070205080204" pitchFamily="50" charset="-128"/>
            </a:rPr>
            <a:t>)</a:t>
          </a:r>
          <a:r>
            <a:rPr kumimoji="1" lang="ja-JP" altLang="en-US" sz="1100" baseline="0">
              <a:latin typeface="ＭＳ Ｐゴシック" panose="020B0600070205080204" pitchFamily="50" charset="-128"/>
              <a:ea typeface="ＭＳ Ｐゴシック" panose="020B0600070205080204" pitchFamily="50" charset="-128"/>
            </a:rPr>
            <a:t>と位置付け、施設の維持管理を適切に進めていく必要がある。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19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49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92922</xdr:rowOff>
    </xdr:from>
    <xdr:to>
      <xdr:col>23</xdr:col>
      <xdr:colOff>136525</xdr:colOff>
      <xdr:row>29</xdr:row>
      <xdr:rowOff>23072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4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115799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474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24553</xdr:rowOff>
    </xdr:from>
    <xdr:to>
      <xdr:col>19</xdr:col>
      <xdr:colOff>187325</xdr:colOff>
      <xdr:row>28</xdr:row>
      <xdr:rowOff>126153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48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75353</xdr:rowOff>
    </xdr:from>
    <xdr:to>
      <xdr:col>23</xdr:col>
      <xdr:colOff>85725</xdr:colOff>
      <xdr:row>28</xdr:row>
      <xdr:rowOff>143722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4875953"/>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49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75353</xdr:rowOff>
    </xdr:from>
    <xdr:to>
      <xdr:col>19</xdr:col>
      <xdr:colOff>136525</xdr:colOff>
      <xdr:row>29</xdr:row>
      <xdr:rowOff>40640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4875953"/>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92922</xdr:rowOff>
    </xdr:from>
    <xdr:to>
      <xdr:col>11</xdr:col>
      <xdr:colOff>187325</xdr:colOff>
      <xdr:row>29</xdr:row>
      <xdr:rowOff>23072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4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143722</xdr:rowOff>
    </xdr:from>
    <xdr:to>
      <xdr:col>15</xdr:col>
      <xdr:colOff>136525</xdr:colOff>
      <xdr:row>29</xdr:row>
      <xdr:rowOff>40640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494432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77258</xdr:rowOff>
    </xdr:from>
    <xdr:to>
      <xdr:col>7</xdr:col>
      <xdr:colOff>187325</xdr:colOff>
      <xdr:row>28</xdr:row>
      <xdr:rowOff>7408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47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128058</xdr:rowOff>
    </xdr:from>
    <xdr:to>
      <xdr:col>11</xdr:col>
      <xdr:colOff>136525</xdr:colOff>
      <xdr:row>28</xdr:row>
      <xdr:rowOff>143722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4757208"/>
          <a:ext cx="762000" cy="1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09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142680</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107967</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473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39599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466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23935</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448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下回っているが、今後も大型事業による地方債償還と基金残高の減少により、将来負担額が上昇していくことが見込まれる。地方債の適正な発行管理を行い、将来負担の抑制に努めていく必要があ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049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0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52969</xdr:rowOff>
    </xdr:from>
    <xdr:to>
      <xdr:col>76</xdr:col>
      <xdr:colOff>73025</xdr:colOff>
      <xdr:row>29</xdr:row>
      <xdr:rowOff>154569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0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75846</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487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162240</xdr:rowOff>
    </xdr:from>
    <xdr:to>
      <xdr:col>72</xdr:col>
      <xdr:colOff>123825</xdr:colOff>
      <xdr:row>29</xdr:row>
      <xdr:rowOff>92390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49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41590</xdr:rowOff>
    </xdr:from>
    <xdr:to>
      <xdr:col>76</xdr:col>
      <xdr:colOff>22225</xdr:colOff>
      <xdr:row>29</xdr:row>
      <xdr:rowOff>103769</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4084300" y="5013640"/>
          <a:ext cx="711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158034</xdr:rowOff>
    </xdr:from>
    <xdr:to>
      <xdr:col>68</xdr:col>
      <xdr:colOff>123825</xdr:colOff>
      <xdr:row>28</xdr:row>
      <xdr:rowOff>88184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4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37384</xdr:rowOff>
    </xdr:from>
    <xdr:to>
      <xdr:col>72</xdr:col>
      <xdr:colOff>73025</xdr:colOff>
      <xdr:row>29</xdr:row>
      <xdr:rowOff>41590</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3322300" y="4837984"/>
          <a:ext cx="762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149830</xdr:rowOff>
    </xdr:from>
    <xdr:to>
      <xdr:col>64</xdr:col>
      <xdr:colOff>123825</xdr:colOff>
      <xdr:row>28</xdr:row>
      <xdr:rowOff>79980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47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29180</xdr:rowOff>
    </xdr:from>
    <xdr:to>
      <xdr:col>68</xdr:col>
      <xdr:colOff>73025</xdr:colOff>
      <xdr:row>28</xdr:row>
      <xdr:rowOff>37384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2560300" y="4829780"/>
          <a:ext cx="762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167274</xdr:rowOff>
    </xdr:from>
    <xdr:to>
      <xdr:col>60</xdr:col>
      <xdr:colOff>123825</xdr:colOff>
      <xdr:row>28</xdr:row>
      <xdr:rowOff>97424</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47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29180</xdr:rowOff>
    </xdr:from>
    <xdr:to>
      <xdr:col>64</xdr:col>
      <xdr:colOff>73025</xdr:colOff>
      <xdr:row>28</xdr:row>
      <xdr:rowOff>46624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98300" y="4829780"/>
          <a:ext cx="7620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14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1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16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13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108917</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47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104711</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45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96507</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45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113951</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457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17145</xdr:rowOff>
    </xdr:from>
    <xdr:to>
      <xdr:col>24</xdr:col>
      <xdr:colOff>63500</xdr:colOff>
      <xdr:row>36</xdr:row>
      <xdr:rowOff>45720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893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101600</xdr:rowOff>
    </xdr:from>
    <xdr:to>
      <xdr:col>15</xdr:col>
      <xdr:colOff>101600</xdr:colOff>
      <xdr:row>36</xdr:row>
      <xdr:rowOff>31750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152400</xdr:rowOff>
    </xdr:from>
    <xdr:to>
      <xdr:col>19</xdr:col>
      <xdr:colOff>177800</xdr:colOff>
      <xdr:row>36</xdr:row>
      <xdr:rowOff>17145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53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65405</xdr:rowOff>
    </xdr:from>
    <xdr:to>
      <xdr:col>10</xdr:col>
      <xdr:colOff>165100</xdr:colOff>
      <xdr:row>35</xdr:row>
      <xdr:rowOff>167005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116205</xdr:rowOff>
    </xdr:from>
    <xdr:to>
      <xdr:col>15</xdr:col>
      <xdr:colOff>50800</xdr:colOff>
      <xdr:row>35</xdr:row>
      <xdr:rowOff>152400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16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38735</xdr:rowOff>
    </xdr:from>
    <xdr:to>
      <xdr:col>6</xdr:col>
      <xdr:colOff>38100</xdr:colOff>
      <xdr:row>35</xdr:row>
      <xdr:rowOff>140335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89535</xdr:rowOff>
    </xdr:from>
    <xdr:to>
      <xdr:col>10</xdr:col>
      <xdr:colOff>114300</xdr:colOff>
      <xdr:row>35</xdr:row>
      <xdr:rowOff>116205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0902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84472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48277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64898</xdr:rowOff>
    </xdr:from>
    <xdr:to>
      <xdr:col>55</xdr:col>
      <xdr:colOff>50800</xdr:colOff>
      <xdr:row>41</xdr:row>
      <xdr:rowOff>166498</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65015</xdr:rowOff>
    </xdr:from>
    <xdr:to>
      <xdr:col>50</xdr:col>
      <xdr:colOff>165100</xdr:colOff>
      <xdr:row>41</xdr:row>
      <xdr:rowOff>166615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115698</xdr:rowOff>
    </xdr:from>
    <xdr:to>
      <xdr:col>55</xdr:col>
      <xdr:colOff>0</xdr:colOff>
      <xdr:row>41</xdr:row>
      <xdr:rowOff>115815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45148"/>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57568</xdr:rowOff>
    </xdr:from>
    <xdr:to>
      <xdr:col>46</xdr:col>
      <xdr:colOff>38100</xdr:colOff>
      <xdr:row>41</xdr:row>
      <xdr:rowOff>159168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108368</xdr:rowOff>
    </xdr:from>
    <xdr:to>
      <xdr:col>50</xdr:col>
      <xdr:colOff>114300</xdr:colOff>
      <xdr:row>41</xdr:row>
      <xdr:rowOff>115815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37818"/>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58179</xdr:rowOff>
    </xdr:from>
    <xdr:to>
      <xdr:col>41</xdr:col>
      <xdr:colOff>101600</xdr:colOff>
      <xdr:row>41</xdr:row>
      <xdr:rowOff>159779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108368</xdr:rowOff>
    </xdr:from>
    <xdr:to>
      <xdr:col>45</xdr:col>
      <xdr:colOff>177800</xdr:colOff>
      <xdr:row>41</xdr:row>
      <xdr:rowOff>108979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37818"/>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59002</xdr:rowOff>
    </xdr:from>
    <xdr:to>
      <xdr:col>36</xdr:col>
      <xdr:colOff>165100</xdr:colOff>
      <xdr:row>41</xdr:row>
      <xdr:rowOff>160602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8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108979</xdr:rowOff>
    </xdr:from>
    <xdr:to>
      <xdr:col>41</xdr:col>
      <xdr:colOff>50800</xdr:colOff>
      <xdr:row>41</xdr:row>
      <xdr:rowOff>109802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3842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157742</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1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150295</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17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4856</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86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151729</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18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61521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133894</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143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127363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394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107769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3800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24312</xdr:rowOff>
    </xdr:from>
    <xdr:to>
      <xdr:col>6</xdr:col>
      <xdr:colOff>38100</xdr:colOff>
      <xdr:row>60</xdr:row>
      <xdr:rowOff>125912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75112</xdr:rowOff>
    </xdr:from>
    <xdr:to>
      <xdr:col>10</xdr:col>
      <xdr:colOff>114300</xdr:colOff>
      <xdr:row>60</xdr:row>
      <xdr:rowOff>93073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3621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117039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76212</xdr:rowOff>
    </xdr:from>
    <xdr:to>
      <xdr:col>55</xdr:col>
      <xdr:colOff>50800</xdr:colOff>
      <xdr:row>64</xdr:row>
      <xdr:rowOff>6362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99089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79556</xdr:rowOff>
    </xdr:from>
    <xdr:to>
      <xdr:col>50</xdr:col>
      <xdr:colOff>165100</xdr:colOff>
      <xdr:row>64</xdr:row>
      <xdr:rowOff>9706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127012</xdr:rowOff>
    </xdr:from>
    <xdr:to>
      <xdr:col>55</xdr:col>
      <xdr:colOff>0</xdr:colOff>
      <xdr:row>63</xdr:row>
      <xdr:rowOff>130356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28362"/>
          <a:ext cx="8382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86568</xdr:rowOff>
    </xdr:from>
    <xdr:to>
      <xdr:col>46</xdr:col>
      <xdr:colOff>38100</xdr:colOff>
      <xdr:row>64</xdr:row>
      <xdr:rowOff>16718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130356</xdr:rowOff>
    </xdr:from>
    <xdr:to>
      <xdr:col>50</xdr:col>
      <xdr:colOff>114300</xdr:colOff>
      <xdr:row>63</xdr:row>
      <xdr:rowOff>137368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31706"/>
          <a:ext cx="8890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90880</xdr:rowOff>
    </xdr:from>
    <xdr:to>
      <xdr:col>41</xdr:col>
      <xdr:colOff>101600</xdr:colOff>
      <xdr:row>64</xdr:row>
      <xdr:rowOff>21030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137368</xdr:rowOff>
    </xdr:from>
    <xdr:to>
      <xdr:col>45</xdr:col>
      <xdr:colOff>177800</xdr:colOff>
      <xdr:row>63</xdr:row>
      <xdr:rowOff>141680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38718"/>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94185</xdr:rowOff>
    </xdr:from>
    <xdr:to>
      <xdr:col>36</xdr:col>
      <xdr:colOff>165100</xdr:colOff>
      <xdr:row>64</xdr:row>
      <xdr:rowOff>24335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141680</xdr:rowOff>
    </xdr:from>
    <xdr:to>
      <xdr:col>41</xdr:col>
      <xdr:colOff>50800</xdr:colOff>
      <xdr:row>63</xdr:row>
      <xdr:rowOff>144985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43030"/>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33945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26233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6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33245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6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37557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66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40862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6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88282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116205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142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83820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133986</xdr:rowOff>
    </xdr:from>
    <xdr:to>
      <xdr:col>10</xdr:col>
      <xdr:colOff>165100</xdr:colOff>
      <xdr:row>82</xdr:row>
      <xdr:rowOff>64136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47625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0722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93980</xdr:rowOff>
    </xdr:from>
    <xdr:to>
      <xdr:col>6</xdr:col>
      <xdr:colOff>38100</xdr:colOff>
      <xdr:row>82</xdr:row>
      <xdr:rowOff>24130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144780</xdr:rowOff>
    </xdr:from>
    <xdr:to>
      <xdr:col>10</xdr:col>
      <xdr:colOff>114300</xdr:colOff>
      <xdr:row>82</xdr:row>
      <xdr:rowOff>13336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0322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80663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123317</xdr:rowOff>
    </xdr:from>
    <xdr:to>
      <xdr:col>55</xdr:col>
      <xdr:colOff>50800</xdr:colOff>
      <xdr:row>84</xdr:row>
      <xdr:rowOff>53467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3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146194</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2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122555</xdr:rowOff>
    </xdr:from>
    <xdr:to>
      <xdr:col>50</xdr:col>
      <xdr:colOff>165100</xdr:colOff>
      <xdr:row>84</xdr:row>
      <xdr:rowOff>52705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1905</xdr:rowOff>
    </xdr:from>
    <xdr:to>
      <xdr:col>55</xdr:col>
      <xdr:colOff>0</xdr:colOff>
      <xdr:row>84</xdr:row>
      <xdr:rowOff>2667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9639300" y="1440370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139319</xdr:rowOff>
    </xdr:from>
    <xdr:to>
      <xdr:col>46</xdr:col>
      <xdr:colOff>38100</xdr:colOff>
      <xdr:row>84</xdr:row>
      <xdr:rowOff>69469</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3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1905</xdr:rowOff>
    </xdr:from>
    <xdr:to>
      <xdr:col>50</xdr:col>
      <xdr:colOff>114300</xdr:colOff>
      <xdr:row>84</xdr:row>
      <xdr:rowOff>18669</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403705"/>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147320</xdr:rowOff>
    </xdr:from>
    <xdr:to>
      <xdr:col>41</xdr:col>
      <xdr:colOff>101600</xdr:colOff>
      <xdr:row>84</xdr:row>
      <xdr:rowOff>77470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18669</xdr:rowOff>
    </xdr:from>
    <xdr:to>
      <xdr:col>45</xdr:col>
      <xdr:colOff>177800</xdr:colOff>
      <xdr:row>84</xdr:row>
      <xdr:rowOff>26670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42046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153797</xdr:rowOff>
    </xdr:from>
    <xdr:to>
      <xdr:col>36</xdr:col>
      <xdr:colOff>165100</xdr:colOff>
      <xdr:row>84</xdr:row>
      <xdr:rowOff>83947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3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26670</xdr:rowOff>
    </xdr:from>
    <xdr:to>
      <xdr:col>41</xdr:col>
      <xdr:colOff>50800</xdr:colOff>
      <xdr:row>84</xdr:row>
      <xdr:rowOff>33147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4284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69232</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12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60596</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4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75074</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47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90170</xdr:rowOff>
    </xdr:from>
    <xdr:to>
      <xdr:col>81</xdr:col>
      <xdr:colOff>101600</xdr:colOff>
      <xdr:row>40</xdr:row>
      <xdr:rowOff>20320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140970</xdr:rowOff>
    </xdr:from>
    <xdr:to>
      <xdr:col>85</xdr:col>
      <xdr:colOff>127000</xdr:colOff>
      <xdr:row>39</xdr:row>
      <xdr:rowOff>160020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6827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140970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6797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118110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3703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40640</xdr:rowOff>
    </xdr:from>
    <xdr:to>
      <xdr:col>67</xdr:col>
      <xdr:colOff>101600</xdr:colOff>
      <xdr:row>39</xdr:row>
      <xdr:rowOff>142240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91440</xdr:rowOff>
    </xdr:from>
    <xdr:to>
      <xdr:col>71</xdr:col>
      <xdr:colOff>177800</xdr:colOff>
      <xdr:row>39</xdr:row>
      <xdr:rowOff>118110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67779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11447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133367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41</xdr:row>
      <xdr:rowOff>762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0434300" y="69250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144272</xdr:rowOff>
    </xdr:from>
    <xdr:to>
      <xdr:col>102</xdr:col>
      <xdr:colOff>165100</xdr:colOff>
      <xdr:row>40</xdr:row>
      <xdr:rowOff>74422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23622</xdr:rowOff>
    </xdr:from>
    <xdr:to>
      <xdr:col>107</xdr:col>
      <xdr:colOff>50800</xdr:colOff>
      <xdr:row>40</xdr:row>
      <xdr:rowOff>67056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68816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148844</xdr:rowOff>
    </xdr:from>
    <xdr:to>
      <xdr:col>98</xdr:col>
      <xdr:colOff>38100</xdr:colOff>
      <xdr:row>40</xdr:row>
      <xdr:rowOff>78994</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23622</xdr:rowOff>
    </xdr:from>
    <xdr:to>
      <xdr:col>102</xdr:col>
      <xdr:colOff>114300</xdr:colOff>
      <xdr:row>40</xdr:row>
      <xdr:rowOff>28194</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88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65549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70121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106680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5481300" y="105136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106680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538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80010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507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126365</xdr:rowOff>
    </xdr:from>
    <xdr:to>
      <xdr:col>67</xdr:col>
      <xdr:colOff>101600</xdr:colOff>
      <xdr:row>61</xdr:row>
      <xdr:rowOff>56515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xdr:rowOff>
    </xdr:from>
    <xdr:to>
      <xdr:col>71</xdr:col>
      <xdr:colOff>177800</xdr:colOff>
      <xdr:row>61</xdr:row>
      <xdr:rowOff>49530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4641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148607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47642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115621</xdr:rowOff>
    </xdr:from>
    <xdr:to>
      <xdr:col>116</xdr:col>
      <xdr:colOff>114300</xdr:colOff>
      <xdr:row>61</xdr:row>
      <xdr:rowOff>45771</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4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138498</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25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115164</xdr:rowOff>
    </xdr:from>
    <xdr:to>
      <xdr:col>112</xdr:col>
      <xdr:colOff>38100</xdr:colOff>
      <xdr:row>61</xdr:row>
      <xdr:rowOff>45314</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4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165964</xdr:rowOff>
    </xdr:from>
    <xdr:to>
      <xdr:col>116</xdr:col>
      <xdr:colOff>63500</xdr:colOff>
      <xdr:row>60</xdr:row>
      <xdr:rowOff>166421</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21323300" y="1045296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90475</xdr:rowOff>
    </xdr:from>
    <xdr:to>
      <xdr:col>107</xdr:col>
      <xdr:colOff>101600</xdr:colOff>
      <xdr:row>60</xdr:row>
      <xdr:rowOff>20625</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141275</xdr:rowOff>
    </xdr:from>
    <xdr:to>
      <xdr:col>111</xdr:col>
      <xdr:colOff>177800</xdr:colOff>
      <xdr:row>60</xdr:row>
      <xdr:rowOff>165964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20434300" y="10256825"/>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111049</xdr:rowOff>
    </xdr:from>
    <xdr:to>
      <xdr:col>102</xdr:col>
      <xdr:colOff>165100</xdr:colOff>
      <xdr:row>60</xdr:row>
      <xdr:rowOff>41199</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141275</xdr:rowOff>
    </xdr:from>
    <xdr:to>
      <xdr:col>107</xdr:col>
      <xdr:colOff>50800</xdr:colOff>
      <xdr:row>59</xdr:row>
      <xdr:rowOff>161849</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25682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169113</xdr:rowOff>
    </xdr:from>
    <xdr:to>
      <xdr:col>98</xdr:col>
      <xdr:colOff>38100</xdr:colOff>
      <xdr:row>60</xdr:row>
      <xdr:rowOff>99263</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2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161849</xdr:rowOff>
    </xdr:from>
    <xdr:to>
      <xdr:col>102</xdr:col>
      <xdr:colOff>114300</xdr:colOff>
      <xdr:row>60</xdr:row>
      <xdr:rowOff>48463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277399"/>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61841</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01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37152</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57726</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0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115790</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77288</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479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39732</xdr:rowOff>
    </xdr:from>
    <xdr:to>
      <xdr:col>81</xdr:col>
      <xdr:colOff>50800</xdr:colOff>
      <xdr:row>84</xdr:row>
      <xdr:rowOff>77288</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4415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xdr:rowOff>
    </xdr:from>
    <xdr:to>
      <xdr:col>76</xdr:col>
      <xdr:colOff>114300</xdr:colOff>
      <xdr:row>84</xdr:row>
      <xdr:rowOff>39732</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44023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83638</xdr:rowOff>
    </xdr:from>
    <xdr:to>
      <xdr:col>67</xdr:col>
      <xdr:colOff>101600</xdr:colOff>
      <xdr:row>84</xdr:row>
      <xdr:rowOff>13788</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134438</xdr:rowOff>
    </xdr:from>
    <xdr:to>
      <xdr:col>71</xdr:col>
      <xdr:colOff>177800</xdr:colOff>
      <xdr:row>84</xdr:row>
      <xdr:rowOff>544</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43647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107059</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16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4915</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17526</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1323300" y="14247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17526</xdr:rowOff>
    </xdr:from>
    <xdr:to>
      <xdr:col>111</xdr:col>
      <xdr:colOff>177800</xdr:colOff>
      <xdr:row>83</xdr:row>
      <xdr:rowOff>35813</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0434300" y="142478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165608</xdr:rowOff>
    </xdr:from>
    <xdr:to>
      <xdr:col>102</xdr:col>
      <xdr:colOff>165100</xdr:colOff>
      <xdr:row>83</xdr:row>
      <xdr:rowOff>95758</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44958</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9545300" y="1426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3302</xdr:rowOff>
    </xdr:from>
    <xdr:to>
      <xdr:col>98</xdr:col>
      <xdr:colOff>38100</xdr:colOff>
      <xdr:row>83</xdr:row>
      <xdr:rowOff>104902</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54102</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8656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84853</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112285</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121429</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1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1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4" name="【公民館】&#10;有形固定資産減価償却率最大値テキスト">
          <a:extLst>
            <a:ext uri="{FF2B5EF4-FFF2-40B4-BE49-F238E27FC236}">
              <a16:creationId xmlns:a16="http://schemas.microsoft.com/office/drawing/2014/main" id="{00000000-0008-0000-0100-0000FC020000}"/>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100-0000FE020000}"/>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6268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7456</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100-00000A030000}"/>
            </a:ext>
          </a:extLst>
        </xdr:cNvPr>
        <xdr:cNvSpPr txBox="1"/>
      </xdr:nvSpPr>
      <xdr:spPr>
        <a:xfrm>
          <a:off x="16357600" y="18009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136434</xdr:rowOff>
    </xdr:from>
    <xdr:to>
      <xdr:col>81</xdr:col>
      <xdr:colOff>101600</xdr:colOff>
      <xdr:row>106</xdr:row>
      <xdr:rowOff>66584</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5430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xdr:rowOff>
    </xdr:from>
    <xdr:to>
      <xdr:col>85</xdr:col>
      <xdr:colOff>127000</xdr:colOff>
      <xdr:row>106</xdr:row>
      <xdr:rowOff>35379</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5481300" y="1818948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54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162742</xdr:rowOff>
    </xdr:from>
    <xdr:to>
      <xdr:col>81</xdr:col>
      <xdr:colOff>50800</xdr:colOff>
      <xdr:row>106</xdr:row>
      <xdr:rowOff>15784</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4592300" y="181649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77651</xdr:rowOff>
    </xdr:from>
    <xdr:to>
      <xdr:col>72</xdr:col>
      <xdr:colOff>38100</xdr:colOff>
      <xdr:row>106</xdr:row>
      <xdr:rowOff>7801</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3652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162742</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3703300" y="181307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128451</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2814300" y="180947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100-000013030000}"/>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100-000014030000}"/>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100-000015030000}"/>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83111</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58619</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24328</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27032</xdr:rowOff>
    </xdr:from>
    <xdr:to>
      <xdr:col>112</xdr:col>
      <xdr:colOff>38100</xdr:colOff>
      <xdr:row>108</xdr:row>
      <xdr:rowOff>128632</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1272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77832</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1323300" y="185928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23768</xdr:rowOff>
    </xdr:from>
    <xdr:to>
      <xdr:col>107</xdr:col>
      <xdr:colOff>101600</xdr:colOff>
      <xdr:row>108</xdr:row>
      <xdr:rowOff>125368</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0383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74568</xdr:rowOff>
    </xdr:from>
    <xdr:to>
      <xdr:col>111</xdr:col>
      <xdr:colOff>177800</xdr:colOff>
      <xdr:row>108</xdr:row>
      <xdr:rowOff>77832</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20434300" y="185911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74568</xdr:rowOff>
    </xdr:from>
    <xdr:to>
      <xdr:col>107</xdr:col>
      <xdr:colOff>50800</xdr:colOff>
      <xdr:row>108</xdr:row>
      <xdr:rowOff>76200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9545300" y="185911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79466</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8656300" y="1859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119759</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116495</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類似団体と比較して特に有形固定資産減価償却率が高くなっている施設は、認定こども園、幼稚園、保育所、学校施設、児童館である。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いづれの施設も、老朽化により今後維持補修費が増加していくと考えられる。平成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年度に策定した公共施設等総合管理計画および平成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年度に策定した個別管理計画に基づき、施設の維持管理を進めていく必要がある。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15801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88174</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500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42454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469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61</xdr:row>
      <xdr:rowOff>11430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4225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135527</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3751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109781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9639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26670</xdr:rowOff>
    </xdr:from>
    <xdr:to>
      <xdr:col>50</xdr:col>
      <xdr:colOff>114300</xdr:colOff>
      <xdr:row>63</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8750300" y="108280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152400</xdr:rowOff>
    </xdr:from>
    <xdr:to>
      <xdr:col>41</xdr:col>
      <xdr:colOff>101600</xdr:colOff>
      <xdr:row>63</xdr:row>
      <xdr:rowOff>82550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26670</xdr:rowOff>
    </xdr:from>
    <xdr:to>
      <xdr:col>45</xdr:col>
      <xdr:colOff>177800</xdr:colOff>
      <xdr:row>63</xdr:row>
      <xdr:rowOff>31750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7861300" y="108280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31750</xdr:rowOff>
    </xdr:from>
    <xdr:to>
      <xdr:col>41</xdr:col>
      <xdr:colOff>50800</xdr:colOff>
      <xdr:row>63</xdr:row>
      <xdr:rowOff>34290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972300" y="108331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68597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73677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0000000-0008-0000-02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00000000-0008-0000-0200-0000BE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92" name="【福祉施設】&#10;有形固定資産減価償却率最大値テキスト">
          <a:extLst>
            <a:ext uri="{FF2B5EF4-FFF2-40B4-BE49-F238E27FC236}">
              <a16:creationId xmlns:a16="http://schemas.microsoft.com/office/drawing/2014/main" id="{00000000-0008-0000-0200-0000C0000000}"/>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00000000-0008-0000-0200-0000C2000000}"/>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143511</xdr:rowOff>
    </xdr:from>
    <xdr:to>
      <xdr:col>24</xdr:col>
      <xdr:colOff>114300</xdr:colOff>
      <xdr:row>85</xdr:row>
      <xdr:rowOff>73661</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4584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121938</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00000000-0008-0000-0200-0000CE000000}"/>
            </a:ext>
          </a:extLst>
        </xdr:cNvPr>
        <xdr:cNvSpPr txBox="1"/>
      </xdr:nvSpPr>
      <xdr:spPr>
        <a:xfrm>
          <a:off x="4673600"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22861</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3797300" y="145637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78739</xdr:rowOff>
    </xdr:from>
    <xdr:to>
      <xdr:col>15</xdr:col>
      <xdr:colOff>101600</xdr:colOff>
      <xdr:row>85</xdr:row>
      <xdr:rowOff>8889</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84</xdr:row>
      <xdr:rowOff>161925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2908300" y="14531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92075</xdr:rowOff>
    </xdr:from>
    <xdr:to>
      <xdr:col>10</xdr:col>
      <xdr:colOff>165100</xdr:colOff>
      <xdr:row>84</xdr:row>
      <xdr:rowOff>22225</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968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142875</xdr:rowOff>
    </xdr:from>
    <xdr:to>
      <xdr:col>15</xdr:col>
      <xdr:colOff>50800</xdr:colOff>
      <xdr:row>84</xdr:row>
      <xdr:rowOff>129539</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019300" y="14373225"/>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80645</xdr:rowOff>
    </xdr:from>
    <xdr:to>
      <xdr:col>6</xdr:col>
      <xdr:colOff>38100</xdr:colOff>
      <xdr:row>85</xdr:row>
      <xdr:rowOff>10795</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079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142875</xdr:rowOff>
    </xdr:from>
    <xdr:to>
      <xdr:col>10</xdr:col>
      <xdr:colOff>114300</xdr:colOff>
      <xdr:row>84</xdr:row>
      <xdr:rowOff>131445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1130300" y="1437322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200-0000D700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200-0000D8000000}"/>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200-0000D9000000}"/>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200-0000DA000000}"/>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200-0000DB000000}"/>
            </a:ext>
          </a:extLst>
        </xdr:cNvPr>
        <xdr:cNvSpPr txBox="1"/>
      </xdr:nvSpPr>
      <xdr:spPr>
        <a:xfrm>
          <a:off x="3582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200-0000DC000000}"/>
            </a:ext>
          </a:extLst>
        </xdr:cNvPr>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13352</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200-0000DD000000}"/>
            </a:ext>
          </a:extLst>
        </xdr:cNvPr>
        <xdr:cNvSpPr txBox="1"/>
      </xdr:nvSpPr>
      <xdr:spPr>
        <a:xfrm>
          <a:off x="1816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1922</xdr:rowOff>
    </xdr:from>
    <xdr:ext cx="405111" cy="259045"/>
    <xdr:sp macro="" textlink="">
      <xdr:nvSpPr>
        <xdr:cNvPr id="222" name="n_4mainValue【福祉施設】&#10;有形固定資産減価償却率">
          <a:extLst>
            <a:ext uri="{FF2B5EF4-FFF2-40B4-BE49-F238E27FC236}">
              <a16:creationId xmlns:a16="http://schemas.microsoft.com/office/drawing/2014/main" id="{00000000-0008-0000-0200-0000DE000000}"/>
            </a:ext>
          </a:extLst>
        </xdr:cNvPr>
        <xdr:cNvSpPr txBox="1"/>
      </xdr:nvSpPr>
      <xdr:spPr>
        <a:xfrm>
          <a:off x="927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6366</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57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91439</xdr:rowOff>
    </xdr:from>
    <xdr:to>
      <xdr:col>50</xdr:col>
      <xdr:colOff>165100</xdr:colOff>
      <xdr:row>86</xdr:row>
      <xdr:rowOff>21589</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142239</xdr:rowOff>
    </xdr:from>
    <xdr:to>
      <xdr:col>55</xdr:col>
      <xdr:colOff>0</xdr:colOff>
      <xdr:row>85</xdr:row>
      <xdr:rowOff>142239</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9639300" y="14715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96520</xdr:rowOff>
    </xdr:from>
    <xdr:to>
      <xdr:col>46</xdr:col>
      <xdr:colOff>38100</xdr:colOff>
      <xdr:row>86</xdr:row>
      <xdr:rowOff>26670</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142239</xdr:rowOff>
    </xdr:from>
    <xdr:to>
      <xdr:col>50</xdr:col>
      <xdr:colOff>114300</xdr:colOff>
      <xdr:row>85</xdr:row>
      <xdr:rowOff>147320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7154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147320</xdr:rowOff>
    </xdr:from>
    <xdr:to>
      <xdr:col>45</xdr:col>
      <xdr:colOff>177800</xdr:colOff>
      <xdr:row>86</xdr:row>
      <xdr:rowOff>87630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7861300" y="1472057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38100</xdr:rowOff>
    </xdr:from>
    <xdr:to>
      <xdr:col>36</xdr:col>
      <xdr:colOff>165100</xdr:colOff>
      <xdr:row>86</xdr:row>
      <xdr:rowOff>139700</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87630</xdr:rowOff>
    </xdr:from>
    <xdr:to>
      <xdr:col>41</xdr:col>
      <xdr:colOff>50800</xdr:colOff>
      <xdr:row>86</xdr:row>
      <xdr:rowOff>88900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6972300" y="148323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12716</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17797</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130827</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2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200-000031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00000000-0008-0000-0200-000033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200-000035010000}"/>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xdr:rowOff>
    </xdr:from>
    <xdr:to>
      <xdr:col>24</xdr:col>
      <xdr:colOff>114300</xdr:colOff>
      <xdr:row>105</xdr:row>
      <xdr:rowOff>117475</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4584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165752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200-000041010000}"/>
            </a:ext>
          </a:extLst>
        </xdr:cNvPr>
        <xdr:cNvSpPr txBox="1"/>
      </xdr:nvSpPr>
      <xdr:spPr>
        <a:xfrm>
          <a:off x="4673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66675</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3797300" y="180460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135889</xdr:rowOff>
    </xdr:from>
    <xdr:to>
      <xdr:col>15</xdr:col>
      <xdr:colOff>101600</xdr:colOff>
      <xdr:row>105</xdr:row>
      <xdr:rowOff>66039</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2857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15239</xdr:rowOff>
    </xdr:from>
    <xdr:to>
      <xdr:col>19</xdr:col>
      <xdr:colOff>177800</xdr:colOff>
      <xdr:row>105</xdr:row>
      <xdr:rowOff>43814</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908300" y="180174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95886</xdr:rowOff>
    </xdr:from>
    <xdr:to>
      <xdr:col>10</xdr:col>
      <xdr:colOff>165100</xdr:colOff>
      <xdr:row>105</xdr:row>
      <xdr:rowOff>26036</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968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146686</xdr:rowOff>
    </xdr:from>
    <xdr:to>
      <xdr:col>15</xdr:col>
      <xdr:colOff>50800</xdr:colOff>
      <xdr:row>105</xdr:row>
      <xdr:rowOff>15239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019300" y="1797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53975</xdr:rowOff>
    </xdr:from>
    <xdr:to>
      <xdr:col>6</xdr:col>
      <xdr:colOff>38100</xdr:colOff>
      <xdr:row>104</xdr:row>
      <xdr:rowOff>155575</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079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104775</xdr:rowOff>
    </xdr:from>
    <xdr:to>
      <xdr:col>10</xdr:col>
      <xdr:colOff>114300</xdr:colOff>
      <xdr:row>104</xdr:row>
      <xdr:rowOff>146686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130300" y="17935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85741</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200-00004E010000}"/>
            </a:ext>
          </a:extLst>
        </xdr:cNvPr>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57166</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200-00004F010000}"/>
            </a:ext>
          </a:extLst>
        </xdr:cNvPr>
        <xdr:cNvSpPr txBox="1"/>
      </xdr:nvSpPr>
      <xdr:spPr>
        <a:xfrm>
          <a:off x="2705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17163</xdr:rowOff>
    </xdr:from>
    <xdr:ext cx="405111" cy="259045"/>
    <xdr:sp macro="" textlink="">
      <xdr:nvSpPr>
        <xdr:cNvPr id="336" name="n_3mainValue【市民会館】&#10;有形固定資産減価償却率">
          <a:extLst>
            <a:ext uri="{FF2B5EF4-FFF2-40B4-BE49-F238E27FC236}">
              <a16:creationId xmlns:a16="http://schemas.microsoft.com/office/drawing/2014/main" id="{00000000-0008-0000-0200-000050010000}"/>
            </a:ext>
          </a:extLst>
        </xdr:cNvPr>
        <xdr:cNvSpPr txBox="1"/>
      </xdr:nvSpPr>
      <xdr:spPr>
        <a:xfrm>
          <a:off x="1816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146702</xdr:rowOff>
    </xdr:from>
    <xdr:ext cx="405111" cy="259045"/>
    <xdr:sp macro="" textlink="">
      <xdr:nvSpPr>
        <xdr:cNvPr id="337" name="n_4mainValue【市民会館】&#10;有形固定資産減価償却率">
          <a:extLst>
            <a:ext uri="{FF2B5EF4-FFF2-40B4-BE49-F238E27FC236}">
              <a16:creationId xmlns:a16="http://schemas.microsoft.com/office/drawing/2014/main" id="{00000000-0008-0000-0200-000051010000}"/>
            </a:ext>
          </a:extLst>
        </xdr:cNvPr>
        <xdr:cNvSpPr txBox="1"/>
      </xdr:nvSpPr>
      <xdr:spPr>
        <a:xfrm>
          <a:off x="927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41402</xdr:rowOff>
    </xdr:from>
    <xdr:to>
      <xdr:col>55</xdr:col>
      <xdr:colOff>50800</xdr:colOff>
      <xdr:row>106</xdr:row>
      <xdr:rowOff>143002</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19829</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43687</xdr:rowOff>
    </xdr:from>
    <xdr:to>
      <xdr:col>50</xdr:col>
      <xdr:colOff>165100</xdr:colOff>
      <xdr:row>106</xdr:row>
      <xdr:rowOff>145287</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92202</xdr:rowOff>
    </xdr:from>
    <xdr:to>
      <xdr:col>55</xdr:col>
      <xdr:colOff>0</xdr:colOff>
      <xdr:row>106</xdr:row>
      <xdr:rowOff>94487</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82659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85344</xdr:rowOff>
    </xdr:from>
    <xdr:to>
      <xdr:col>50</xdr:col>
      <xdr:colOff>114300</xdr:colOff>
      <xdr:row>106</xdr:row>
      <xdr:rowOff>94487</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8750300" y="18259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41402</xdr:rowOff>
    </xdr:from>
    <xdr:to>
      <xdr:col>41</xdr:col>
      <xdr:colOff>101600</xdr:colOff>
      <xdr:row>106</xdr:row>
      <xdr:rowOff>143002</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85344</xdr:rowOff>
    </xdr:from>
    <xdr:to>
      <xdr:col>45</xdr:col>
      <xdr:colOff>177800</xdr:colOff>
      <xdr:row>106</xdr:row>
      <xdr:rowOff>92202</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861300" y="182590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45974</xdr:rowOff>
    </xdr:from>
    <xdr:to>
      <xdr:col>36</xdr:col>
      <xdr:colOff>165100</xdr:colOff>
      <xdr:row>106</xdr:row>
      <xdr:rowOff>147574</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92202</xdr:rowOff>
    </xdr:from>
    <xdr:to>
      <xdr:col>41</xdr:col>
      <xdr:colOff>50800</xdr:colOff>
      <xdr:row>106</xdr:row>
      <xdr:rowOff>96774</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6972300" y="1826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136414</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134129</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138701</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00000000-0008-0000-02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00000000-0008-0000-02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00000000-0008-0000-0200-0000A4010000}"/>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0000000-0008-0000-0200-0000A6010000}"/>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00000000-0008-0000-0200-0000B2010000}"/>
            </a:ext>
          </a:extLst>
        </xdr:cNvPr>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102870</xdr:rowOff>
    </xdr:from>
    <xdr:to>
      <xdr:col>85</xdr:col>
      <xdr:colOff>127000</xdr:colOff>
      <xdr:row>38</xdr:row>
      <xdr:rowOff>144780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5481300" y="6617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102870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4592300" y="657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60960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3703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95885</xdr:rowOff>
    </xdr:from>
    <xdr:to>
      <xdr:col>67</xdr:col>
      <xdr:colOff>101600</xdr:colOff>
      <xdr:row>39</xdr:row>
      <xdr:rowOff>26035</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763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19050</xdr:rowOff>
    </xdr:from>
    <xdr:to>
      <xdr:col>71</xdr:col>
      <xdr:colOff>177800</xdr:colOff>
      <xdr:row>38</xdr:row>
      <xdr:rowOff>146685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12814300" y="653415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144797</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102887</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4389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17162</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11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136629</xdr:rowOff>
    </xdr:from>
    <xdr:to>
      <xdr:col>116</xdr:col>
      <xdr:colOff>114300</xdr:colOff>
      <xdr:row>40</xdr:row>
      <xdr:rowOff>66779</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2110700" y="68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115056</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22199600" y="68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138058</xdr:rowOff>
    </xdr:from>
    <xdr:to>
      <xdr:col>112</xdr:col>
      <xdr:colOff>38100</xdr:colOff>
      <xdr:row>40</xdr:row>
      <xdr:rowOff>68208</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1272500" y="68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15979</xdr:rowOff>
    </xdr:from>
    <xdr:to>
      <xdr:col>116</xdr:col>
      <xdr:colOff>63500</xdr:colOff>
      <xdr:row>40</xdr:row>
      <xdr:rowOff>17408</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1323300" y="6873979"/>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151644</xdr:rowOff>
    </xdr:from>
    <xdr:to>
      <xdr:col>107</xdr:col>
      <xdr:colOff>101600</xdr:colOff>
      <xdr:row>40</xdr:row>
      <xdr:rowOff>81794</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0383500" y="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17408</xdr:rowOff>
    </xdr:from>
    <xdr:to>
      <xdr:col>111</xdr:col>
      <xdr:colOff>177800</xdr:colOff>
      <xdr:row>40</xdr:row>
      <xdr:rowOff>30994</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0434300" y="6875408"/>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157851</xdr:rowOff>
    </xdr:from>
    <xdr:to>
      <xdr:col>102</xdr:col>
      <xdr:colOff>165100</xdr:colOff>
      <xdr:row>40</xdr:row>
      <xdr:rowOff>88001</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9494500" y="68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30994</xdr:rowOff>
    </xdr:from>
    <xdr:to>
      <xdr:col>107</xdr:col>
      <xdr:colOff>50800</xdr:colOff>
      <xdr:row>40</xdr:row>
      <xdr:rowOff>37201</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9545300" y="6888994"/>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77841</xdr:rowOff>
    </xdr:from>
    <xdr:to>
      <xdr:col>98</xdr:col>
      <xdr:colOff>38100</xdr:colOff>
      <xdr:row>39</xdr:row>
      <xdr:rowOff>7991</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8605500" y="65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128641</xdr:rowOff>
    </xdr:from>
    <xdr:to>
      <xdr:col>102</xdr:col>
      <xdr:colOff>114300</xdr:colOff>
      <xdr:row>40</xdr:row>
      <xdr:rowOff>37201</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656300" y="6643741"/>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59335</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43411" y="691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72921</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0167111" y="69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79128</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9278111" y="693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24518</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356795" y="63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00000000-0008-0000-02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00000000-0008-0000-0200-000013020000}"/>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00000000-0008-0000-0200-000015020000}"/>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00000000-0008-0000-0200-000017020000}"/>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29210</xdr:rowOff>
    </xdr:from>
    <xdr:to>
      <xdr:col>85</xdr:col>
      <xdr:colOff>177800</xdr:colOff>
      <xdr:row>62</xdr:row>
      <xdr:rowOff>130810</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6268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00000000-0008-0000-0200-000023020000}"/>
            </a:ext>
          </a:extLst>
        </xdr:cNvPr>
        <xdr:cNvSpPr txBox="1"/>
      </xdr:nvSpPr>
      <xdr:spPr>
        <a:xfrm>
          <a:off x="16357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xdr:rowOff>
    </xdr:from>
    <xdr:to>
      <xdr:col>81</xdr:col>
      <xdr:colOff>101600</xdr:colOff>
      <xdr:row>62</xdr:row>
      <xdr:rowOff>103378</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5430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52578</xdr:rowOff>
    </xdr:from>
    <xdr:to>
      <xdr:col>85</xdr:col>
      <xdr:colOff>127000</xdr:colOff>
      <xdr:row>62</xdr:row>
      <xdr:rowOff>80010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5481300" y="1068247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138938</xdr:rowOff>
    </xdr:from>
    <xdr:to>
      <xdr:col>76</xdr:col>
      <xdr:colOff>165100</xdr:colOff>
      <xdr:row>62</xdr:row>
      <xdr:rowOff>69088</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4541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18288</xdr:rowOff>
    </xdr:from>
    <xdr:to>
      <xdr:col>81</xdr:col>
      <xdr:colOff>50800</xdr:colOff>
      <xdr:row>62</xdr:row>
      <xdr:rowOff>52578</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4592300" y="106481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90932</xdr:rowOff>
    </xdr:from>
    <xdr:to>
      <xdr:col>72</xdr:col>
      <xdr:colOff>38100</xdr:colOff>
      <xdr:row>62</xdr:row>
      <xdr:rowOff>21082</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3652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141732</xdr:rowOff>
    </xdr:from>
    <xdr:to>
      <xdr:col>76</xdr:col>
      <xdr:colOff>114300</xdr:colOff>
      <xdr:row>62</xdr:row>
      <xdr:rowOff>18288</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3703300" y="1060018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42926</xdr:rowOff>
    </xdr:from>
    <xdr:to>
      <xdr:col>67</xdr:col>
      <xdr:colOff>101600</xdr:colOff>
      <xdr:row>61</xdr:row>
      <xdr:rowOff>144526</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276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93726</xdr:rowOff>
    </xdr:from>
    <xdr:to>
      <xdr:col>71</xdr:col>
      <xdr:colOff>177800</xdr:colOff>
      <xdr:row>61</xdr:row>
      <xdr:rowOff>141732</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814300" y="105521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94505</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52660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60215</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43897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12209</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35007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135653</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2611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00000000-0008-0000-02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00000000-0008-0000-0200-00004A020000}"/>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00000000-0008-0000-0200-00004C020000}"/>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00000000-0008-0000-0200-00004E02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00000000-0008-0000-0200-00005A020000}"/>
            </a:ext>
          </a:extLst>
        </xdr:cNvPr>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66294</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1323300" y="1086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66294</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0434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66294</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9545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66294</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656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611" name="n_1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12" name="n_2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3" name="n_3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614" name="n_4aveValue【保健センター・保健所】&#10;一人当たり面積">
          <a:extLst>
            <a:ext uri="{FF2B5EF4-FFF2-40B4-BE49-F238E27FC236}">
              <a16:creationId xmlns:a16="http://schemas.microsoft.com/office/drawing/2014/main" id="{00000000-0008-0000-0200-000066020000}"/>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15" name="n_1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616" name="n_2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17" name="n_3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618" name="n_4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00000000-0008-0000-0200-00008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45" name="【消防施設】&#10;有形固定資産減価償却率最小値テキスト">
          <a:extLst>
            <a:ext uri="{FF2B5EF4-FFF2-40B4-BE49-F238E27FC236}">
              <a16:creationId xmlns:a16="http://schemas.microsoft.com/office/drawing/2014/main" id="{00000000-0008-0000-0200-000085020000}"/>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7" name="【消防施設】&#10;有形固定資産減価償却率最大値テキスト">
          <a:extLst>
            <a:ext uri="{FF2B5EF4-FFF2-40B4-BE49-F238E27FC236}">
              <a16:creationId xmlns:a16="http://schemas.microsoft.com/office/drawing/2014/main" id="{00000000-0008-0000-0200-000087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00000000-0008-0000-0200-000089020000}"/>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10161</xdr:rowOff>
    </xdr:from>
    <xdr:to>
      <xdr:col>85</xdr:col>
      <xdr:colOff>177800</xdr:colOff>
      <xdr:row>78</xdr:row>
      <xdr:rowOff>111761</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6268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134638</xdr:rowOff>
    </xdr:from>
    <xdr:ext cx="340478" cy="259045"/>
    <xdr:sp macro="" textlink="">
      <xdr:nvSpPr>
        <xdr:cNvPr id="661" name="【消防施設】&#10;有形固定資産減価償却率該当値テキスト">
          <a:extLst>
            <a:ext uri="{FF2B5EF4-FFF2-40B4-BE49-F238E27FC236}">
              <a16:creationId xmlns:a16="http://schemas.microsoft.com/office/drawing/2014/main" id="{00000000-0008-0000-0200-000095020000}"/>
            </a:ext>
          </a:extLst>
        </xdr:cNvPr>
        <xdr:cNvSpPr txBox="1"/>
      </xdr:nvSpPr>
      <xdr:spPr>
        <a:xfrm>
          <a:off x="16357600" y="13336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142421</xdr:rowOff>
    </xdr:from>
    <xdr:to>
      <xdr:col>81</xdr:col>
      <xdr:colOff>101600</xdr:colOff>
      <xdr:row>78</xdr:row>
      <xdr:rowOff>72571</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5430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21771</xdr:rowOff>
    </xdr:from>
    <xdr:to>
      <xdr:col>85</xdr:col>
      <xdr:colOff>127000</xdr:colOff>
      <xdr:row>78</xdr:row>
      <xdr:rowOff>60961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5481300" y="133948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153851</xdr:rowOff>
    </xdr:from>
    <xdr:to>
      <xdr:col>76</xdr:col>
      <xdr:colOff>165100</xdr:colOff>
      <xdr:row>81</xdr:row>
      <xdr:rowOff>84001</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4541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21771</xdr:rowOff>
    </xdr:from>
    <xdr:to>
      <xdr:col>81</xdr:col>
      <xdr:colOff>50800</xdr:colOff>
      <xdr:row>81</xdr:row>
      <xdr:rowOff>33201</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4592300" y="13394871"/>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119562</xdr:rowOff>
    </xdr:from>
    <xdr:to>
      <xdr:col>72</xdr:col>
      <xdr:colOff>38100</xdr:colOff>
      <xdr:row>81</xdr:row>
      <xdr:rowOff>49712</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3652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170362</xdr:rowOff>
    </xdr:from>
    <xdr:to>
      <xdr:col>76</xdr:col>
      <xdr:colOff>114300</xdr:colOff>
      <xdr:row>81</xdr:row>
      <xdr:rowOff>33201</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3703300" y="138863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200-00009C020000}"/>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200-00009D020000}"/>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200-00009E020000}"/>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200-00009F020000}"/>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89098</xdr:rowOff>
    </xdr:from>
    <xdr:ext cx="340478" cy="259045"/>
    <xdr:sp macro="" textlink="">
      <xdr:nvSpPr>
        <xdr:cNvPr id="672" name="n_1mainValue【消防施設】&#10;有形固定資産減価償却率">
          <a:extLst>
            <a:ext uri="{FF2B5EF4-FFF2-40B4-BE49-F238E27FC236}">
              <a16:creationId xmlns:a16="http://schemas.microsoft.com/office/drawing/2014/main" id="{00000000-0008-0000-0200-0000A0020000}"/>
            </a:ext>
          </a:extLst>
        </xdr:cNvPr>
        <xdr:cNvSpPr txBox="1"/>
      </xdr:nvSpPr>
      <xdr:spPr>
        <a:xfrm>
          <a:off x="15298361" y="13119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66239</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76836</xdr:rowOff>
    </xdr:from>
    <xdr:to>
      <xdr:col>116</xdr:col>
      <xdr:colOff>114300</xdr:colOff>
      <xdr:row>81</xdr:row>
      <xdr:rowOff>6986</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99713</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200-0000CB020000}"/>
            </a:ext>
          </a:extLst>
        </xdr:cNvPr>
        <xdr:cNvSpPr txBox="1"/>
      </xdr:nvSpPr>
      <xdr:spPr>
        <a:xfrm>
          <a:off x="22199600" y="1364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80645</xdr:rowOff>
    </xdr:from>
    <xdr:to>
      <xdr:col>112</xdr:col>
      <xdr:colOff>38100</xdr:colOff>
      <xdr:row>81</xdr:row>
      <xdr:rowOff>10795</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127636</xdr:rowOff>
    </xdr:from>
    <xdr:to>
      <xdr:col>116</xdr:col>
      <xdr:colOff>63500</xdr:colOff>
      <xdr:row>80</xdr:row>
      <xdr:rowOff>131445</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1323300" y="138436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128270</xdr:rowOff>
    </xdr:from>
    <xdr:to>
      <xdr:col>107</xdr:col>
      <xdr:colOff>101600</xdr:colOff>
      <xdr:row>81</xdr:row>
      <xdr:rowOff>58420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131445</xdr:rowOff>
    </xdr:from>
    <xdr:to>
      <xdr:col>111</xdr:col>
      <xdr:colOff>177800</xdr:colOff>
      <xdr:row>81</xdr:row>
      <xdr:rowOff>7620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0434300" y="138474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145414</xdr:rowOff>
    </xdr:from>
    <xdr:to>
      <xdr:col>102</xdr:col>
      <xdr:colOff>165100</xdr:colOff>
      <xdr:row>81</xdr:row>
      <xdr:rowOff>75564</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7620</xdr:rowOff>
    </xdr:from>
    <xdr:to>
      <xdr:col>107</xdr:col>
      <xdr:colOff>50800</xdr:colOff>
      <xdr:row>81</xdr:row>
      <xdr:rowOff>24764</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9545300" y="138950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722" name="n_1aveValue【消防施設】&#10;一人当たり面積">
          <a:extLst>
            <a:ext uri="{FF2B5EF4-FFF2-40B4-BE49-F238E27FC236}">
              <a16:creationId xmlns:a16="http://schemas.microsoft.com/office/drawing/2014/main" id="{00000000-0008-0000-0200-0000D2020000}"/>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723" name="n_2aveValue【消防施設】&#10;一人当たり面積">
          <a:extLst>
            <a:ext uri="{FF2B5EF4-FFF2-40B4-BE49-F238E27FC236}">
              <a16:creationId xmlns:a16="http://schemas.microsoft.com/office/drawing/2014/main" id="{00000000-0008-0000-0200-0000D3020000}"/>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24" name="n_3aveValue【消防施設】&#10;一人当たり面積">
          <a:extLst>
            <a:ext uri="{FF2B5EF4-FFF2-40B4-BE49-F238E27FC236}">
              <a16:creationId xmlns:a16="http://schemas.microsoft.com/office/drawing/2014/main" id="{00000000-0008-0000-0200-0000D402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25" name="n_4aveValue【消防施設】&#10;一人当たり面積">
          <a:extLst>
            <a:ext uri="{FF2B5EF4-FFF2-40B4-BE49-F238E27FC236}">
              <a16:creationId xmlns:a16="http://schemas.microsoft.com/office/drawing/2014/main" id="{00000000-0008-0000-0200-0000D5020000}"/>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27322</xdr:rowOff>
    </xdr:from>
    <xdr:ext cx="469744" cy="259045"/>
    <xdr:sp macro="" textlink="">
      <xdr:nvSpPr>
        <xdr:cNvPr id="726" name="n_1mainValue【消防施設】&#10;一人当たり面積">
          <a:extLst>
            <a:ext uri="{FF2B5EF4-FFF2-40B4-BE49-F238E27FC236}">
              <a16:creationId xmlns:a16="http://schemas.microsoft.com/office/drawing/2014/main" id="{00000000-0008-0000-0200-0000D6020000}"/>
            </a:ext>
          </a:extLst>
        </xdr:cNvPr>
        <xdr:cNvSpPr txBox="1"/>
      </xdr:nvSpPr>
      <xdr:spPr>
        <a:xfrm>
          <a:off x="210757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74947</xdr:rowOff>
    </xdr:from>
    <xdr:ext cx="469744" cy="259045"/>
    <xdr:sp macro="" textlink="">
      <xdr:nvSpPr>
        <xdr:cNvPr id="727" name="n_2mainValue【消防施設】&#10;一人当たり面積">
          <a:extLst>
            <a:ext uri="{FF2B5EF4-FFF2-40B4-BE49-F238E27FC236}">
              <a16:creationId xmlns:a16="http://schemas.microsoft.com/office/drawing/2014/main" id="{00000000-0008-0000-0200-0000D7020000}"/>
            </a:ext>
          </a:extLst>
        </xdr:cNvPr>
        <xdr:cNvSpPr txBox="1"/>
      </xdr:nvSpPr>
      <xdr:spPr>
        <a:xfrm>
          <a:off x="2019942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92091</xdr:rowOff>
    </xdr:from>
    <xdr:ext cx="469744" cy="259045"/>
    <xdr:sp macro="" textlink="">
      <xdr:nvSpPr>
        <xdr:cNvPr id="728" name="n_3mainValue【消防施設】&#10;一人当たり面積">
          <a:extLst>
            <a:ext uri="{FF2B5EF4-FFF2-40B4-BE49-F238E27FC236}">
              <a16:creationId xmlns:a16="http://schemas.microsoft.com/office/drawing/2014/main" id="{00000000-0008-0000-0200-0000D8020000}"/>
            </a:ext>
          </a:extLst>
        </xdr:cNvPr>
        <xdr:cNvSpPr txBox="1"/>
      </xdr:nvSpPr>
      <xdr:spPr>
        <a:xfrm>
          <a:off x="19310427" y="1363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0000000-0008-0000-02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55" name="【庁舎】&#10;有形固定資産減価償却率最小値テキスト">
          <a:extLst>
            <a:ext uri="{FF2B5EF4-FFF2-40B4-BE49-F238E27FC236}">
              <a16:creationId xmlns:a16="http://schemas.microsoft.com/office/drawing/2014/main" id="{00000000-0008-0000-0200-0000F302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57" name="【庁舎】&#10;有形固定資産減価償却率最大値テキスト">
          <a:extLst>
            <a:ext uri="{FF2B5EF4-FFF2-40B4-BE49-F238E27FC236}">
              <a16:creationId xmlns:a16="http://schemas.microsoft.com/office/drawing/2014/main" id="{00000000-0008-0000-0200-0000F5020000}"/>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59" name="【庁舎】&#10;有形固定資産減価償却率平均値テキスト">
          <a:extLst>
            <a:ext uri="{FF2B5EF4-FFF2-40B4-BE49-F238E27FC236}">
              <a16:creationId xmlns:a16="http://schemas.microsoft.com/office/drawing/2014/main" id="{00000000-0008-0000-0200-0000F7020000}"/>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6268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771" name="【庁舎】&#10;有形固定資産減価償却率該当値テキスト">
          <a:extLst>
            <a:ext uri="{FF2B5EF4-FFF2-40B4-BE49-F238E27FC236}">
              <a16:creationId xmlns:a16="http://schemas.microsoft.com/office/drawing/2014/main" id="{00000000-0008-0000-0200-000003030000}"/>
            </a:ext>
          </a:extLst>
        </xdr:cNvPr>
        <xdr:cNvSpPr txBox="1"/>
      </xdr:nvSpPr>
      <xdr:spPr>
        <a:xfrm>
          <a:off x="16357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77832</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5481300" y="182172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43543</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4592300" y="1818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10886</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3703300" y="18151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149679</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814300" y="181176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0" name="n_1aveValue【庁舎】&#10;有形固定資産減価償却率">
          <a:extLst>
            <a:ext uri="{FF2B5EF4-FFF2-40B4-BE49-F238E27FC236}">
              <a16:creationId xmlns:a16="http://schemas.microsoft.com/office/drawing/2014/main" id="{00000000-0008-0000-0200-00000C03000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81" name="n_2aveValue【庁舎】&#10;有形固定資産減価償却率">
          <a:extLst>
            <a:ext uri="{FF2B5EF4-FFF2-40B4-BE49-F238E27FC236}">
              <a16:creationId xmlns:a16="http://schemas.microsoft.com/office/drawing/2014/main" id="{00000000-0008-0000-0200-00000D030000}"/>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82" name="n_3aveValue【庁舎】&#10;有形固定資産減価償却率">
          <a:extLst>
            <a:ext uri="{FF2B5EF4-FFF2-40B4-BE49-F238E27FC236}">
              <a16:creationId xmlns:a16="http://schemas.microsoft.com/office/drawing/2014/main" id="{00000000-0008-0000-0200-00000E03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3" name="n_4aveValue【庁舎】&#10;有形固定資産減価償却率">
          <a:extLst>
            <a:ext uri="{FF2B5EF4-FFF2-40B4-BE49-F238E27FC236}">
              <a16:creationId xmlns:a16="http://schemas.microsoft.com/office/drawing/2014/main" id="{00000000-0008-0000-0200-00000F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784" name="n_1mainValue【庁舎】&#10;有形固定資産減価償却率">
          <a:extLst>
            <a:ext uri="{FF2B5EF4-FFF2-40B4-BE49-F238E27FC236}">
              <a16:creationId xmlns:a16="http://schemas.microsoft.com/office/drawing/2014/main" id="{00000000-0008-0000-0200-000010030000}"/>
            </a:ext>
          </a:extLst>
        </xdr:cNvPr>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785" name="n_2mainValue【庁舎】&#10;有形固定資産減価償却率">
          <a:extLst>
            <a:ext uri="{FF2B5EF4-FFF2-40B4-BE49-F238E27FC236}">
              <a16:creationId xmlns:a16="http://schemas.microsoft.com/office/drawing/2014/main" id="{00000000-0008-0000-0200-000011030000}"/>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786" name="n_3mainValue【庁舎】&#10;有形固定資産減価償却率">
          <a:extLst>
            <a:ext uri="{FF2B5EF4-FFF2-40B4-BE49-F238E27FC236}">
              <a16:creationId xmlns:a16="http://schemas.microsoft.com/office/drawing/2014/main" id="{00000000-0008-0000-0200-000012030000}"/>
            </a:ext>
          </a:extLst>
        </xdr:cNvPr>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787" name="n_4mainValue【庁舎】&#10;有形固定資産減価償却率">
          <a:extLst>
            <a:ext uri="{FF2B5EF4-FFF2-40B4-BE49-F238E27FC236}">
              <a16:creationId xmlns:a16="http://schemas.microsoft.com/office/drawing/2014/main" id="{00000000-0008-0000-0200-000013030000}"/>
            </a:ext>
          </a:extLst>
        </xdr:cNvPr>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00000000-0008-0000-02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14" name="【庁舎】&#10;一人当たり面積最小値テキスト">
          <a:extLst>
            <a:ext uri="{FF2B5EF4-FFF2-40B4-BE49-F238E27FC236}">
              <a16:creationId xmlns:a16="http://schemas.microsoft.com/office/drawing/2014/main" id="{00000000-0008-0000-0200-00002E030000}"/>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16" name="【庁舎】&#10;一人当たり面積最大値テキスト">
          <a:extLst>
            <a:ext uri="{FF2B5EF4-FFF2-40B4-BE49-F238E27FC236}">
              <a16:creationId xmlns:a16="http://schemas.microsoft.com/office/drawing/2014/main" id="{00000000-0008-0000-0200-000030030000}"/>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818" name="【庁舎】&#10;一人当たり面積平均値テキスト">
          <a:extLst>
            <a:ext uri="{FF2B5EF4-FFF2-40B4-BE49-F238E27FC236}">
              <a16:creationId xmlns:a16="http://schemas.microsoft.com/office/drawing/2014/main" id="{00000000-0008-0000-0200-000032030000}"/>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830" name="【庁舎】&#10;一人当たり面積該当値テキスト">
          <a:extLst>
            <a:ext uri="{FF2B5EF4-FFF2-40B4-BE49-F238E27FC236}">
              <a16:creationId xmlns:a16="http://schemas.microsoft.com/office/drawing/2014/main" id="{00000000-0008-0000-0200-00003E030000}"/>
            </a:ext>
          </a:extLst>
        </xdr:cNvPr>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152763</xdr:rowOff>
    </xdr:from>
    <xdr:to>
      <xdr:col>112</xdr:col>
      <xdr:colOff>38100</xdr:colOff>
      <xdr:row>106</xdr:row>
      <xdr:rowOff>82913</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127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32113</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1323300" y="182041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xdr:rowOff>
    </xdr:from>
    <xdr:to>
      <xdr:col>107</xdr:col>
      <xdr:colOff>101600</xdr:colOff>
      <xdr:row>106</xdr:row>
      <xdr:rowOff>102507</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038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32113</xdr:rowOff>
    </xdr:from>
    <xdr:to>
      <xdr:col>111</xdr:col>
      <xdr:colOff>177800</xdr:colOff>
      <xdr:row>106</xdr:row>
      <xdr:rowOff>51707</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20434300" y="182058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51707</xdr:rowOff>
    </xdr:from>
    <xdr:to>
      <xdr:col>107</xdr:col>
      <xdr:colOff>50800</xdr:colOff>
      <xdr:row>106</xdr:row>
      <xdr:rowOff>59871</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9545300" y="1822540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17236</xdr:rowOff>
    </xdr:from>
    <xdr:to>
      <xdr:col>98</xdr:col>
      <xdr:colOff>38100</xdr:colOff>
      <xdr:row>106</xdr:row>
      <xdr:rowOff>118836</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8605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68036</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flipV="1">
          <a:off x="18656300" y="182335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39" name="n_1aveValue【庁舎】&#10;一人当たり面積">
          <a:extLst>
            <a:ext uri="{FF2B5EF4-FFF2-40B4-BE49-F238E27FC236}">
              <a16:creationId xmlns:a16="http://schemas.microsoft.com/office/drawing/2014/main" id="{00000000-0008-0000-0200-000047030000}"/>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40" name="n_2aveValue【庁舎】&#10;一人当たり面積">
          <a:extLst>
            <a:ext uri="{FF2B5EF4-FFF2-40B4-BE49-F238E27FC236}">
              <a16:creationId xmlns:a16="http://schemas.microsoft.com/office/drawing/2014/main" id="{00000000-0008-0000-0200-000048030000}"/>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841" name="n_3aveValue【庁舎】&#10;一人当たり面積">
          <a:extLst>
            <a:ext uri="{FF2B5EF4-FFF2-40B4-BE49-F238E27FC236}">
              <a16:creationId xmlns:a16="http://schemas.microsoft.com/office/drawing/2014/main" id="{00000000-0008-0000-0200-000049030000}"/>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842" name="n_4aveValue【庁舎】&#10;一人当たり面積">
          <a:extLst>
            <a:ext uri="{FF2B5EF4-FFF2-40B4-BE49-F238E27FC236}">
              <a16:creationId xmlns:a16="http://schemas.microsoft.com/office/drawing/2014/main" id="{00000000-0008-0000-0200-00004A030000}"/>
            </a:ext>
          </a:extLst>
        </xdr:cNvPr>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74040</xdr:rowOff>
    </xdr:from>
    <xdr:ext cx="469744" cy="259045"/>
    <xdr:sp macro="" textlink="">
      <xdr:nvSpPr>
        <xdr:cNvPr id="843" name="n_1mainValue【庁舎】&#10;一人当たり面積">
          <a:extLst>
            <a:ext uri="{FF2B5EF4-FFF2-40B4-BE49-F238E27FC236}">
              <a16:creationId xmlns:a16="http://schemas.microsoft.com/office/drawing/2014/main" id="{00000000-0008-0000-0200-00004B030000}"/>
            </a:ext>
          </a:extLst>
        </xdr:cNvPr>
        <xdr:cNvSpPr txBox="1"/>
      </xdr:nvSpPr>
      <xdr:spPr>
        <a:xfrm>
          <a:off x="21075727" y="18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844" name="n_2mainValue【庁舎】&#10;一人当たり面積">
          <a:extLst>
            <a:ext uri="{FF2B5EF4-FFF2-40B4-BE49-F238E27FC236}">
              <a16:creationId xmlns:a16="http://schemas.microsoft.com/office/drawing/2014/main" id="{00000000-0008-0000-0200-00004C030000}"/>
            </a:ext>
          </a:extLst>
        </xdr:cNvPr>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45" name="n_3mainValue【庁舎】&#10;一人当たり面積">
          <a:extLst>
            <a:ext uri="{FF2B5EF4-FFF2-40B4-BE49-F238E27FC236}">
              <a16:creationId xmlns:a16="http://schemas.microsoft.com/office/drawing/2014/main" id="{00000000-0008-0000-0200-00004D030000}"/>
            </a:ext>
          </a:extLst>
        </xdr:cNvPr>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135363</xdr:rowOff>
    </xdr:from>
    <xdr:ext cx="469744" cy="259045"/>
    <xdr:sp macro="" textlink="">
      <xdr:nvSpPr>
        <xdr:cNvPr id="846" name="n_4mainValue【庁舎】&#10;一人当たり面積">
          <a:extLst>
            <a:ext uri="{FF2B5EF4-FFF2-40B4-BE49-F238E27FC236}">
              <a16:creationId xmlns:a16="http://schemas.microsoft.com/office/drawing/2014/main" id="{00000000-0008-0000-0200-00004E030000}"/>
            </a:ext>
          </a:extLst>
        </xdr:cNvPr>
        <xdr:cNvSpPr txBox="1"/>
      </xdr:nvSpPr>
      <xdr:spPr>
        <a:xfrm>
          <a:off x="18421427" y="179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類似団体と比較して特に有形固定資産減価償却率が高くなっている施設は、一般廃棄処理施設、体育館・プール、保健センター・保健所、福祉施設、市民会館、庁舎である。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一般廃棄物処理施設については、玖珠九重行政事務組合の施設であり、事務組合及び玖珠町、九重町の３者で協議し修繕、更新等を計画的に行う必要がある。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また、くすまちメルサンホールについても建築から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年以上経過しており、建物や設備の老朽化に伴う修繕や設備更新の費用が増加している。その他の施設も、老朽化により今後維持補修費が増加していくと考えられる。平成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年度に策定した個別管理計画に基づき、施設の維持管理を適切に進めていく必要がある。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地方税は対前年度比</a:t>
          </a:r>
          <a:r>
            <a:rPr kumimoji="1" lang="en-US" altLang="ja-JP" sz="1100">
              <a:solidFill>
                <a:sysClr val="windowText" lastClr="000000"/>
              </a:solidFill>
              <a:effectLst/>
              <a:latin typeface="+mn-lt"/>
              <a:ea typeface="+mn-ea"/>
              <a:cs typeface="+mn-cs"/>
            </a:rPr>
            <a:t>1.3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、類似団体と比較すると</a:t>
          </a:r>
          <a:r>
            <a:rPr kumimoji="1" lang="ja-JP" altLang="ja-JP" sz="1100">
              <a:solidFill>
                <a:sysClr val="windowText" lastClr="000000"/>
              </a:solidFill>
              <a:effectLst/>
              <a:latin typeface="+mn-lt"/>
              <a:ea typeface="+mn-ea"/>
              <a:cs typeface="+mn-cs"/>
            </a:rPr>
            <a:t>基準財政収入額が少なく、普通交付税の算定時に算出される基準財政需要額は多いため、類似団体内平均値を下回っている。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元年度は、</a:t>
          </a:r>
          <a:r>
            <a:rPr kumimoji="1" lang="ja-JP" altLang="ja-JP" sz="1100">
              <a:solidFill>
                <a:schemeClr val="dk1"/>
              </a:solidFill>
              <a:effectLst/>
              <a:latin typeface="+mn-lt"/>
              <a:ea typeface="+mn-ea"/>
              <a:cs typeface="+mn-cs"/>
            </a:rPr>
            <a:t>大分県と整備を進めて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玖珠工業団地に対</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企業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誘致</a:t>
          </a:r>
          <a:r>
            <a:rPr kumimoji="1" lang="ja-JP" altLang="en-US" sz="1100">
              <a:solidFill>
                <a:schemeClr val="dk1"/>
              </a:solidFill>
              <a:effectLst/>
              <a:latin typeface="+mn-lt"/>
              <a:ea typeface="+mn-ea"/>
              <a:cs typeface="+mn-cs"/>
            </a:rPr>
            <a:t>することができ</a:t>
          </a:r>
          <a:r>
            <a:rPr kumimoji="1" lang="ja-JP" altLang="ja-JP" sz="1100">
              <a:solidFill>
                <a:schemeClr val="dk1"/>
              </a:solidFill>
              <a:effectLst/>
              <a:latin typeface="+mn-lt"/>
              <a:ea typeface="+mn-ea"/>
              <a:cs typeface="+mn-cs"/>
            </a:rPr>
            <a:t>、雇用の確保・町民所得の向上</a:t>
          </a:r>
          <a:r>
            <a:rPr kumimoji="1" lang="ja-JP" altLang="en-US" sz="1100">
              <a:solidFill>
                <a:schemeClr val="dk1"/>
              </a:solidFill>
              <a:effectLst/>
              <a:latin typeface="+mn-lt"/>
              <a:ea typeface="+mn-ea"/>
              <a:cs typeface="+mn-cs"/>
            </a:rPr>
            <a:t>を図ることができた。今後も、中学校跡地等の利活用として、企業算入に対する支援を進めるとともに、財政基盤の強化に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必要がある。</a:t>
          </a:r>
          <a:endParaRPr lang="ja-JP" altLang="ja-JP" sz="1400">
            <a:effectLst/>
          </a:endParaRPr>
        </a:p>
        <a:p>
          <a:r>
            <a:rPr kumimoji="1" lang="ja-JP" altLang="ja-JP" sz="1100">
              <a:solidFill>
                <a:schemeClr val="dk1"/>
              </a:solidFill>
              <a:effectLst/>
              <a:latin typeface="+mn-lt"/>
              <a:ea typeface="+mn-ea"/>
              <a:cs typeface="+mn-cs"/>
            </a:rPr>
            <a:t>　また、町税徴収率についても関係機関と連携して実施している対策を継続し、歳入確保に努める。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165629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165629</xdr:rowOff>
    </xdr:from>
    <xdr:to>
      <xdr:col>15</xdr:col>
      <xdr:colOff>82550</xdr:colOff>
      <xdr:row>43</xdr:row>
      <xdr:rowOff>165629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44</xdr:row>
      <xdr:rowOff>4233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114829</xdr:rowOff>
    </xdr:from>
    <xdr:to>
      <xdr:col>15</xdr:col>
      <xdr:colOff>133350</xdr:colOff>
      <xdr:row>44</xdr:row>
      <xdr:rowOff>44979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29756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114829</xdr:rowOff>
    </xdr:from>
    <xdr:to>
      <xdr:col>11</xdr:col>
      <xdr:colOff>82550</xdr:colOff>
      <xdr:row>44</xdr:row>
      <xdr:rowOff>44979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29756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歳入経常一般財源は、地方税や普通交付税などが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となり、対前年度比で</a:t>
          </a:r>
          <a:r>
            <a:rPr kumimoji="1" lang="en-US" altLang="ja-JP" sz="1100">
              <a:solidFill>
                <a:sysClr val="windowText" lastClr="000000"/>
              </a:solidFill>
              <a:effectLst/>
              <a:latin typeface="+mn-lt"/>
              <a:ea typeface="+mn-ea"/>
              <a:cs typeface="+mn-cs"/>
            </a:rPr>
            <a:t>159,562</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一方、歳出経常経費充当一般財源は、</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費と</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費を除く、すべての性質項目で増加し、対前年度比で</a:t>
          </a:r>
          <a:r>
            <a:rPr kumimoji="1" lang="en-US" altLang="ja-JP" sz="1100">
              <a:solidFill>
                <a:sysClr val="windowText" lastClr="000000"/>
              </a:solidFill>
              <a:effectLst/>
              <a:latin typeface="+mn-lt"/>
              <a:ea typeface="+mn-ea"/>
              <a:cs typeface="+mn-cs"/>
            </a:rPr>
            <a:t>146,232</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3.1</a:t>
          </a:r>
          <a:r>
            <a:rPr kumimoji="1" lang="ja-JP" altLang="ja-JP" sz="1100">
              <a:solidFill>
                <a:schemeClr val="dk1"/>
              </a:solidFill>
              <a:effectLst/>
              <a:latin typeface="+mn-lt"/>
              <a:ea typeface="+mn-ea"/>
              <a:cs typeface="+mn-cs"/>
            </a:rPr>
            <a:t>％の増となっている。</a:t>
          </a:r>
          <a:endParaRPr lang="ja-JP" altLang="ja-JP" sz="1400">
            <a:effectLst/>
          </a:endParaRPr>
        </a:p>
        <a:p>
          <a:r>
            <a:rPr kumimoji="1" lang="ja-JP" altLang="ja-JP" sz="1100">
              <a:solidFill>
                <a:schemeClr val="dk1"/>
              </a:solidFill>
              <a:effectLst/>
              <a:latin typeface="+mn-lt"/>
              <a:ea typeface="+mn-ea"/>
              <a:cs typeface="+mn-cs"/>
            </a:rPr>
            <a:t>　その結果、経常収支比率は前年度より</a:t>
          </a:r>
          <a:r>
            <a:rPr kumimoji="1" lang="en-US" altLang="ja-JP" sz="1100">
              <a:solidFill>
                <a:sysClr val="windowText" lastClr="000000"/>
              </a:solidFill>
              <a:effectLst/>
              <a:latin typeface="+mn-lt"/>
              <a:ea typeface="+mn-ea"/>
              <a:cs typeface="+mn-cs"/>
            </a:rPr>
            <a:t>0.7</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そうした中、令和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月から、時間外の削減を全庁で取組み、対前年度同期</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％削減を行った。</a:t>
          </a:r>
          <a:endParaRPr lang="ja-JP" altLang="ja-JP" sz="1400">
            <a:effectLst/>
          </a:endParaRPr>
        </a:p>
        <a:p>
          <a:r>
            <a:rPr kumimoji="1" lang="ja-JP" altLang="ja-JP" sz="1100">
              <a:solidFill>
                <a:schemeClr val="dk1"/>
              </a:solidFill>
              <a:effectLst/>
              <a:latin typeface="+mn-lt"/>
              <a:ea typeface="+mn-ea"/>
              <a:cs typeface="+mn-cs"/>
            </a:rPr>
            <a:t>　今後はより一層、</a:t>
          </a:r>
          <a:r>
            <a:rPr kumimoji="1" lang="ja-JP" altLang="en-US" sz="1100">
              <a:solidFill>
                <a:schemeClr val="dk1"/>
              </a:solidFill>
              <a:effectLst/>
              <a:latin typeface="+mn-lt"/>
              <a:ea typeface="+mn-ea"/>
              <a:cs typeface="+mn-cs"/>
            </a:rPr>
            <a:t>税の徴収率の向上や給与制度の適正化等、経常経費の抑制に努め、行財政</a:t>
          </a:r>
          <a:r>
            <a:rPr kumimoji="1" lang="ja-JP" altLang="ja-JP" sz="1100">
              <a:solidFill>
                <a:schemeClr val="dk1"/>
              </a:solidFill>
              <a:effectLst/>
              <a:latin typeface="+mn-lt"/>
              <a:ea typeface="+mn-ea"/>
              <a:cs typeface="+mn-cs"/>
            </a:rPr>
            <a:t>改革の取組を</a:t>
          </a:r>
          <a:r>
            <a:rPr kumimoji="1" lang="ja-JP" altLang="en-US" sz="1100">
              <a:solidFill>
                <a:schemeClr val="dk1"/>
              </a:solidFill>
              <a:effectLst/>
              <a:latin typeface="+mn-lt"/>
              <a:ea typeface="+mn-ea"/>
              <a:cs typeface="+mn-cs"/>
            </a:rPr>
            <a:t>断行する必要がある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153126</xdr:rowOff>
    </xdr:from>
    <xdr:to>
      <xdr:col>23</xdr:col>
      <xdr:colOff>133350</xdr:colOff>
      <xdr:row>65</xdr:row>
      <xdr:rowOff>5806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12592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35923</xdr:rowOff>
    </xdr:from>
    <xdr:to>
      <xdr:col>19</xdr:col>
      <xdr:colOff>133350</xdr:colOff>
      <xdr:row>64</xdr:row>
      <xdr:rowOff>153126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0872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148772</xdr:rowOff>
    </xdr:from>
    <xdr:to>
      <xdr:col>15</xdr:col>
      <xdr:colOff>82550</xdr:colOff>
      <xdr:row>64</xdr:row>
      <xdr:rowOff>35923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95012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148772</xdr:rowOff>
    </xdr:from>
    <xdr:to>
      <xdr:col>11</xdr:col>
      <xdr:colOff>31750</xdr:colOff>
      <xdr:row>63</xdr:row>
      <xdr:rowOff>159113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9501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126456</xdr:rowOff>
    </xdr:from>
    <xdr:to>
      <xdr:col>23</xdr:col>
      <xdr:colOff>184150</xdr:colOff>
      <xdr:row>65</xdr:row>
      <xdr:rowOff>56606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98533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7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102326</xdr:rowOff>
    </xdr:from>
    <xdr:to>
      <xdr:col>19</xdr:col>
      <xdr:colOff>184150</xdr:colOff>
      <xdr:row>65</xdr:row>
      <xdr:rowOff>32476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17253</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156573</xdr:rowOff>
    </xdr:from>
    <xdr:to>
      <xdr:col>15</xdr:col>
      <xdr:colOff>133350</xdr:colOff>
      <xdr:row>64</xdr:row>
      <xdr:rowOff>86723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71500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97972</xdr:rowOff>
    </xdr:from>
    <xdr:to>
      <xdr:col>11</xdr:col>
      <xdr:colOff>82550</xdr:colOff>
      <xdr:row>64</xdr:row>
      <xdr:rowOff>28122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12899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108313</xdr:rowOff>
    </xdr:from>
    <xdr:to>
      <xdr:col>7</xdr:col>
      <xdr:colOff>31750</xdr:colOff>
      <xdr:row>64</xdr:row>
      <xdr:rowOff>38463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23240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維持補修費は類似団体内平均値を下回っているものの、人件費については、類似団体内平均を大きく上回っている。</a:t>
          </a:r>
          <a:endParaRPr lang="ja-JP" altLang="ja-JP" sz="1400">
            <a:effectLst/>
          </a:endParaRPr>
        </a:p>
        <a:p>
          <a:r>
            <a:rPr kumimoji="1" lang="ja-JP" altLang="ja-JP" sz="1100">
              <a:solidFill>
                <a:schemeClr val="dk1"/>
              </a:solidFill>
              <a:effectLst/>
              <a:latin typeface="+mn-lt"/>
              <a:ea typeface="+mn-ea"/>
              <a:cs typeface="+mn-cs"/>
            </a:rPr>
            <a:t>　その要因は、人口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人当たり職員数が類似団体と比較して多いことなどが挙げられる。職員の年齢構成比率にもよるが、適切な定員管理を行う必要がある。</a:t>
          </a:r>
          <a:endParaRPr lang="ja-JP" altLang="ja-JP" sz="1400">
            <a:effectLst/>
          </a:endParaRPr>
        </a:p>
        <a:p>
          <a:r>
            <a:rPr kumimoji="1" lang="ja-JP" altLang="ja-JP" sz="1100">
              <a:solidFill>
                <a:schemeClr val="dk1"/>
              </a:solidFill>
              <a:effectLst/>
              <a:latin typeface="+mn-lt"/>
              <a:ea typeface="+mn-ea"/>
              <a:cs typeface="+mn-cs"/>
            </a:rPr>
            <a:t>　維持補修費については、人口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人当たりの決算額は</a:t>
          </a:r>
          <a:r>
            <a:rPr kumimoji="1" lang="ja-JP" altLang="en-US" sz="1100">
              <a:solidFill>
                <a:schemeClr val="dk1"/>
              </a:solidFill>
              <a:effectLst/>
              <a:latin typeface="+mn-lt"/>
              <a:ea typeface="+mn-ea"/>
              <a:cs typeface="+mn-cs"/>
            </a:rPr>
            <a:t>前年度と比べて減少</a:t>
          </a:r>
          <a:r>
            <a:rPr kumimoji="1" lang="ja-JP" altLang="ja-JP" sz="1100">
              <a:solidFill>
                <a:schemeClr val="dk1"/>
              </a:solidFill>
              <a:effectLst/>
              <a:latin typeface="+mn-lt"/>
              <a:ea typeface="+mn-ea"/>
              <a:cs typeface="+mn-cs"/>
            </a:rPr>
            <a:t>となっている。今後も公共施設の老朽化対策を実施していく見込みのため、公共施設等総合管理計画に基づき、ライフサイクルコストの抑制に努める。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45470</xdr:rowOff>
    </xdr:from>
    <xdr:to>
      <xdr:col>23</xdr:col>
      <xdr:colOff>133350</xdr:colOff>
      <xdr:row>84</xdr:row>
      <xdr:rowOff>62658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447270"/>
          <a:ext cx="8382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125428</xdr:rowOff>
    </xdr:from>
    <xdr:to>
      <xdr:col>19</xdr:col>
      <xdr:colOff>133350</xdr:colOff>
      <xdr:row>84</xdr:row>
      <xdr:rowOff>62658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355778"/>
          <a:ext cx="8890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74496</xdr:rowOff>
    </xdr:from>
    <xdr:to>
      <xdr:col>15</xdr:col>
      <xdr:colOff>82550</xdr:colOff>
      <xdr:row>83</xdr:row>
      <xdr:rowOff>125428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304846"/>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44086</xdr:rowOff>
    </xdr:from>
    <xdr:to>
      <xdr:col>11</xdr:col>
      <xdr:colOff>31750</xdr:colOff>
      <xdr:row>83</xdr:row>
      <xdr:rowOff>74496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274436"/>
          <a:ext cx="889000" cy="3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166120</xdr:rowOff>
    </xdr:from>
    <xdr:to>
      <xdr:col>23</xdr:col>
      <xdr:colOff>184150</xdr:colOff>
      <xdr:row>84</xdr:row>
      <xdr:rowOff>96270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39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138197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11858</xdr:rowOff>
    </xdr:from>
    <xdr:to>
      <xdr:col>19</xdr:col>
      <xdr:colOff>184150</xdr:colOff>
      <xdr:row>84</xdr:row>
      <xdr:rowOff>113458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4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98235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50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74628</xdr:rowOff>
    </xdr:from>
    <xdr:to>
      <xdr:col>15</xdr:col>
      <xdr:colOff>133350</xdr:colOff>
      <xdr:row>84</xdr:row>
      <xdr:rowOff>4778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3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161005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39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23696</xdr:rowOff>
    </xdr:from>
    <xdr:to>
      <xdr:col>11</xdr:col>
      <xdr:colOff>82550</xdr:colOff>
      <xdr:row>83</xdr:row>
      <xdr:rowOff>125296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2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110073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3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164736</xdr:rowOff>
    </xdr:from>
    <xdr:to>
      <xdr:col>7</xdr:col>
      <xdr:colOff>31750</xdr:colOff>
      <xdr:row>83</xdr:row>
      <xdr:rowOff>94886</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2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79663</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3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昨年度からの</a:t>
          </a:r>
          <a:r>
            <a:rPr kumimoji="1" lang="ja-JP" altLang="ja-JP" sz="1100">
              <a:solidFill>
                <a:schemeClr val="dk1"/>
              </a:solidFill>
              <a:effectLst/>
              <a:latin typeface="+mn-lt"/>
              <a:ea typeface="+mn-ea"/>
              <a:cs typeface="+mn-cs"/>
            </a:rPr>
            <a:t>給与カットの終了等により、指数は</a:t>
          </a:r>
          <a:r>
            <a:rPr kumimoji="1" lang="ja-JP" altLang="en-US" sz="1100">
              <a:solidFill>
                <a:schemeClr val="dk1"/>
              </a:solidFill>
              <a:effectLst/>
              <a:latin typeface="+mn-lt"/>
              <a:ea typeface="+mn-ea"/>
              <a:cs typeface="+mn-cs"/>
            </a:rPr>
            <a:t>継続して高い位置にあり</a:t>
          </a:r>
          <a:r>
            <a:rPr kumimoji="1" lang="ja-JP" altLang="ja-JP" sz="1100">
              <a:solidFill>
                <a:schemeClr val="dk1"/>
              </a:solidFill>
              <a:effectLst/>
              <a:latin typeface="+mn-lt"/>
              <a:ea typeface="+mn-ea"/>
              <a:cs typeface="+mn-cs"/>
            </a:rPr>
            <a:t>、類似団体内平均・全国町村平均との比較では高い水準となっている。</a:t>
          </a:r>
          <a:endParaRPr lang="ja-JP" altLang="ja-JP" sz="1400">
            <a:effectLst/>
          </a:endParaRPr>
        </a:p>
        <a:p>
          <a:r>
            <a:rPr kumimoji="1" lang="ja-JP" altLang="ja-JP" sz="1100">
              <a:solidFill>
                <a:schemeClr val="dk1"/>
              </a:solidFill>
              <a:effectLst/>
              <a:latin typeface="+mn-lt"/>
              <a:ea typeface="+mn-ea"/>
              <a:cs typeface="+mn-cs"/>
            </a:rPr>
            <a:t>　現在、国の給与水準に倣った制度設計に向けた協議を継続して行っている。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161396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505743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51329</xdr:rowOff>
    </xdr:from>
    <xdr:to>
      <xdr:col>77</xdr:col>
      <xdr:colOff>44450</xdr:colOff>
      <xdr:row>87</xdr:row>
      <xdr:rowOff>141288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796029"/>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51329</xdr:rowOff>
    </xdr:from>
    <xdr:to>
      <xdr:col>72</xdr:col>
      <xdr:colOff>203200</xdr:colOff>
      <xdr:row>88</xdr:row>
      <xdr:rowOff>80434</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796029"/>
          <a:ext cx="889000" cy="37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80434</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51479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110596</xdr:rowOff>
    </xdr:from>
    <xdr:to>
      <xdr:col>81</xdr:col>
      <xdr:colOff>95250</xdr:colOff>
      <xdr:row>88</xdr:row>
      <xdr:rowOff>40746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50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82673</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99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529</xdr:rowOff>
    </xdr:from>
    <xdr:to>
      <xdr:col>73</xdr:col>
      <xdr:colOff>44450</xdr:colOff>
      <xdr:row>86</xdr:row>
      <xdr:rowOff>102129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86906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類似団体と比較して、高い水準となっておりその差も大きい。</a:t>
          </a:r>
          <a:endParaRPr lang="ja-JP" altLang="ja-JP" sz="1400">
            <a:effectLst/>
          </a:endParaRPr>
        </a:p>
        <a:p>
          <a:r>
            <a:rPr kumimoji="1" lang="ja-JP" altLang="ja-JP" sz="1100">
              <a:solidFill>
                <a:schemeClr val="dk1"/>
              </a:solidFill>
              <a:effectLst/>
              <a:latin typeface="+mn-lt"/>
              <a:ea typeface="+mn-ea"/>
              <a:cs typeface="+mn-cs"/>
            </a:rPr>
            <a:t>　職員の年齢構成上、今後は退職者が増加していく見込みであるため、過去に策定した定員管理計画の検証や、今後の人口推計を踏まえ適切な定員管理を行う必要がある。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46506</xdr:rowOff>
    </xdr:from>
    <xdr:to>
      <xdr:col>81</xdr:col>
      <xdr:colOff>44450</xdr:colOff>
      <xdr:row>63</xdr:row>
      <xdr:rowOff>48804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84785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158206</xdr:rowOff>
    </xdr:from>
    <xdr:to>
      <xdr:col>77</xdr:col>
      <xdr:colOff>44450</xdr:colOff>
      <xdr:row>63</xdr:row>
      <xdr:rowOff>48804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7881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151312</xdr:rowOff>
    </xdr:from>
    <xdr:to>
      <xdr:col>72</xdr:col>
      <xdr:colOff>203200</xdr:colOff>
      <xdr:row>62</xdr:row>
      <xdr:rowOff>158206</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78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151312</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76282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167156</xdr:rowOff>
    </xdr:from>
    <xdr:to>
      <xdr:col>81</xdr:col>
      <xdr:colOff>95250</xdr:colOff>
      <xdr:row>63</xdr:row>
      <xdr:rowOff>97306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139233</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76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169454</xdr:rowOff>
    </xdr:from>
    <xdr:to>
      <xdr:col>77</xdr:col>
      <xdr:colOff>95250</xdr:colOff>
      <xdr:row>63</xdr:row>
      <xdr:rowOff>99604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84381</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107406</xdr:rowOff>
    </xdr:from>
    <xdr:to>
      <xdr:col>73</xdr:col>
      <xdr:colOff>44450</xdr:colOff>
      <xdr:row>63</xdr:row>
      <xdr:rowOff>37556</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22333</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100512</xdr:rowOff>
    </xdr:from>
    <xdr:to>
      <xdr:col>68</xdr:col>
      <xdr:colOff>203200</xdr:colOff>
      <xdr:row>63</xdr:row>
      <xdr:rowOff>30662</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15439</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公債費及び公債費に準ずる費用が類似団体と比較して少ないため、実質公債費比率は類似団体内平均値よりも低い水準となっている、</a:t>
          </a:r>
          <a:endParaRPr lang="ja-JP" altLang="ja-JP" sz="1400">
            <a:effectLst/>
          </a:endParaRPr>
        </a:p>
        <a:p>
          <a:r>
            <a:rPr kumimoji="1" lang="ja-JP" altLang="ja-JP" sz="1100">
              <a:solidFill>
                <a:schemeClr val="dk1"/>
              </a:solidFill>
              <a:effectLst/>
              <a:latin typeface="+mn-lt"/>
              <a:ea typeface="+mn-ea"/>
              <a:cs typeface="+mn-cs"/>
            </a:rPr>
            <a:t>　今後の見込としては、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年度にかけて整備した新設中学校（くす星翔中学校）建設事業に伴う</a:t>
          </a:r>
          <a:r>
            <a:rPr kumimoji="1" lang="ja-JP" altLang="ja-JP" sz="1100">
              <a:solidFill>
                <a:schemeClr val="dk1"/>
              </a:solidFill>
              <a:effectLst/>
              <a:latin typeface="+mn-lt"/>
              <a:ea typeface="+mn-ea"/>
              <a:cs typeface="+mn-cs"/>
            </a:rPr>
            <a:t>地方債元利償還金が増加し、その大半は普通交付税の基準財政需要額に算入されるものの、水準は高くなっていく見込みである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16002</xdr:rowOff>
    </xdr:from>
    <xdr:to>
      <xdr:col>81</xdr:col>
      <xdr:colOff>44450</xdr:colOff>
      <xdr:row>40</xdr:row>
      <xdr:rowOff>20828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8740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16002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874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16002</xdr:rowOff>
    </xdr:from>
    <xdr:to>
      <xdr:col>72</xdr:col>
      <xdr:colOff>203200</xdr:colOff>
      <xdr:row>40</xdr:row>
      <xdr:rowOff>40132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87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78740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8981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136652</xdr:rowOff>
    </xdr:from>
    <xdr:to>
      <xdr:col>77</xdr:col>
      <xdr:colOff>95250</xdr:colOff>
      <xdr:row>40</xdr:row>
      <xdr:rowOff>66802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76979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59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136652</xdr:rowOff>
    </xdr:from>
    <xdr:to>
      <xdr:col>73</xdr:col>
      <xdr:colOff>44450</xdr:colOff>
      <xdr:row>40</xdr:row>
      <xdr:rowOff>66802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76979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地方債残高などの将来負担額に対して、充当可能基金や基準財政需要額算入見込額などの充当可能財源が多くなっているため、将来負担比率はマイナスとなる。</a:t>
          </a:r>
          <a:endParaRPr lang="ja-JP" altLang="ja-JP" sz="1400">
            <a:effectLst/>
          </a:endParaRPr>
        </a:p>
        <a:p>
          <a:r>
            <a:rPr kumimoji="1" lang="ja-JP" altLang="ja-JP" sz="1100">
              <a:solidFill>
                <a:schemeClr val="dk1"/>
              </a:solidFill>
              <a:effectLst/>
              <a:latin typeface="+mn-lt"/>
              <a:ea typeface="+mn-ea"/>
              <a:cs typeface="+mn-cs"/>
            </a:rPr>
            <a:t>　しかしながら、平成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月に開校した新設中学校（くす星翔中学校）の建設事業などで、</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地方債現在高が増加し、基金残高が減少していく見込みである。</a:t>
          </a:r>
          <a:endParaRPr lang="ja-JP" altLang="ja-JP" sz="1400">
            <a:effectLst/>
          </a:endParaRPr>
        </a:p>
        <a:p>
          <a:r>
            <a:rPr kumimoji="1" lang="ja-JP" altLang="ja-JP" sz="1100">
              <a:solidFill>
                <a:schemeClr val="dk1"/>
              </a:solidFill>
              <a:effectLst/>
              <a:latin typeface="+mn-lt"/>
              <a:ea typeface="+mn-ea"/>
              <a:cs typeface="+mn-cs"/>
            </a:rPr>
            <a:t>　地方債発行額の適正な管理を行い、将来負担の抑制に努める。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経常収支比率に占める人件費の割合は増加し、類似団体内平均値よりも高い水準となっている。</a:t>
          </a:r>
          <a:endParaRPr lang="ja-JP" altLang="ja-JP" sz="1400">
            <a:effectLst/>
          </a:endParaRPr>
        </a:p>
        <a:p>
          <a:r>
            <a:rPr kumimoji="1" lang="ja-JP" altLang="ja-JP" sz="1100">
              <a:solidFill>
                <a:schemeClr val="dk1"/>
              </a:solidFill>
              <a:effectLst/>
              <a:latin typeface="+mn-lt"/>
              <a:ea typeface="+mn-ea"/>
              <a:cs typeface="+mn-cs"/>
            </a:rPr>
            <a:t>　要因としては、類似団体と比較して</a:t>
          </a:r>
          <a:r>
            <a:rPr kumimoji="1" lang="ja-JP" altLang="en-US" sz="1100">
              <a:solidFill>
                <a:schemeClr val="dk1"/>
              </a:solidFill>
              <a:effectLst/>
              <a:latin typeface="+mn-lt"/>
              <a:ea typeface="+mn-ea"/>
              <a:cs typeface="+mn-cs"/>
            </a:rPr>
            <a:t>、職員数が</a:t>
          </a:r>
          <a:r>
            <a:rPr kumimoji="1" lang="ja-JP" altLang="ja-JP" sz="1100">
              <a:solidFill>
                <a:schemeClr val="dk1"/>
              </a:solidFill>
              <a:effectLst/>
              <a:latin typeface="+mn-lt"/>
              <a:ea typeface="+mn-ea"/>
              <a:cs typeface="+mn-cs"/>
            </a:rPr>
            <a:t>多いことなどが挙げられる。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適正な定員管理や、国の給与水準に倣った制度設計を</a:t>
          </a:r>
          <a:r>
            <a:rPr kumimoji="1" lang="ja-JP" altLang="en-US" sz="1100">
              <a:solidFill>
                <a:schemeClr val="dk1"/>
              </a:solidFill>
              <a:effectLst/>
              <a:latin typeface="+mn-lt"/>
              <a:ea typeface="+mn-ea"/>
              <a:cs typeface="+mn-cs"/>
            </a:rPr>
            <a:t>継続して</a:t>
          </a:r>
          <a:r>
            <a:rPr kumimoji="1" lang="ja-JP" altLang="ja-JP" sz="1100">
              <a:solidFill>
                <a:schemeClr val="dk1"/>
              </a:solidFill>
              <a:effectLst/>
              <a:latin typeface="+mn-lt"/>
              <a:ea typeface="+mn-ea"/>
              <a:cs typeface="+mn-cs"/>
            </a:rPr>
            <a:t>進め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735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前年度と比較すると、経常収支比率に占める物件費の割合は、前年度と比較して</a:t>
          </a:r>
          <a:r>
            <a:rPr kumimoji="1" lang="en-US" altLang="ja-JP" sz="1100">
              <a:solidFill>
                <a:sysClr val="windowText" lastClr="000000"/>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しており、類似団体内平均値よりも若干</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修繕</a:t>
          </a:r>
          <a:r>
            <a:rPr kumimoji="1" lang="ja-JP" altLang="en-US" sz="1100">
              <a:solidFill>
                <a:schemeClr val="dk1"/>
              </a:solidFill>
              <a:effectLst/>
              <a:latin typeface="+mn-lt"/>
              <a:ea typeface="+mn-ea"/>
              <a:cs typeface="+mn-cs"/>
            </a:rPr>
            <a:t>料</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光熱水費</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今後も、活用できる財源の検討と行政経費の抑制を図っていく。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46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9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経常収支比率に占める扶助費の割合は、前年度と比較して</a:t>
          </a:r>
          <a:r>
            <a:rPr kumimoji="1" lang="en-US" altLang="ja-JP" sz="1100">
              <a:solidFill>
                <a:sysClr val="windowText" lastClr="000000"/>
              </a:solidFill>
              <a:effectLst/>
              <a:latin typeface="+mn-lt"/>
              <a:ea typeface="+mn-ea"/>
              <a:cs typeface="+mn-cs"/>
            </a:rPr>
            <a:t>0.1</a:t>
          </a:r>
          <a:r>
            <a:rPr kumimoji="1" lang="ja-JP" altLang="ja-JP" sz="1100">
              <a:solidFill>
                <a:schemeClr val="dk1"/>
              </a:solidFill>
              <a:effectLst/>
              <a:latin typeface="+mn-lt"/>
              <a:ea typeface="+mn-ea"/>
              <a:cs typeface="+mn-cs"/>
            </a:rPr>
            <a:t>ポイント増加しており、類似団体内平均値よりも若干高い水準となっている。</a:t>
          </a:r>
          <a:endParaRPr lang="ja-JP" altLang="ja-JP" sz="1400">
            <a:effectLst/>
          </a:endParaRPr>
        </a:p>
        <a:p>
          <a:r>
            <a:rPr kumimoji="1" lang="ja-JP" altLang="ja-JP" sz="1100">
              <a:solidFill>
                <a:schemeClr val="dk1"/>
              </a:solidFill>
              <a:effectLst/>
              <a:latin typeface="+mn-lt"/>
              <a:ea typeface="+mn-ea"/>
              <a:cs typeface="+mn-cs"/>
            </a:rPr>
            <a:t>　要因としては、施設型給付費や障がい福祉サービス介護等給付費などが</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福祉サービスの充実は必要であるものの、給付の適正化を図り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特定財源の確保について検討</a:t>
          </a:r>
          <a:r>
            <a:rPr kumimoji="1" lang="ja-JP" altLang="en-US" sz="1100">
              <a:solidFill>
                <a:schemeClr val="dk1"/>
              </a:solidFill>
              <a:effectLst/>
              <a:latin typeface="+mn-lt"/>
              <a:ea typeface="+mn-ea"/>
              <a:cs typeface="+mn-cs"/>
            </a:rPr>
            <a:t>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75293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9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64407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0.3</a:t>
          </a:r>
          <a:r>
            <a:rPr kumimoji="1" lang="ja-JP" altLang="ja-JP" sz="1100">
              <a:solidFill>
                <a:schemeClr val="dk1"/>
              </a:solidFill>
              <a:effectLst/>
              <a:latin typeface="+mn-lt"/>
              <a:ea typeface="+mn-ea"/>
              <a:cs typeface="+mn-cs"/>
            </a:rPr>
            <a:t>ポイント増加しており、歳出経常経費充当一般財源も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事業など特別会計への繰出金が増加したことによるものである。</a:t>
          </a:r>
          <a:endParaRPr lang="ja-JP" altLang="ja-JP" sz="1400">
            <a:effectLst/>
          </a:endParaRPr>
        </a:p>
        <a:p>
          <a:r>
            <a:rPr kumimoji="1" lang="ja-JP" altLang="ja-JP" sz="1100">
              <a:solidFill>
                <a:schemeClr val="dk1"/>
              </a:solidFill>
              <a:effectLst/>
              <a:latin typeface="+mn-lt"/>
              <a:ea typeface="+mn-ea"/>
              <a:cs typeface="+mn-cs"/>
            </a:rPr>
            <a:t>　今後も健康増進や生活習慣病の予防などに重点を置きつつ、効果的な健康教育、健康相談などの保健事業を展開し、医療費の抑制に努める。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1270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1.3</a:t>
          </a:r>
          <a:r>
            <a:rPr kumimoji="1" lang="ja-JP" altLang="ja-JP" sz="1100">
              <a:solidFill>
                <a:schemeClr val="dk1"/>
              </a:solidFill>
              <a:effectLst/>
              <a:latin typeface="+mn-lt"/>
              <a:ea typeface="+mn-ea"/>
              <a:cs typeface="+mn-cs"/>
            </a:rPr>
            <a:t>ポイント増加しており、歳出経常経費充当一般財源は増加となっている。その要因は、</a:t>
          </a:r>
          <a:r>
            <a:rPr kumimoji="1" lang="ja-JP" altLang="en-US" sz="1100">
              <a:solidFill>
                <a:schemeClr val="dk1"/>
              </a:solidFill>
              <a:effectLst/>
              <a:latin typeface="+mn-lt"/>
              <a:ea typeface="+mn-ea"/>
              <a:cs typeface="+mn-cs"/>
            </a:rPr>
            <a:t>日田玖珠広域消防組合負担金や</a:t>
          </a:r>
          <a:r>
            <a:rPr kumimoji="1" lang="ja-JP" altLang="ja-JP" sz="1100">
              <a:solidFill>
                <a:schemeClr val="dk1"/>
              </a:solidFill>
              <a:effectLst/>
              <a:latin typeface="+mn-lt"/>
              <a:ea typeface="+mn-ea"/>
              <a:cs typeface="+mn-cs"/>
            </a:rPr>
            <a:t>玖珠九重行政事務組合負担金が増加したことによるものである。</a:t>
          </a:r>
          <a:endParaRPr lang="ja-JP" altLang="ja-JP" sz="1400">
            <a:effectLst/>
          </a:endParaRPr>
        </a:p>
        <a:p>
          <a:r>
            <a:rPr kumimoji="1" lang="ja-JP" altLang="ja-JP" sz="1100">
              <a:solidFill>
                <a:schemeClr val="dk1"/>
              </a:solidFill>
              <a:effectLst/>
              <a:latin typeface="+mn-lt"/>
              <a:ea typeface="+mn-ea"/>
              <a:cs typeface="+mn-cs"/>
            </a:rPr>
            <a:t>　恒常的な町独自の補助金については、</a:t>
          </a:r>
          <a:r>
            <a:rPr kumimoji="1" lang="ja-JP" altLang="en-US" sz="1100">
              <a:solidFill>
                <a:schemeClr val="dk1"/>
              </a:solidFill>
              <a:effectLst/>
              <a:latin typeface="+mn-lt"/>
              <a:ea typeface="+mn-ea"/>
              <a:cs typeface="+mn-cs"/>
            </a:rPr>
            <a:t>現在、各事業の要綱等を作成し、今後、</a:t>
          </a:r>
          <a:r>
            <a:rPr kumimoji="1" lang="ja-JP" altLang="ja-JP" sz="1100">
              <a:solidFill>
                <a:schemeClr val="dk1"/>
              </a:solidFill>
              <a:effectLst/>
              <a:latin typeface="+mn-lt"/>
              <a:ea typeface="+mn-ea"/>
              <a:cs typeface="+mn-cs"/>
            </a:rPr>
            <a:t>事業効果</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検証、見直し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縮小</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廃止を行う方向で検討する。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135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前年度と比較して改善されており、その要因は</a:t>
          </a:r>
          <a:r>
            <a:rPr kumimoji="1" lang="ja-JP" altLang="en-US" sz="1100">
              <a:solidFill>
                <a:schemeClr val="dk1"/>
              </a:solidFill>
              <a:effectLst/>
              <a:latin typeface="+mn-lt"/>
              <a:ea typeface="+mn-ea"/>
              <a:cs typeface="+mn-cs"/>
            </a:rPr>
            <a:t>過疎対策事業債</a:t>
          </a:r>
          <a:r>
            <a:rPr kumimoji="1" lang="ja-JP" altLang="ja-JP" sz="1100">
              <a:solidFill>
                <a:schemeClr val="dk1"/>
              </a:solidFill>
              <a:effectLst/>
              <a:latin typeface="+mn-lt"/>
              <a:ea typeface="+mn-ea"/>
              <a:cs typeface="+mn-cs"/>
            </a:rPr>
            <a:t>の減などによるものである。</a:t>
          </a:r>
          <a:endParaRPr lang="ja-JP" altLang="ja-JP" sz="1400">
            <a:effectLst/>
          </a:endParaRPr>
        </a:p>
        <a:p>
          <a:r>
            <a:rPr kumimoji="1" lang="ja-JP" altLang="ja-JP" sz="1100">
              <a:solidFill>
                <a:schemeClr val="dk1"/>
              </a:solidFill>
              <a:effectLst/>
              <a:latin typeface="+mn-lt"/>
              <a:ea typeface="+mn-ea"/>
              <a:cs typeface="+mn-cs"/>
            </a:rPr>
            <a:t>　類似団体内平均値と比較しても前年度と同様に</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低い水準となっている。</a:t>
          </a:r>
          <a:endParaRPr lang="ja-JP" altLang="ja-JP" sz="1400">
            <a:effectLst/>
          </a:endParaRPr>
        </a:p>
        <a:p>
          <a:r>
            <a:rPr kumimoji="1" lang="ja-JP" altLang="ja-JP" sz="1100">
              <a:solidFill>
                <a:schemeClr val="dk1"/>
              </a:solidFill>
              <a:effectLst/>
              <a:latin typeface="+mn-lt"/>
              <a:ea typeface="+mn-ea"/>
              <a:cs typeface="+mn-cs"/>
            </a:rPr>
            <a:t>　しかしながら、平成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月から開校した新設中学校（くす星翔中学校）の建設事業などで、</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地方債現在高が増加してい</a:t>
          </a:r>
          <a:r>
            <a:rPr kumimoji="1" lang="ja-JP" altLang="en-US" sz="1100">
              <a:solidFill>
                <a:schemeClr val="dk1"/>
              </a:solidFill>
              <a:effectLst/>
              <a:latin typeface="+mn-lt"/>
              <a:ea typeface="+mn-ea"/>
              <a:cs typeface="+mn-cs"/>
            </a:rPr>
            <a:t>くことが考えられる</a:t>
          </a:r>
          <a:r>
            <a:rPr kumimoji="1" lang="ja-JP" altLang="ja-JP" sz="1100">
              <a:solidFill>
                <a:schemeClr val="dk1"/>
              </a:solidFill>
              <a:effectLst/>
              <a:latin typeface="+mn-lt"/>
              <a:ea typeface="+mn-ea"/>
              <a:cs typeface="+mn-cs"/>
            </a:rPr>
            <a:t>ため、発行額の適正な管理に努める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07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37846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19558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19558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1.4</a:t>
          </a:r>
          <a:r>
            <a:rPr kumimoji="1" lang="ja-JP" altLang="ja-JP" sz="1100">
              <a:solidFill>
                <a:schemeClr val="dk1"/>
              </a:solidFill>
              <a:effectLst/>
              <a:latin typeface="+mn-lt"/>
              <a:ea typeface="+mn-ea"/>
              <a:cs typeface="+mn-cs"/>
            </a:rPr>
            <a:t>ポイント増加しており、歳出経常経費充当一般財源も増加した。</a:t>
          </a:r>
          <a:endParaRPr lang="ja-JP" altLang="ja-JP" sz="1400">
            <a:effectLst/>
          </a:endParaRPr>
        </a:p>
        <a:p>
          <a:r>
            <a:rPr kumimoji="1" lang="ja-JP" altLang="ja-JP" sz="1100">
              <a:solidFill>
                <a:schemeClr val="dk1"/>
              </a:solidFill>
              <a:effectLst/>
              <a:latin typeface="+mn-lt"/>
              <a:ea typeface="+mn-ea"/>
              <a:cs typeface="+mn-cs"/>
            </a:rPr>
            <a:t>　類似団体内平均値と比較すると差が拡がっており、主な要因としては、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扶助費、補助費等の増加が考えられる。</a:t>
          </a:r>
          <a:endParaRPr lang="ja-JP" altLang="ja-JP" sz="1400">
            <a:effectLst/>
          </a:endParaRPr>
        </a:p>
        <a:p>
          <a:r>
            <a:rPr kumimoji="1" lang="ja-JP" altLang="ja-JP" sz="1100">
              <a:solidFill>
                <a:schemeClr val="dk1"/>
              </a:solidFill>
              <a:effectLst/>
              <a:latin typeface="+mn-lt"/>
              <a:ea typeface="+mn-ea"/>
              <a:cs typeface="+mn-cs"/>
            </a:rPr>
            <a:t>　各性質ごとに記載している分析内容を踏まえ、健全な財政運営に努める。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71482</xdr:rowOff>
    </xdr:from>
    <xdr:to>
      <xdr:col>82</xdr:col>
      <xdr:colOff>107950</xdr:colOff>
      <xdr:row>78</xdr:row>
      <xdr:rowOff>117202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445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154758</xdr:rowOff>
    </xdr:from>
    <xdr:to>
      <xdr:col>78</xdr:col>
      <xdr:colOff>69850</xdr:colOff>
      <xdr:row>78</xdr:row>
      <xdr:rowOff>71482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5640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89444</xdr:rowOff>
    </xdr:from>
    <xdr:to>
      <xdr:col>73</xdr:col>
      <xdr:colOff>180975</xdr:colOff>
      <xdr:row>77</xdr:row>
      <xdr:rowOff>154758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910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89444</xdr:rowOff>
    </xdr:from>
    <xdr:to>
      <xdr:col>69</xdr:col>
      <xdr:colOff>92075</xdr:colOff>
      <xdr:row>77</xdr:row>
      <xdr:rowOff>118836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910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66402</xdr:rowOff>
    </xdr:from>
    <xdr:to>
      <xdr:col>82</xdr:col>
      <xdr:colOff>158750</xdr:colOff>
      <xdr:row>78</xdr:row>
      <xdr:rowOff>168002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38479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20682</xdr:rowOff>
    </xdr:from>
    <xdr:to>
      <xdr:col>78</xdr:col>
      <xdr:colOff>120650</xdr:colOff>
      <xdr:row>78</xdr:row>
      <xdr:rowOff>122282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107059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8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103958</xdr:rowOff>
    </xdr:from>
    <xdr:to>
      <xdr:col>74</xdr:col>
      <xdr:colOff>31750</xdr:colOff>
      <xdr:row>78</xdr:row>
      <xdr:rowOff>34108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38644</xdr:rowOff>
    </xdr:from>
    <xdr:to>
      <xdr:col>69</xdr:col>
      <xdr:colOff>142875</xdr:colOff>
      <xdr:row>77</xdr:row>
      <xdr:rowOff>140244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125021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68036</xdr:rowOff>
    </xdr:from>
    <xdr:to>
      <xdr:col>65</xdr:col>
      <xdr:colOff>53975</xdr:colOff>
      <xdr:row>77</xdr:row>
      <xdr:rowOff>169636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154413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72718</xdr:rowOff>
    </xdr:from>
    <xdr:to>
      <xdr:col>29</xdr:col>
      <xdr:colOff>127000</xdr:colOff>
      <xdr:row>14</xdr:row>
      <xdr:rowOff>149120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20643"/>
          <a:ext cx="647700" cy="7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149120</xdr:rowOff>
    </xdr:from>
    <xdr:to>
      <xdr:col>26</xdr:col>
      <xdr:colOff>50800</xdr:colOff>
      <xdr:row>15</xdr:row>
      <xdr:rowOff>12188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97045"/>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12188</xdr:rowOff>
    </xdr:from>
    <xdr:to>
      <xdr:col>22</xdr:col>
      <xdr:colOff>114300</xdr:colOff>
      <xdr:row>15</xdr:row>
      <xdr:rowOff>100526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31563"/>
          <a:ext cx="698500" cy="8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100526</xdr:rowOff>
    </xdr:from>
    <xdr:to>
      <xdr:col>18</xdr:col>
      <xdr:colOff>177800</xdr:colOff>
      <xdr:row>15</xdr:row>
      <xdr:rowOff>121231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19901"/>
          <a:ext cx="698500" cy="2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21918</xdr:rowOff>
    </xdr:from>
    <xdr:to>
      <xdr:col>29</xdr:col>
      <xdr:colOff>177800</xdr:colOff>
      <xdr:row>14</xdr:row>
      <xdr:rowOff>123518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69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38445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98320</xdr:rowOff>
    </xdr:from>
    <xdr:to>
      <xdr:col>26</xdr:col>
      <xdr:colOff>101600</xdr:colOff>
      <xdr:row>15</xdr:row>
      <xdr:rowOff>28470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4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38647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1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132838</xdr:rowOff>
    </xdr:from>
    <xdr:to>
      <xdr:col>22</xdr:col>
      <xdr:colOff>165100</xdr:colOff>
      <xdr:row>15</xdr:row>
      <xdr:rowOff>62988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8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73165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4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49726</xdr:rowOff>
    </xdr:from>
    <xdr:to>
      <xdr:col>19</xdr:col>
      <xdr:colOff>38100</xdr:colOff>
      <xdr:row>15</xdr:row>
      <xdr:rowOff>151326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161503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3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70431</xdr:rowOff>
    </xdr:from>
    <xdr:to>
      <xdr:col>15</xdr:col>
      <xdr:colOff>101600</xdr:colOff>
      <xdr:row>16</xdr:row>
      <xdr:rowOff>581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5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60211</xdr:rowOff>
    </xdr:from>
    <xdr:to>
      <xdr:col>29</xdr:col>
      <xdr:colOff>127000</xdr:colOff>
      <xdr:row>36</xdr:row>
      <xdr:rowOff>63182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13461"/>
          <a:ext cx="647700" cy="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63182</xdr:rowOff>
    </xdr:from>
    <xdr:to>
      <xdr:col>26</xdr:col>
      <xdr:colOff>50800</xdr:colOff>
      <xdr:row>36</xdr:row>
      <xdr:rowOff>86690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16432"/>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86690</xdr:rowOff>
    </xdr:from>
    <xdr:to>
      <xdr:col>22</xdr:col>
      <xdr:colOff>114300</xdr:colOff>
      <xdr:row>36</xdr:row>
      <xdr:rowOff>95491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39940"/>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69603</xdr:rowOff>
    </xdr:from>
    <xdr:to>
      <xdr:col>18</xdr:col>
      <xdr:colOff>177800</xdr:colOff>
      <xdr:row>36</xdr:row>
      <xdr:rowOff>95491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22853"/>
          <a:ext cx="698500" cy="2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9411</xdr:rowOff>
    </xdr:from>
    <xdr:to>
      <xdr:col>29</xdr:col>
      <xdr:colOff>177800</xdr:colOff>
      <xdr:row>36</xdr:row>
      <xdr:rowOff>111011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6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324388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12382</xdr:rowOff>
    </xdr:from>
    <xdr:to>
      <xdr:col>26</xdr:col>
      <xdr:colOff>101600</xdr:colOff>
      <xdr:row>36</xdr:row>
      <xdr:rowOff>113982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6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98759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52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35890</xdr:rowOff>
    </xdr:from>
    <xdr:to>
      <xdr:col>22</xdr:col>
      <xdr:colOff>165100</xdr:colOff>
      <xdr:row>36</xdr:row>
      <xdr:rowOff>137490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122267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44691</xdr:rowOff>
    </xdr:from>
    <xdr:to>
      <xdr:col>19</xdr:col>
      <xdr:colOff>38100</xdr:colOff>
      <xdr:row>36</xdr:row>
      <xdr:rowOff>146291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9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131068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18803</xdr:rowOff>
    </xdr:from>
    <xdr:to>
      <xdr:col>15</xdr:col>
      <xdr:colOff>101600</xdr:colOff>
      <xdr:row>36</xdr:row>
      <xdr:rowOff>120403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105180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112317</xdr:rowOff>
    </xdr:from>
    <xdr:to>
      <xdr:col>24</xdr:col>
      <xdr:colOff>63500</xdr:colOff>
      <xdr:row>34</xdr:row>
      <xdr:rowOff>22706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70167"/>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22706</xdr:rowOff>
    </xdr:from>
    <xdr:to>
      <xdr:col>19</xdr:col>
      <xdr:colOff>177800</xdr:colOff>
      <xdr:row>34</xdr:row>
      <xdr:rowOff>40635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52006"/>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40635</xdr:rowOff>
    </xdr:from>
    <xdr:to>
      <xdr:col>15</xdr:col>
      <xdr:colOff>50800</xdr:colOff>
      <xdr:row>34</xdr:row>
      <xdr:rowOff>97115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69935"/>
          <a:ext cx="889000" cy="5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97115</xdr:rowOff>
    </xdr:from>
    <xdr:to>
      <xdr:col>10</xdr:col>
      <xdr:colOff>114300</xdr:colOff>
      <xdr:row>34</xdr:row>
      <xdr:rowOff>102340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2641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61517</xdr:rowOff>
    </xdr:from>
    <xdr:to>
      <xdr:col>24</xdr:col>
      <xdr:colOff>114300</xdr:colOff>
      <xdr:row>33</xdr:row>
      <xdr:rowOff>163117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84394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7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143356</xdr:rowOff>
    </xdr:from>
    <xdr:to>
      <xdr:col>20</xdr:col>
      <xdr:colOff>38100</xdr:colOff>
      <xdr:row>34</xdr:row>
      <xdr:rowOff>73506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90033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161285</xdr:rowOff>
    </xdr:from>
    <xdr:to>
      <xdr:col>15</xdr:col>
      <xdr:colOff>101600</xdr:colOff>
      <xdr:row>34</xdr:row>
      <xdr:rowOff>91435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1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107962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46315</xdr:rowOff>
    </xdr:from>
    <xdr:to>
      <xdr:col>10</xdr:col>
      <xdr:colOff>165100</xdr:colOff>
      <xdr:row>34</xdr:row>
      <xdr:rowOff>147915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164442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5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51540</xdr:rowOff>
    </xdr:from>
    <xdr:to>
      <xdr:col>6</xdr:col>
      <xdr:colOff>38100</xdr:colOff>
      <xdr:row>34</xdr:row>
      <xdr:rowOff>153140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169667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165826</xdr:rowOff>
    </xdr:from>
    <xdr:to>
      <xdr:col>24</xdr:col>
      <xdr:colOff>63500</xdr:colOff>
      <xdr:row>55</xdr:row>
      <xdr:rowOff>86192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24126"/>
          <a:ext cx="838200" cy="9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165826</xdr:rowOff>
    </xdr:from>
    <xdr:to>
      <xdr:col>19</xdr:col>
      <xdr:colOff>177800</xdr:colOff>
      <xdr:row>56</xdr:row>
      <xdr:rowOff>29074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24126"/>
          <a:ext cx="889000" cy="20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29074</xdr:rowOff>
    </xdr:from>
    <xdr:to>
      <xdr:col>15</xdr:col>
      <xdr:colOff>50800</xdr:colOff>
      <xdr:row>56</xdr:row>
      <xdr:rowOff>61421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0274"/>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61421</xdr:rowOff>
    </xdr:from>
    <xdr:to>
      <xdr:col>10</xdr:col>
      <xdr:colOff>114300</xdr:colOff>
      <xdr:row>56</xdr:row>
      <xdr:rowOff>111206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62621"/>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35392</xdr:rowOff>
    </xdr:from>
    <xdr:to>
      <xdr:col>24</xdr:col>
      <xdr:colOff>114300</xdr:colOff>
      <xdr:row>55</xdr:row>
      <xdr:rowOff>136992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58269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1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115026</xdr:rowOff>
    </xdr:from>
    <xdr:to>
      <xdr:col>20</xdr:col>
      <xdr:colOff>38100</xdr:colOff>
      <xdr:row>55</xdr:row>
      <xdr:rowOff>45176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36303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149724</xdr:rowOff>
    </xdr:from>
    <xdr:to>
      <xdr:col>15</xdr:col>
      <xdr:colOff>101600</xdr:colOff>
      <xdr:row>56</xdr:row>
      <xdr:rowOff>79874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96401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10621</xdr:rowOff>
    </xdr:from>
    <xdr:to>
      <xdr:col>10</xdr:col>
      <xdr:colOff>165100</xdr:colOff>
      <xdr:row>56</xdr:row>
      <xdr:rowOff>112221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103348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0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60406</xdr:rowOff>
    </xdr:from>
    <xdr:to>
      <xdr:col>6</xdr:col>
      <xdr:colOff>38100</xdr:colOff>
      <xdr:row>56</xdr:row>
      <xdr:rowOff>162006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7083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10731</xdr:rowOff>
    </xdr:from>
    <xdr:to>
      <xdr:col>24</xdr:col>
      <xdr:colOff>63500</xdr:colOff>
      <xdr:row>79</xdr:row>
      <xdr:rowOff>17132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5528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129260</xdr:rowOff>
    </xdr:from>
    <xdr:to>
      <xdr:col>19</xdr:col>
      <xdr:colOff>177800</xdr:colOff>
      <xdr:row>79</xdr:row>
      <xdr:rowOff>10731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02360"/>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129260</xdr:rowOff>
    </xdr:from>
    <xdr:to>
      <xdr:col>15</xdr:col>
      <xdr:colOff>50800</xdr:colOff>
      <xdr:row>78</xdr:row>
      <xdr:rowOff>139852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023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139852</xdr:rowOff>
    </xdr:from>
    <xdr:to>
      <xdr:col>10</xdr:col>
      <xdr:colOff>114300</xdr:colOff>
      <xdr:row>78</xdr:row>
      <xdr:rowOff>149644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1295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137782</xdr:rowOff>
    </xdr:from>
    <xdr:to>
      <xdr:col>24</xdr:col>
      <xdr:colOff>114300</xdr:colOff>
      <xdr:row>79</xdr:row>
      <xdr:rowOff>67932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52709</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5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131381</xdr:rowOff>
    </xdr:from>
    <xdr:to>
      <xdr:col>20</xdr:col>
      <xdr:colOff>38100</xdr:colOff>
      <xdr:row>79</xdr:row>
      <xdr:rowOff>61531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52658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78460</xdr:rowOff>
    </xdr:from>
    <xdr:to>
      <xdr:col>15</xdr:col>
      <xdr:colOff>101600</xdr:colOff>
      <xdr:row>79</xdr:row>
      <xdr:rowOff>8610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171187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89052</xdr:rowOff>
    </xdr:from>
    <xdr:to>
      <xdr:col>10</xdr:col>
      <xdr:colOff>165100</xdr:colOff>
      <xdr:row>79</xdr:row>
      <xdr:rowOff>19202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98844</xdr:rowOff>
    </xdr:from>
    <xdr:to>
      <xdr:col>6</xdr:col>
      <xdr:colOff>38100</xdr:colOff>
      <xdr:row>79</xdr:row>
      <xdr:rowOff>28994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20121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13497</xdr:rowOff>
    </xdr:from>
    <xdr:to>
      <xdr:col>24</xdr:col>
      <xdr:colOff>63500</xdr:colOff>
      <xdr:row>93</xdr:row>
      <xdr:rowOff>71887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58347"/>
          <a:ext cx="838200" cy="5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71887</xdr:rowOff>
    </xdr:from>
    <xdr:to>
      <xdr:col>19</xdr:col>
      <xdr:colOff>177800</xdr:colOff>
      <xdr:row>93</xdr:row>
      <xdr:rowOff>113917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16737"/>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113917</xdr:rowOff>
    </xdr:from>
    <xdr:to>
      <xdr:col>15</xdr:col>
      <xdr:colOff>50800</xdr:colOff>
      <xdr:row>93</xdr:row>
      <xdr:rowOff>139945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05876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139945</xdr:rowOff>
    </xdr:from>
    <xdr:to>
      <xdr:col>10</xdr:col>
      <xdr:colOff>114300</xdr:colOff>
      <xdr:row>94</xdr:row>
      <xdr:rowOff>78468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084795"/>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134147</xdr:rowOff>
    </xdr:from>
    <xdr:to>
      <xdr:col>24</xdr:col>
      <xdr:colOff>114300</xdr:colOff>
      <xdr:row>93</xdr:row>
      <xdr:rowOff>64297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0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157024</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21087</xdr:rowOff>
    </xdr:from>
    <xdr:to>
      <xdr:col>20</xdr:col>
      <xdr:colOff>38100</xdr:colOff>
      <xdr:row>93</xdr:row>
      <xdr:rowOff>122687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139214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7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63117</xdr:rowOff>
    </xdr:from>
    <xdr:to>
      <xdr:col>15</xdr:col>
      <xdr:colOff>101600</xdr:colOff>
      <xdr:row>93</xdr:row>
      <xdr:rowOff>164717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9794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7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89145</xdr:rowOff>
    </xdr:from>
    <xdr:to>
      <xdr:col>10</xdr:col>
      <xdr:colOff>165100</xdr:colOff>
      <xdr:row>94</xdr:row>
      <xdr:rowOff>19295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0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35822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8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27668</xdr:rowOff>
    </xdr:from>
    <xdr:to>
      <xdr:col>6</xdr:col>
      <xdr:colOff>38100</xdr:colOff>
      <xdr:row>94</xdr:row>
      <xdr:rowOff>129268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145795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9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109536</xdr:rowOff>
    </xdr:from>
    <xdr:to>
      <xdr:col>55</xdr:col>
      <xdr:colOff>0</xdr:colOff>
      <xdr:row>34</xdr:row>
      <xdr:rowOff>169864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5938836"/>
          <a:ext cx="8382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169864</xdr:rowOff>
    </xdr:from>
    <xdr:to>
      <xdr:col>50</xdr:col>
      <xdr:colOff>114300</xdr:colOff>
      <xdr:row>35</xdr:row>
      <xdr:rowOff>47498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999164"/>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36177</xdr:rowOff>
    </xdr:from>
    <xdr:to>
      <xdr:col>45</xdr:col>
      <xdr:colOff>177800</xdr:colOff>
      <xdr:row>35</xdr:row>
      <xdr:rowOff>47498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036927"/>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8669</xdr:rowOff>
    </xdr:from>
    <xdr:to>
      <xdr:col>41</xdr:col>
      <xdr:colOff>50800</xdr:colOff>
      <xdr:row>35</xdr:row>
      <xdr:rowOff>36177</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5837969"/>
          <a:ext cx="8890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58736</xdr:rowOff>
    </xdr:from>
    <xdr:to>
      <xdr:col>55</xdr:col>
      <xdr:colOff>50800</xdr:colOff>
      <xdr:row>34</xdr:row>
      <xdr:rowOff>160336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8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81613</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7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119064</xdr:rowOff>
    </xdr:from>
    <xdr:to>
      <xdr:col>50</xdr:col>
      <xdr:colOff>165100</xdr:colOff>
      <xdr:row>35</xdr:row>
      <xdr:rowOff>49214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9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65741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57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168148</xdr:rowOff>
    </xdr:from>
    <xdr:to>
      <xdr:col>46</xdr:col>
      <xdr:colOff>38100</xdr:colOff>
      <xdr:row>35</xdr:row>
      <xdr:rowOff>98298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114825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57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156827</xdr:rowOff>
    </xdr:from>
    <xdr:to>
      <xdr:col>41</xdr:col>
      <xdr:colOff>101600</xdr:colOff>
      <xdr:row>35</xdr:row>
      <xdr:rowOff>86977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9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103504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7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129319</xdr:rowOff>
    </xdr:from>
    <xdr:to>
      <xdr:col>36</xdr:col>
      <xdr:colOff>165100</xdr:colOff>
      <xdr:row>34</xdr:row>
      <xdr:rowOff>59469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75996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5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46847</xdr:rowOff>
    </xdr:from>
    <xdr:to>
      <xdr:col>55</xdr:col>
      <xdr:colOff>0</xdr:colOff>
      <xdr:row>57</xdr:row>
      <xdr:rowOff>35935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305147"/>
          <a:ext cx="838200" cy="50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46847</xdr:rowOff>
    </xdr:from>
    <xdr:to>
      <xdr:col>50</xdr:col>
      <xdr:colOff>114300</xdr:colOff>
      <xdr:row>56</xdr:row>
      <xdr:rowOff>153652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305147"/>
          <a:ext cx="889000" cy="44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153652</xdr:rowOff>
    </xdr:from>
    <xdr:to>
      <xdr:col>45</xdr:col>
      <xdr:colOff>177800</xdr:colOff>
      <xdr:row>57</xdr:row>
      <xdr:rowOff>53685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754852"/>
          <a:ext cx="889000" cy="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53685</xdr:rowOff>
    </xdr:from>
    <xdr:to>
      <xdr:col>41</xdr:col>
      <xdr:colOff>50800</xdr:colOff>
      <xdr:row>57</xdr:row>
      <xdr:rowOff>85221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826335"/>
          <a:ext cx="889000" cy="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156585</xdr:rowOff>
    </xdr:from>
    <xdr:to>
      <xdr:col>55</xdr:col>
      <xdr:colOff>50800</xdr:colOff>
      <xdr:row>57</xdr:row>
      <xdr:rowOff>86735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8012</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6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167497</xdr:rowOff>
    </xdr:from>
    <xdr:to>
      <xdr:col>50</xdr:col>
      <xdr:colOff>165100</xdr:colOff>
      <xdr:row>54</xdr:row>
      <xdr:rowOff>97647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2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114174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90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102852</xdr:rowOff>
    </xdr:from>
    <xdr:to>
      <xdr:col>46</xdr:col>
      <xdr:colOff>38100</xdr:colOff>
      <xdr:row>57</xdr:row>
      <xdr:rowOff>33002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7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49529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50795" y="947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2885</xdr:rowOff>
    </xdr:from>
    <xdr:to>
      <xdr:col>41</xdr:col>
      <xdr:colOff>101600</xdr:colOff>
      <xdr:row>57</xdr:row>
      <xdr:rowOff>104485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121012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5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34421</xdr:rowOff>
    </xdr:from>
    <xdr:to>
      <xdr:col>36</xdr:col>
      <xdr:colOff>165100</xdr:colOff>
      <xdr:row>57</xdr:row>
      <xdr:rowOff>136021</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152548</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5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81811</xdr:rowOff>
    </xdr:from>
    <xdr:to>
      <xdr:col>55</xdr:col>
      <xdr:colOff>0</xdr:colOff>
      <xdr:row>78</xdr:row>
      <xdr:rowOff>113280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454911"/>
          <a:ext cx="838200" cy="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81811</xdr:rowOff>
    </xdr:from>
    <xdr:to>
      <xdr:col>50</xdr:col>
      <xdr:colOff>114300</xdr:colOff>
      <xdr:row>78</xdr:row>
      <xdr:rowOff>104604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454911"/>
          <a:ext cx="889000" cy="2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104604</xdr:rowOff>
    </xdr:from>
    <xdr:to>
      <xdr:col>45</xdr:col>
      <xdr:colOff>177800</xdr:colOff>
      <xdr:row>79</xdr:row>
      <xdr:rowOff>8669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477704"/>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103429</xdr:rowOff>
    </xdr:from>
    <xdr:to>
      <xdr:col>41</xdr:col>
      <xdr:colOff>50800</xdr:colOff>
      <xdr:row>79</xdr:row>
      <xdr:rowOff>8669</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305079"/>
          <a:ext cx="889000" cy="2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62480</xdr:rowOff>
    </xdr:from>
    <xdr:to>
      <xdr:col>55</xdr:col>
      <xdr:colOff>50800</xdr:colOff>
      <xdr:row>78</xdr:row>
      <xdr:rowOff>164080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4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40907</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31011</xdr:rowOff>
    </xdr:from>
    <xdr:to>
      <xdr:col>50</xdr:col>
      <xdr:colOff>165100</xdr:colOff>
      <xdr:row>78</xdr:row>
      <xdr:rowOff>132611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4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123738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34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53804</xdr:rowOff>
    </xdr:from>
    <xdr:to>
      <xdr:col>46</xdr:col>
      <xdr:colOff>38100</xdr:colOff>
      <xdr:row>78</xdr:row>
      <xdr:rowOff>155404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146531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35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129319</xdr:rowOff>
    </xdr:from>
    <xdr:to>
      <xdr:col>41</xdr:col>
      <xdr:colOff>101600</xdr:colOff>
      <xdr:row>79</xdr:row>
      <xdr:rowOff>59469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50596</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5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52629</xdr:rowOff>
    </xdr:from>
    <xdr:to>
      <xdr:col>36</xdr:col>
      <xdr:colOff>165100</xdr:colOff>
      <xdr:row>77</xdr:row>
      <xdr:rowOff>154229</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2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170756</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0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110851</xdr:rowOff>
    </xdr:from>
    <xdr:to>
      <xdr:col>55</xdr:col>
      <xdr:colOff>0</xdr:colOff>
      <xdr:row>97</xdr:row>
      <xdr:rowOff>54958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055701"/>
          <a:ext cx="838200" cy="62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110851</xdr:rowOff>
    </xdr:from>
    <xdr:to>
      <xdr:col>50</xdr:col>
      <xdr:colOff>114300</xdr:colOff>
      <xdr:row>96</xdr:row>
      <xdr:rowOff>153772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055701"/>
          <a:ext cx="889000" cy="55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153772</xdr:rowOff>
    </xdr:from>
    <xdr:to>
      <xdr:col>45</xdr:col>
      <xdr:colOff>177800</xdr:colOff>
      <xdr:row>97</xdr:row>
      <xdr:rowOff>72180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12972"/>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72180</xdr:rowOff>
    </xdr:from>
    <xdr:to>
      <xdr:col>41</xdr:col>
      <xdr:colOff>50800</xdr:colOff>
      <xdr:row>98</xdr:row>
      <xdr:rowOff>2380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02830"/>
          <a:ext cx="889000" cy="1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4158</xdr:rowOff>
    </xdr:from>
    <xdr:to>
      <xdr:col>55</xdr:col>
      <xdr:colOff>50800</xdr:colOff>
      <xdr:row>97</xdr:row>
      <xdr:rowOff>105758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3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27035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60051</xdr:rowOff>
    </xdr:from>
    <xdr:to>
      <xdr:col>50</xdr:col>
      <xdr:colOff>165100</xdr:colOff>
      <xdr:row>93</xdr:row>
      <xdr:rowOff>161651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6728</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39795" y="1578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102972</xdr:rowOff>
    </xdr:from>
    <xdr:to>
      <xdr:col>46</xdr:col>
      <xdr:colOff>38100</xdr:colOff>
      <xdr:row>97</xdr:row>
      <xdr:rowOff>33122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49649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21380</xdr:rowOff>
    </xdr:from>
    <xdr:to>
      <xdr:col>41</xdr:col>
      <xdr:colOff>101600</xdr:colOff>
      <xdr:row>97</xdr:row>
      <xdr:rowOff>122980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139507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2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123030</xdr:rowOff>
    </xdr:from>
    <xdr:to>
      <xdr:col>36</xdr:col>
      <xdr:colOff>165100</xdr:colOff>
      <xdr:row>98</xdr:row>
      <xdr:rowOff>53180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69707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52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70456</xdr:rowOff>
    </xdr:from>
    <xdr:to>
      <xdr:col>85</xdr:col>
      <xdr:colOff>127000</xdr:colOff>
      <xdr:row>38</xdr:row>
      <xdr:rowOff>118125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85556"/>
          <a:ext cx="838200" cy="4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70456</xdr:rowOff>
    </xdr:from>
    <xdr:to>
      <xdr:col>81</xdr:col>
      <xdr:colOff>50800</xdr:colOff>
      <xdr:row>39</xdr:row>
      <xdr:rowOff>45549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85556"/>
          <a:ext cx="889000" cy="1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33586</xdr:rowOff>
    </xdr:from>
    <xdr:to>
      <xdr:col>76</xdr:col>
      <xdr:colOff>114300</xdr:colOff>
      <xdr:row>39</xdr:row>
      <xdr:rowOff>45549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20136"/>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33586</xdr:rowOff>
    </xdr:from>
    <xdr:to>
      <xdr:col>71</xdr:col>
      <xdr:colOff>177800</xdr:colOff>
      <xdr:row>39</xdr:row>
      <xdr:rowOff>71958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20136"/>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67325</xdr:rowOff>
    </xdr:from>
    <xdr:to>
      <xdr:col>85</xdr:col>
      <xdr:colOff>177800</xdr:colOff>
      <xdr:row>38</xdr:row>
      <xdr:rowOff>168925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5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90202</xdr:rowOff>
    </xdr:from>
    <xdr:ext cx="534377"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3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19656</xdr:rowOff>
    </xdr:from>
    <xdr:to>
      <xdr:col>81</xdr:col>
      <xdr:colOff>101600</xdr:colOff>
      <xdr:row>38</xdr:row>
      <xdr:rowOff>121256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3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137783</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630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166199</xdr:rowOff>
    </xdr:from>
    <xdr:to>
      <xdr:col>76</xdr:col>
      <xdr:colOff>165100</xdr:colOff>
      <xdr:row>39</xdr:row>
      <xdr:rowOff>96349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112877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5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154236</xdr:rowOff>
    </xdr:from>
    <xdr:to>
      <xdr:col>72</xdr:col>
      <xdr:colOff>38100</xdr:colOff>
      <xdr:row>39</xdr:row>
      <xdr:rowOff>84386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100913</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4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21158</xdr:rowOff>
    </xdr:from>
    <xdr:to>
      <xdr:col>67</xdr:col>
      <xdr:colOff>101600</xdr:colOff>
      <xdr:row>39</xdr:row>
      <xdr:rowOff>122758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139285</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4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95717</xdr:rowOff>
    </xdr:from>
    <xdr:to>
      <xdr:col>85</xdr:col>
      <xdr:colOff>127000</xdr:colOff>
      <xdr:row>77</xdr:row>
      <xdr:rowOff>99988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3297367"/>
          <a:ext cx="8382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70613</xdr:rowOff>
    </xdr:from>
    <xdr:to>
      <xdr:col>81</xdr:col>
      <xdr:colOff>50800</xdr:colOff>
      <xdr:row>77</xdr:row>
      <xdr:rowOff>95717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4592300" y="13272263"/>
          <a:ext cx="8890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70613</xdr:rowOff>
    </xdr:from>
    <xdr:to>
      <xdr:col>76</xdr:col>
      <xdr:colOff>114300</xdr:colOff>
      <xdr:row>77</xdr:row>
      <xdr:rowOff>96481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272263"/>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96481</xdr:rowOff>
    </xdr:from>
    <xdr:to>
      <xdr:col>71</xdr:col>
      <xdr:colOff>177800</xdr:colOff>
      <xdr:row>77</xdr:row>
      <xdr:rowOff>104715</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298131"/>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49188</xdr:rowOff>
    </xdr:from>
    <xdr:to>
      <xdr:col>85</xdr:col>
      <xdr:colOff>177800</xdr:colOff>
      <xdr:row>77</xdr:row>
      <xdr:rowOff>150788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2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27615</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44917</xdr:rowOff>
    </xdr:from>
    <xdr:to>
      <xdr:col>81</xdr:col>
      <xdr:colOff>101600</xdr:colOff>
      <xdr:row>77</xdr:row>
      <xdr:rowOff>146517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2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137644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3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19813</xdr:rowOff>
    </xdr:from>
    <xdr:to>
      <xdr:col>76</xdr:col>
      <xdr:colOff>165100</xdr:colOff>
      <xdr:row>77</xdr:row>
      <xdr:rowOff>121413</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137940</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29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45681</xdr:rowOff>
    </xdr:from>
    <xdr:to>
      <xdr:col>72</xdr:col>
      <xdr:colOff>38100</xdr:colOff>
      <xdr:row>77</xdr:row>
      <xdr:rowOff>147281</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2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138408</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34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53915</xdr:rowOff>
    </xdr:from>
    <xdr:to>
      <xdr:col>67</xdr:col>
      <xdr:colOff>101600</xdr:colOff>
      <xdr:row>77</xdr:row>
      <xdr:rowOff>155515</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2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146642</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34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88061</xdr:rowOff>
    </xdr:from>
    <xdr:to>
      <xdr:col>85</xdr:col>
      <xdr:colOff>127000</xdr:colOff>
      <xdr:row>97</xdr:row>
      <xdr:rowOff>122010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18711"/>
          <a:ext cx="838200" cy="3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88061</xdr:rowOff>
    </xdr:from>
    <xdr:to>
      <xdr:col>81</xdr:col>
      <xdr:colOff>50800</xdr:colOff>
      <xdr:row>97</xdr:row>
      <xdr:rowOff>98450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718711"/>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63602</xdr:rowOff>
    </xdr:from>
    <xdr:to>
      <xdr:col>76</xdr:col>
      <xdr:colOff>114300</xdr:colOff>
      <xdr:row>97</xdr:row>
      <xdr:rowOff>98450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3703300" y="16694252"/>
          <a:ext cx="889000" cy="3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63602</xdr:rowOff>
    </xdr:from>
    <xdr:to>
      <xdr:col>71</xdr:col>
      <xdr:colOff>177800</xdr:colOff>
      <xdr:row>97</xdr:row>
      <xdr:rowOff>72898</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694252"/>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71210</xdr:rowOff>
    </xdr:from>
    <xdr:to>
      <xdr:col>85</xdr:col>
      <xdr:colOff>177800</xdr:colOff>
      <xdr:row>98</xdr:row>
      <xdr:rowOff>1360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49637</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6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37261</xdr:rowOff>
    </xdr:from>
    <xdr:to>
      <xdr:col>81</xdr:col>
      <xdr:colOff>101600</xdr:colOff>
      <xdr:row>97</xdr:row>
      <xdr:rowOff>138861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6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129988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7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47650</xdr:rowOff>
    </xdr:from>
    <xdr:to>
      <xdr:col>76</xdr:col>
      <xdr:colOff>165100</xdr:colOff>
      <xdr:row>97</xdr:row>
      <xdr:rowOff>149250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6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140377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7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12802</xdr:rowOff>
    </xdr:from>
    <xdr:to>
      <xdr:col>72</xdr:col>
      <xdr:colOff>38100</xdr:colOff>
      <xdr:row>97</xdr:row>
      <xdr:rowOff>114402</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6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130929</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4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22098</xdr:rowOff>
    </xdr:from>
    <xdr:to>
      <xdr:col>67</xdr:col>
      <xdr:colOff>101600</xdr:colOff>
      <xdr:row>97</xdr:row>
      <xdr:rowOff>123698</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6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140225</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4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35916</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9980016"/>
          <a:ext cx="838200" cy="1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156566</xdr:rowOff>
    </xdr:from>
    <xdr:to>
      <xdr:col>116</xdr:col>
      <xdr:colOff>114300</xdr:colOff>
      <xdr:row>58</xdr:row>
      <xdr:rowOff>86716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7993</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78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74254</xdr:rowOff>
    </xdr:from>
    <xdr:to>
      <xdr:col>116</xdr:col>
      <xdr:colOff>63500</xdr:colOff>
      <xdr:row>77</xdr:row>
      <xdr:rowOff>97366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275904"/>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89157</xdr:rowOff>
    </xdr:from>
    <xdr:to>
      <xdr:col>111</xdr:col>
      <xdr:colOff>177800</xdr:colOff>
      <xdr:row>77</xdr:row>
      <xdr:rowOff>97366</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290807"/>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89157</xdr:rowOff>
    </xdr:from>
    <xdr:to>
      <xdr:col>107</xdr:col>
      <xdr:colOff>50800</xdr:colOff>
      <xdr:row>77</xdr:row>
      <xdr:rowOff>130491</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290807"/>
          <a:ext cx="889000" cy="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130491</xdr:rowOff>
    </xdr:from>
    <xdr:to>
      <xdr:col>102</xdr:col>
      <xdr:colOff>114300</xdr:colOff>
      <xdr:row>77</xdr:row>
      <xdr:rowOff>169907</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332141"/>
          <a:ext cx="889000" cy="3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23454</xdr:rowOff>
    </xdr:from>
    <xdr:to>
      <xdr:col>116</xdr:col>
      <xdr:colOff>114300</xdr:colOff>
      <xdr:row>77</xdr:row>
      <xdr:rowOff>125054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2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46331</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07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46566</xdr:rowOff>
    </xdr:from>
    <xdr:to>
      <xdr:col>112</xdr:col>
      <xdr:colOff>38100</xdr:colOff>
      <xdr:row>77</xdr:row>
      <xdr:rowOff>148166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2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164693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0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38357</xdr:rowOff>
    </xdr:from>
    <xdr:to>
      <xdr:col>107</xdr:col>
      <xdr:colOff>101600</xdr:colOff>
      <xdr:row>77</xdr:row>
      <xdr:rowOff>139957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24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156484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0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79691</xdr:rowOff>
    </xdr:from>
    <xdr:to>
      <xdr:col>102</xdr:col>
      <xdr:colOff>165100</xdr:colOff>
      <xdr:row>78</xdr:row>
      <xdr:rowOff>9841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2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26368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0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119107</xdr:rowOff>
    </xdr:from>
    <xdr:to>
      <xdr:col>98</xdr:col>
      <xdr:colOff>38100</xdr:colOff>
      <xdr:row>78</xdr:row>
      <xdr:rowOff>49257</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3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40384</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4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・人件費は、住民一人あたり</a:t>
          </a:r>
          <a:r>
            <a:rPr kumimoji="1" lang="en-US" altLang="ja-JP" sz="1100">
              <a:solidFill>
                <a:schemeClr val="dk1"/>
              </a:solidFill>
              <a:effectLst/>
              <a:latin typeface="+mn-lt"/>
              <a:ea typeface="+mn-ea"/>
              <a:cs typeface="+mn-cs"/>
            </a:rPr>
            <a:t>102,177</a:t>
          </a:r>
          <a:r>
            <a:rPr kumimoji="1" lang="ja-JP" altLang="ja-JP" sz="1100">
              <a:solidFill>
                <a:schemeClr val="dk1"/>
              </a:solidFill>
              <a:effectLst/>
              <a:latin typeface="+mn-lt"/>
              <a:ea typeface="+mn-ea"/>
              <a:cs typeface="+mn-cs"/>
            </a:rPr>
            <a:t>円となっており、過去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年間をみても類似団体平均値とくらべて高い水準にある。これは、人口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人当たり職員数が類似団体と比較して多いことなどが挙げられる。職員の年齢構成比率を踏まえ、適切な定員管理を行う必要がある。</a:t>
          </a:r>
          <a:endParaRPr lang="ja-JP" altLang="ja-JP" sz="1400">
            <a:effectLst/>
          </a:endParaRPr>
        </a:p>
        <a:p>
          <a:r>
            <a:rPr kumimoji="1" lang="ja-JP" altLang="ja-JP" sz="1100">
              <a:solidFill>
                <a:schemeClr val="dk1"/>
              </a:solidFill>
              <a:effectLst/>
              <a:latin typeface="+mn-lt"/>
              <a:ea typeface="+mn-ea"/>
              <a:cs typeface="+mn-cs"/>
            </a:rPr>
            <a:t>・扶助費は、住民一人あたり</a:t>
          </a:r>
          <a:r>
            <a:rPr kumimoji="1" lang="en-US" altLang="ja-JP" sz="1100">
              <a:solidFill>
                <a:schemeClr val="dk1"/>
              </a:solidFill>
              <a:effectLst/>
              <a:latin typeface="+mn-lt"/>
              <a:ea typeface="+mn-ea"/>
              <a:cs typeface="+mn-cs"/>
            </a:rPr>
            <a:t>88,229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％増加している。要因としては、障害福祉・児童福祉に関わる経費の増加が挙げられる。</a:t>
          </a:r>
          <a:endParaRPr lang="ja-JP" altLang="ja-JP" sz="1400">
            <a:effectLst/>
          </a:endParaRPr>
        </a:p>
        <a:p>
          <a:r>
            <a:rPr kumimoji="1" lang="ja-JP" altLang="ja-JP" sz="1100">
              <a:solidFill>
                <a:schemeClr val="dk1"/>
              </a:solidFill>
              <a:effectLst/>
              <a:latin typeface="+mn-lt"/>
              <a:ea typeface="+mn-ea"/>
              <a:cs typeface="+mn-cs"/>
            </a:rPr>
            <a:t>・補助費等は、住民一人あたり</a:t>
          </a:r>
          <a:r>
            <a:rPr kumimoji="1" lang="en-US" altLang="ja-JP" sz="1100">
              <a:solidFill>
                <a:schemeClr val="dk1"/>
              </a:solidFill>
              <a:effectLst/>
              <a:latin typeface="+mn-lt"/>
              <a:ea typeface="+mn-ea"/>
              <a:cs typeface="+mn-cs"/>
            </a:rPr>
            <a:t>77,771</a:t>
          </a:r>
          <a:r>
            <a:rPr kumimoji="1" lang="ja-JP" altLang="ja-JP" sz="1100">
              <a:solidFill>
                <a:schemeClr val="dk1"/>
              </a:solidFill>
              <a:effectLst/>
              <a:latin typeface="+mn-lt"/>
              <a:ea typeface="+mn-ea"/>
              <a:cs typeface="+mn-cs"/>
            </a:rPr>
            <a:t>円となっており、類似団体平均値より高い水準になっている。これは、類似団体平均と比べ、一部事務組合に対する負担金が</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％、補助交付金が</a:t>
          </a:r>
          <a:r>
            <a:rPr kumimoji="1" lang="en-US" altLang="ja-JP" sz="1100">
              <a:solidFill>
                <a:schemeClr val="dk1"/>
              </a:solidFill>
              <a:effectLst/>
              <a:latin typeface="+mn-lt"/>
              <a:ea typeface="+mn-ea"/>
              <a:cs typeface="+mn-cs"/>
            </a:rPr>
            <a:t>57.1</a:t>
          </a:r>
          <a:r>
            <a:rPr kumimoji="1" lang="ja-JP" altLang="ja-JP" sz="1100">
              <a:solidFill>
                <a:schemeClr val="dk1"/>
              </a:solidFill>
              <a:effectLst/>
              <a:latin typeface="+mn-lt"/>
              <a:ea typeface="+mn-ea"/>
              <a:cs typeface="+mn-cs"/>
            </a:rPr>
            <a:t>％高いためである。</a:t>
          </a:r>
          <a:endParaRPr lang="ja-JP" altLang="ja-JP" sz="1400">
            <a:effectLst/>
          </a:endParaRPr>
        </a:p>
        <a:p>
          <a:r>
            <a:rPr kumimoji="1" lang="ja-JP" altLang="ja-JP" sz="1100">
              <a:solidFill>
                <a:schemeClr val="dk1"/>
              </a:solidFill>
              <a:effectLst/>
              <a:latin typeface="+mn-lt"/>
              <a:ea typeface="+mn-ea"/>
              <a:cs typeface="+mn-cs"/>
            </a:rPr>
            <a:t>・普通建設事業費は、住民一人あたり</a:t>
          </a:r>
          <a:r>
            <a:rPr kumimoji="1" lang="en-US" altLang="ja-JP" sz="1100">
              <a:solidFill>
                <a:schemeClr val="dk1"/>
              </a:solidFill>
              <a:effectLst/>
              <a:latin typeface="+mn-lt"/>
              <a:ea typeface="+mn-ea"/>
              <a:cs typeface="+mn-cs"/>
            </a:rPr>
            <a:t>92,235</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おり、昨年度と比較すると</a:t>
          </a:r>
          <a:r>
            <a:rPr kumimoji="1" lang="en-US" altLang="ja-JP" sz="1100">
              <a:solidFill>
                <a:schemeClr val="dk1"/>
              </a:solidFill>
              <a:effectLst/>
              <a:latin typeface="+mn-lt"/>
              <a:ea typeface="+mn-ea"/>
              <a:cs typeface="+mn-cs"/>
            </a:rPr>
            <a:t>132,136</a:t>
          </a:r>
          <a:r>
            <a:rPr kumimoji="1" lang="ja-JP" altLang="en-US" sz="1100">
              <a:solidFill>
                <a:schemeClr val="dk1"/>
              </a:solidFill>
              <a:effectLst/>
              <a:latin typeface="+mn-lt"/>
              <a:ea typeface="+mn-ea"/>
              <a:cs typeface="+mn-cs"/>
            </a:rPr>
            <a:t>円と大幅に減少した</a:t>
          </a:r>
          <a:r>
            <a:rPr kumimoji="1" lang="ja-JP" altLang="ja-JP" sz="1100">
              <a:solidFill>
                <a:schemeClr val="dk1"/>
              </a:solidFill>
              <a:effectLst/>
              <a:latin typeface="+mn-lt"/>
              <a:ea typeface="+mn-ea"/>
              <a:cs typeface="+mn-cs"/>
            </a:rPr>
            <a:t>。これは、既存施設を改修した新中学校（くす星翔中学校）建設事業</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開校</a:t>
          </a:r>
          <a:r>
            <a:rPr kumimoji="1" lang="ja-JP" altLang="en-US" sz="1100">
              <a:solidFill>
                <a:schemeClr val="dk1"/>
              </a:solidFill>
              <a:effectLst/>
              <a:latin typeface="+mn-lt"/>
              <a:ea typeface="+mn-ea"/>
              <a:cs typeface="+mn-cs"/>
            </a:rPr>
            <a:t>し、事業が完了したことで</a:t>
          </a:r>
          <a:r>
            <a:rPr kumimoji="1" lang="ja-JP" altLang="ja-JP" sz="1100">
              <a:solidFill>
                <a:schemeClr val="dk1"/>
              </a:solidFill>
              <a:effectLst/>
              <a:latin typeface="+mn-lt"/>
              <a:ea typeface="+mn-ea"/>
              <a:cs typeface="+mn-cs"/>
            </a:rPr>
            <a:t>大幅な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・災害復旧費では、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年度の繰越事業があるものの、現年度に大きな災害もなかったことから費用は減少している。来年度以降、</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月の梅雨前線豪雨（激甚指定）により、大幅に増加することが見込まれ、高い水準になることが考えられる。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
15,128
286.60
9,570,076
9,010,565
528,671
4,952,081
7,748,386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108839</xdr:rowOff>
    </xdr:from>
    <xdr:to>
      <xdr:col>24</xdr:col>
      <xdr:colOff>63500</xdr:colOff>
      <xdr:row>34</xdr:row>
      <xdr:rowOff>115697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3813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108839</xdr:rowOff>
    </xdr:from>
    <xdr:to>
      <xdr:col>19</xdr:col>
      <xdr:colOff>177800</xdr:colOff>
      <xdr:row>34</xdr:row>
      <xdr:rowOff>126670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3813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126670</xdr:rowOff>
    </xdr:from>
    <xdr:to>
      <xdr:col>15</xdr:col>
      <xdr:colOff>50800</xdr:colOff>
      <xdr:row>35</xdr:row>
      <xdr:rowOff>12598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55970"/>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20600</xdr:rowOff>
    </xdr:from>
    <xdr:to>
      <xdr:col>10</xdr:col>
      <xdr:colOff>114300</xdr:colOff>
      <xdr:row>35</xdr:row>
      <xdr:rowOff>12598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9900"/>
          <a:ext cx="889000" cy="1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64897</xdr:rowOff>
    </xdr:from>
    <xdr:to>
      <xdr:col>24</xdr:col>
      <xdr:colOff>114300</xdr:colOff>
      <xdr:row>34</xdr:row>
      <xdr:rowOff>166497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87774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58039</xdr:rowOff>
    </xdr:from>
    <xdr:to>
      <xdr:col>20</xdr:col>
      <xdr:colOff>38100</xdr:colOff>
      <xdr:row>34</xdr:row>
      <xdr:rowOff>159639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4716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75870</xdr:rowOff>
    </xdr:from>
    <xdr:to>
      <xdr:col>15</xdr:col>
      <xdr:colOff>101600</xdr:colOff>
      <xdr:row>35</xdr:row>
      <xdr:rowOff>6020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22547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133248</xdr:rowOff>
    </xdr:from>
    <xdr:to>
      <xdr:col>10</xdr:col>
      <xdr:colOff>165100</xdr:colOff>
      <xdr:row>35</xdr:row>
      <xdr:rowOff>63398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79925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141250</xdr:rowOff>
    </xdr:from>
    <xdr:to>
      <xdr:col>6</xdr:col>
      <xdr:colOff>38100</xdr:colOff>
      <xdr:row>34</xdr:row>
      <xdr:rowOff>71400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87927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27028</xdr:rowOff>
    </xdr:from>
    <xdr:to>
      <xdr:col>24</xdr:col>
      <xdr:colOff>63500</xdr:colOff>
      <xdr:row>56</xdr:row>
      <xdr:rowOff>76671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628228"/>
          <a:ext cx="8382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27028</xdr:rowOff>
    </xdr:from>
    <xdr:to>
      <xdr:col>19</xdr:col>
      <xdr:colOff>177800</xdr:colOff>
      <xdr:row>56</xdr:row>
      <xdr:rowOff>131603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628228"/>
          <a:ext cx="889000" cy="10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131603</xdr:rowOff>
    </xdr:from>
    <xdr:to>
      <xdr:col>15</xdr:col>
      <xdr:colOff>50800</xdr:colOff>
      <xdr:row>56</xdr:row>
      <xdr:rowOff>146567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32803"/>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146567</xdr:rowOff>
    </xdr:from>
    <xdr:to>
      <xdr:col>10</xdr:col>
      <xdr:colOff>114300</xdr:colOff>
      <xdr:row>56</xdr:row>
      <xdr:rowOff>168408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47767"/>
          <a:ext cx="889000" cy="2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25871</xdr:rowOff>
    </xdr:from>
    <xdr:to>
      <xdr:col>24</xdr:col>
      <xdr:colOff>114300</xdr:colOff>
      <xdr:row>56</xdr:row>
      <xdr:rowOff>127471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4298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147678</xdr:rowOff>
    </xdr:from>
    <xdr:to>
      <xdr:col>20</xdr:col>
      <xdr:colOff>38100</xdr:colOff>
      <xdr:row>56</xdr:row>
      <xdr:rowOff>77828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68955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6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80803</xdr:rowOff>
    </xdr:from>
    <xdr:to>
      <xdr:col>15</xdr:col>
      <xdr:colOff>101600</xdr:colOff>
      <xdr:row>57</xdr:row>
      <xdr:rowOff>10953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8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2080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7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95767</xdr:rowOff>
    </xdr:from>
    <xdr:to>
      <xdr:col>10</xdr:col>
      <xdr:colOff>165100</xdr:colOff>
      <xdr:row>57</xdr:row>
      <xdr:rowOff>25917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17044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7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117608</xdr:rowOff>
    </xdr:from>
    <xdr:to>
      <xdr:col>6</xdr:col>
      <xdr:colOff>38100</xdr:colOff>
      <xdr:row>57</xdr:row>
      <xdr:rowOff>47758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38885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128727</xdr:rowOff>
    </xdr:from>
    <xdr:to>
      <xdr:col>24</xdr:col>
      <xdr:colOff>63500</xdr:colOff>
      <xdr:row>75</xdr:row>
      <xdr:rowOff>79981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16027"/>
          <a:ext cx="838200" cy="1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79981</xdr:rowOff>
    </xdr:from>
    <xdr:to>
      <xdr:col>19</xdr:col>
      <xdr:colOff>177800</xdr:colOff>
      <xdr:row>75</xdr:row>
      <xdr:rowOff>105595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8731"/>
          <a:ext cx="8890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105595</xdr:rowOff>
    </xdr:from>
    <xdr:to>
      <xdr:col>15</xdr:col>
      <xdr:colOff>50800</xdr:colOff>
      <xdr:row>75</xdr:row>
      <xdr:rowOff>113389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64345"/>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113389</xdr:rowOff>
    </xdr:from>
    <xdr:to>
      <xdr:col>10</xdr:col>
      <xdr:colOff>114300</xdr:colOff>
      <xdr:row>76</xdr:row>
      <xdr:rowOff>47454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72139"/>
          <a:ext cx="889000" cy="10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77927</xdr:rowOff>
    </xdr:from>
    <xdr:to>
      <xdr:col>24</xdr:col>
      <xdr:colOff>114300</xdr:colOff>
      <xdr:row>75</xdr:row>
      <xdr:rowOff>8077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100804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1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29181</xdr:rowOff>
    </xdr:from>
    <xdr:to>
      <xdr:col>20</xdr:col>
      <xdr:colOff>38100</xdr:colOff>
      <xdr:row>75</xdr:row>
      <xdr:rowOff>130781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147308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54795</xdr:rowOff>
    </xdr:from>
    <xdr:to>
      <xdr:col>15</xdr:col>
      <xdr:colOff>101600</xdr:colOff>
      <xdr:row>75</xdr:row>
      <xdr:rowOff>156395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8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62589</xdr:rowOff>
    </xdr:from>
    <xdr:to>
      <xdr:col>10</xdr:col>
      <xdr:colOff>165100</xdr:colOff>
      <xdr:row>75</xdr:row>
      <xdr:rowOff>164188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21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168104</xdr:rowOff>
    </xdr:from>
    <xdr:to>
      <xdr:col>6</xdr:col>
      <xdr:colOff>38100</xdr:colOff>
      <xdr:row>76</xdr:row>
      <xdr:rowOff>98254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114781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0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170659</xdr:rowOff>
    </xdr:from>
    <xdr:to>
      <xdr:col>24</xdr:col>
      <xdr:colOff>63500</xdr:colOff>
      <xdr:row>97</xdr:row>
      <xdr:rowOff>65878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29859"/>
          <a:ext cx="838200" cy="6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170462</xdr:rowOff>
    </xdr:from>
    <xdr:to>
      <xdr:col>19</xdr:col>
      <xdr:colOff>177800</xdr:colOff>
      <xdr:row>97</xdr:row>
      <xdr:rowOff>65878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29662"/>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170462</xdr:rowOff>
    </xdr:from>
    <xdr:to>
      <xdr:col>15</xdr:col>
      <xdr:colOff>50800</xdr:colOff>
      <xdr:row>97</xdr:row>
      <xdr:rowOff>30184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29662"/>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30184</xdr:rowOff>
    </xdr:from>
    <xdr:to>
      <xdr:col>10</xdr:col>
      <xdr:colOff>114300</xdr:colOff>
      <xdr:row>97</xdr:row>
      <xdr:rowOff>89571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60834"/>
          <a:ext cx="889000" cy="5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119859</xdr:rowOff>
    </xdr:from>
    <xdr:to>
      <xdr:col>24</xdr:col>
      <xdr:colOff>114300</xdr:colOff>
      <xdr:row>97</xdr:row>
      <xdr:rowOff>50009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98286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15078</xdr:rowOff>
    </xdr:from>
    <xdr:to>
      <xdr:col>20</xdr:col>
      <xdr:colOff>38100</xdr:colOff>
      <xdr:row>97</xdr:row>
      <xdr:rowOff>116678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107805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119662</xdr:rowOff>
    </xdr:from>
    <xdr:to>
      <xdr:col>15</xdr:col>
      <xdr:colOff>101600</xdr:colOff>
      <xdr:row>97</xdr:row>
      <xdr:rowOff>49812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40939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150834</xdr:rowOff>
    </xdr:from>
    <xdr:to>
      <xdr:col>10</xdr:col>
      <xdr:colOff>165100</xdr:colOff>
      <xdr:row>97</xdr:row>
      <xdr:rowOff>80984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72111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38771</xdr:rowOff>
    </xdr:from>
    <xdr:to>
      <xdr:col>6</xdr:col>
      <xdr:colOff>38100</xdr:colOff>
      <xdr:row>97</xdr:row>
      <xdr:rowOff>140371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131498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112496</xdr:rowOff>
    </xdr:from>
    <xdr:to>
      <xdr:col>55</xdr:col>
      <xdr:colOff>0</xdr:colOff>
      <xdr:row>38</xdr:row>
      <xdr:rowOff>115239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2759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112496</xdr:rowOff>
    </xdr:from>
    <xdr:to>
      <xdr:col>50</xdr:col>
      <xdr:colOff>114300</xdr:colOff>
      <xdr:row>38</xdr:row>
      <xdr:rowOff>113640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2759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8712</xdr:rowOff>
    </xdr:from>
    <xdr:to>
      <xdr:col>45</xdr:col>
      <xdr:colOff>177800</xdr:colOff>
      <xdr:row>38</xdr:row>
      <xdr:rowOff>113640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23812"/>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128727</xdr:rowOff>
    </xdr:from>
    <xdr:to>
      <xdr:col>41</xdr:col>
      <xdr:colOff>50800</xdr:colOff>
      <xdr:row>38</xdr:row>
      <xdr:rowOff>8712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72377"/>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64439</xdr:rowOff>
    </xdr:from>
    <xdr:to>
      <xdr:col>55</xdr:col>
      <xdr:colOff>50800</xdr:colOff>
      <xdr:row>38</xdr:row>
      <xdr:rowOff>166039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150816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94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61696</xdr:rowOff>
    </xdr:from>
    <xdr:to>
      <xdr:col>50</xdr:col>
      <xdr:colOff>165100</xdr:colOff>
      <xdr:row>38</xdr:row>
      <xdr:rowOff>163296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154423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62840</xdr:rowOff>
    </xdr:from>
    <xdr:to>
      <xdr:col>46</xdr:col>
      <xdr:colOff>38100</xdr:colOff>
      <xdr:row>38</xdr:row>
      <xdr:rowOff>164440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155567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129362</xdr:rowOff>
    </xdr:from>
    <xdr:to>
      <xdr:col>41</xdr:col>
      <xdr:colOff>101600</xdr:colOff>
      <xdr:row>38</xdr:row>
      <xdr:rowOff>59513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76039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24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77927</xdr:rowOff>
    </xdr:from>
    <xdr:to>
      <xdr:col>36</xdr:col>
      <xdr:colOff>165100</xdr:colOff>
      <xdr:row>38</xdr:row>
      <xdr:rowOff>8077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24604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1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145859</xdr:rowOff>
    </xdr:from>
    <xdr:to>
      <xdr:col>55</xdr:col>
      <xdr:colOff>0</xdr:colOff>
      <xdr:row>56</xdr:row>
      <xdr:rowOff>5880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75609"/>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115291</xdr:rowOff>
    </xdr:from>
    <xdr:to>
      <xdr:col>50</xdr:col>
      <xdr:colOff>114300</xdr:colOff>
      <xdr:row>55</xdr:row>
      <xdr:rowOff>145859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45041"/>
          <a:ext cx="889000" cy="3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48819</xdr:rowOff>
    </xdr:from>
    <xdr:to>
      <xdr:col>45</xdr:col>
      <xdr:colOff>177800</xdr:colOff>
      <xdr:row>55</xdr:row>
      <xdr:rowOff>115291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478569"/>
          <a:ext cx="889000" cy="6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48819</xdr:rowOff>
    </xdr:from>
    <xdr:to>
      <xdr:col>41</xdr:col>
      <xdr:colOff>50800</xdr:colOff>
      <xdr:row>55</xdr:row>
      <xdr:rowOff>106693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78569"/>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126530</xdr:rowOff>
    </xdr:from>
    <xdr:to>
      <xdr:col>55</xdr:col>
      <xdr:colOff>50800</xdr:colOff>
      <xdr:row>56</xdr:row>
      <xdr:rowOff>56680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149407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95059</xdr:rowOff>
    </xdr:from>
    <xdr:to>
      <xdr:col>50</xdr:col>
      <xdr:colOff>165100</xdr:colOff>
      <xdr:row>56</xdr:row>
      <xdr:rowOff>25209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41736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64491</xdr:rowOff>
    </xdr:from>
    <xdr:to>
      <xdr:col>46</xdr:col>
      <xdr:colOff>38100</xdr:colOff>
      <xdr:row>55</xdr:row>
      <xdr:rowOff>166091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11168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169469</xdr:rowOff>
    </xdr:from>
    <xdr:to>
      <xdr:col>41</xdr:col>
      <xdr:colOff>101600</xdr:colOff>
      <xdr:row>55</xdr:row>
      <xdr:rowOff>99619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2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116146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0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55893</xdr:rowOff>
    </xdr:from>
    <xdr:to>
      <xdr:col>36</xdr:col>
      <xdr:colOff>165100</xdr:colOff>
      <xdr:row>55</xdr:row>
      <xdr:rowOff>157493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2570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90278</xdr:rowOff>
    </xdr:from>
    <xdr:to>
      <xdr:col>55</xdr:col>
      <xdr:colOff>0</xdr:colOff>
      <xdr:row>78</xdr:row>
      <xdr:rowOff>149030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63378"/>
          <a:ext cx="838200" cy="5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142477</xdr:rowOff>
    </xdr:from>
    <xdr:to>
      <xdr:col>50</xdr:col>
      <xdr:colOff>114300</xdr:colOff>
      <xdr:row>78</xdr:row>
      <xdr:rowOff>149030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557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142477</xdr:rowOff>
    </xdr:from>
    <xdr:to>
      <xdr:col>45</xdr:col>
      <xdr:colOff>177800</xdr:colOff>
      <xdr:row>78</xdr:row>
      <xdr:rowOff>171073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5577"/>
          <a:ext cx="889000" cy="2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103429</xdr:rowOff>
    </xdr:from>
    <xdr:to>
      <xdr:col>41</xdr:col>
      <xdr:colOff>50800</xdr:colOff>
      <xdr:row>78</xdr:row>
      <xdr:rowOff>171073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76529"/>
          <a:ext cx="889000" cy="6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39478</xdr:rowOff>
    </xdr:from>
    <xdr:to>
      <xdr:col>55</xdr:col>
      <xdr:colOff>50800</xdr:colOff>
      <xdr:row>78</xdr:row>
      <xdr:rowOff>141078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62355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98230</xdr:rowOff>
    </xdr:from>
    <xdr:to>
      <xdr:col>50</xdr:col>
      <xdr:colOff>165100</xdr:colOff>
      <xdr:row>79</xdr:row>
      <xdr:rowOff>28380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91677</xdr:rowOff>
    </xdr:from>
    <xdr:to>
      <xdr:col>46</xdr:col>
      <xdr:colOff>38100</xdr:colOff>
      <xdr:row>79</xdr:row>
      <xdr:rowOff>21827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12954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120273</xdr:rowOff>
    </xdr:from>
    <xdr:to>
      <xdr:col>41</xdr:col>
      <xdr:colOff>101600</xdr:colOff>
      <xdr:row>79</xdr:row>
      <xdr:rowOff>50423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41550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52629</xdr:rowOff>
    </xdr:from>
    <xdr:to>
      <xdr:col>36</xdr:col>
      <xdr:colOff>165100</xdr:colOff>
      <xdr:row>78</xdr:row>
      <xdr:rowOff>154229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170756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59404</xdr:rowOff>
    </xdr:from>
    <xdr:to>
      <xdr:col>55</xdr:col>
      <xdr:colOff>0</xdr:colOff>
      <xdr:row>96</xdr:row>
      <xdr:rowOff>153760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18604"/>
          <a:ext cx="838200" cy="9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153760</xdr:rowOff>
    </xdr:from>
    <xdr:to>
      <xdr:col>50</xdr:col>
      <xdr:colOff>114300</xdr:colOff>
      <xdr:row>97</xdr:row>
      <xdr:rowOff>5524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12960"/>
          <a:ext cx="889000" cy="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157000</xdr:rowOff>
    </xdr:from>
    <xdr:to>
      <xdr:col>45</xdr:col>
      <xdr:colOff>177800</xdr:colOff>
      <xdr:row>97</xdr:row>
      <xdr:rowOff>5524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16200"/>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105907</xdr:rowOff>
    </xdr:from>
    <xdr:to>
      <xdr:col>41</xdr:col>
      <xdr:colOff>50800</xdr:colOff>
      <xdr:row>96</xdr:row>
      <xdr:rowOff>157000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65107"/>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8604</xdr:rowOff>
    </xdr:from>
    <xdr:to>
      <xdr:col>55</xdr:col>
      <xdr:colOff>50800</xdr:colOff>
      <xdr:row>96</xdr:row>
      <xdr:rowOff>110204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158481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102960</xdr:rowOff>
    </xdr:from>
    <xdr:to>
      <xdr:col>50</xdr:col>
      <xdr:colOff>165100</xdr:colOff>
      <xdr:row>97</xdr:row>
      <xdr:rowOff>33110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24237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126174</xdr:rowOff>
    </xdr:from>
    <xdr:to>
      <xdr:col>46</xdr:col>
      <xdr:colOff>38100</xdr:colOff>
      <xdr:row>97</xdr:row>
      <xdr:rowOff>56324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47451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106200</xdr:rowOff>
    </xdr:from>
    <xdr:to>
      <xdr:col>41</xdr:col>
      <xdr:colOff>101600</xdr:colOff>
      <xdr:row>97</xdr:row>
      <xdr:rowOff>36350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27477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55107</xdr:rowOff>
    </xdr:from>
    <xdr:to>
      <xdr:col>36</xdr:col>
      <xdr:colOff>165100</xdr:colOff>
      <xdr:row>96</xdr:row>
      <xdr:rowOff>156707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147834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91302</xdr:rowOff>
    </xdr:from>
    <xdr:to>
      <xdr:col>85</xdr:col>
      <xdr:colOff>127000</xdr:colOff>
      <xdr:row>37</xdr:row>
      <xdr:rowOff>130295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34952"/>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75529</xdr:rowOff>
    </xdr:from>
    <xdr:to>
      <xdr:col>81</xdr:col>
      <xdr:colOff>50800</xdr:colOff>
      <xdr:row>37</xdr:row>
      <xdr:rowOff>130295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19179"/>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75529</xdr:rowOff>
    </xdr:from>
    <xdr:to>
      <xdr:col>76</xdr:col>
      <xdr:colOff>114300</xdr:colOff>
      <xdr:row>37</xdr:row>
      <xdr:rowOff>148975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19179"/>
          <a:ext cx="889000" cy="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125690</xdr:rowOff>
    </xdr:from>
    <xdr:to>
      <xdr:col>71</xdr:col>
      <xdr:colOff>177800</xdr:colOff>
      <xdr:row>37</xdr:row>
      <xdr:rowOff>148975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26440"/>
          <a:ext cx="889000" cy="3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40502</xdr:rowOff>
    </xdr:from>
    <xdr:to>
      <xdr:col>85</xdr:col>
      <xdr:colOff>177800</xdr:colOff>
      <xdr:row>37</xdr:row>
      <xdr:rowOff>142102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18929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79495</xdr:rowOff>
    </xdr:from>
    <xdr:to>
      <xdr:col>81</xdr:col>
      <xdr:colOff>101600</xdr:colOff>
      <xdr:row>38</xdr:row>
      <xdr:rowOff>9644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3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24729</xdr:rowOff>
    </xdr:from>
    <xdr:to>
      <xdr:col>76</xdr:col>
      <xdr:colOff>165100</xdr:colOff>
      <xdr:row>37</xdr:row>
      <xdr:rowOff>126329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117456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6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98175</xdr:rowOff>
    </xdr:from>
    <xdr:to>
      <xdr:col>72</xdr:col>
      <xdr:colOff>38100</xdr:colOff>
      <xdr:row>38</xdr:row>
      <xdr:rowOff>28325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19452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74890</xdr:rowOff>
    </xdr:from>
    <xdr:to>
      <xdr:col>67</xdr:col>
      <xdr:colOff>101600</xdr:colOff>
      <xdr:row>36</xdr:row>
      <xdr:rowOff>5040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21567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1438</xdr:rowOff>
    </xdr:from>
    <xdr:to>
      <xdr:col>85</xdr:col>
      <xdr:colOff>126364</xdr:colOff>
      <xdr:row>58</xdr:row>
      <xdr:rowOff>10258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259738"/>
          <a:ext cx="1269" cy="69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10258</xdr:rowOff>
    </xdr:from>
    <xdr:to>
      <xdr:col>86</xdr:col>
      <xdr:colOff>25400</xdr:colOff>
      <xdr:row>58</xdr:row>
      <xdr:rowOff>10258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5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119565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903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1438</xdr:rowOff>
    </xdr:from>
    <xdr:to>
      <xdr:col>86</xdr:col>
      <xdr:colOff>25400</xdr:colOff>
      <xdr:row>54</xdr:row>
      <xdr:rowOff>1438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25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98470</xdr:rowOff>
    </xdr:from>
    <xdr:to>
      <xdr:col>85</xdr:col>
      <xdr:colOff>127000</xdr:colOff>
      <xdr:row>56</xdr:row>
      <xdr:rowOff>85060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013870"/>
          <a:ext cx="838200" cy="6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123362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144935</xdr:rowOff>
    </xdr:from>
    <xdr:to>
      <xdr:col>85</xdr:col>
      <xdr:colOff>177800</xdr:colOff>
      <xdr:row>57</xdr:row>
      <xdr:rowOff>75085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98470</xdr:rowOff>
    </xdr:from>
    <xdr:to>
      <xdr:col>81</xdr:col>
      <xdr:colOff>50800</xdr:colOff>
      <xdr:row>55</xdr:row>
      <xdr:rowOff>118792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013870"/>
          <a:ext cx="889000" cy="5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147714</xdr:rowOff>
    </xdr:from>
    <xdr:to>
      <xdr:col>81</xdr:col>
      <xdr:colOff>101600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118792</xdr:rowOff>
    </xdr:from>
    <xdr:to>
      <xdr:col>76</xdr:col>
      <xdr:colOff>114300</xdr:colOff>
      <xdr:row>56</xdr:row>
      <xdr:rowOff>58122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548542"/>
          <a:ext cx="889000" cy="1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1031</xdr:rowOff>
    </xdr:from>
    <xdr:to>
      <xdr:col>76</xdr:col>
      <xdr:colOff>165100</xdr:colOff>
      <xdr:row>57</xdr:row>
      <xdr:rowOff>102631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93758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58122</xdr:rowOff>
    </xdr:from>
    <xdr:to>
      <xdr:col>71</xdr:col>
      <xdr:colOff>177800</xdr:colOff>
      <xdr:row>56</xdr:row>
      <xdr:rowOff>100902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59322"/>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10993</xdr:rowOff>
    </xdr:from>
    <xdr:to>
      <xdr:col>72</xdr:col>
      <xdr:colOff>38100</xdr:colOff>
      <xdr:row>57</xdr:row>
      <xdr:rowOff>112593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103720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157905</xdr:rowOff>
    </xdr:from>
    <xdr:to>
      <xdr:col>67</xdr:col>
      <xdr:colOff>101600</xdr:colOff>
      <xdr:row>57</xdr:row>
      <xdr:rowOff>88055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79182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34260</xdr:rowOff>
    </xdr:from>
    <xdr:to>
      <xdr:col>85</xdr:col>
      <xdr:colOff>177800</xdr:colOff>
      <xdr:row>56</xdr:row>
      <xdr:rowOff>135860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57137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8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47670</xdr:rowOff>
    </xdr:from>
    <xdr:to>
      <xdr:col>81</xdr:col>
      <xdr:colOff>101600</xdr:colOff>
      <xdr:row>52</xdr:row>
      <xdr:rowOff>149270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9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165797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73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67992</xdr:rowOff>
    </xdr:from>
    <xdr:to>
      <xdr:col>76</xdr:col>
      <xdr:colOff>165100</xdr:colOff>
      <xdr:row>55</xdr:row>
      <xdr:rowOff>169592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14669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2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7322</xdr:rowOff>
    </xdr:from>
    <xdr:to>
      <xdr:col>72</xdr:col>
      <xdr:colOff>38100</xdr:colOff>
      <xdr:row>56</xdr:row>
      <xdr:rowOff>108922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125449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50102</xdr:rowOff>
    </xdr:from>
    <xdr:to>
      <xdr:col>67</xdr:col>
      <xdr:colOff>101600</xdr:colOff>
      <xdr:row>56</xdr:row>
      <xdr:rowOff>151702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168229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70456</xdr:rowOff>
    </xdr:from>
    <xdr:to>
      <xdr:col>85</xdr:col>
      <xdr:colOff>127000</xdr:colOff>
      <xdr:row>78</xdr:row>
      <xdr:rowOff>118125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43556"/>
          <a:ext cx="838200" cy="4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70456</xdr:rowOff>
    </xdr:from>
    <xdr:to>
      <xdr:col>81</xdr:col>
      <xdr:colOff>50800</xdr:colOff>
      <xdr:row>79</xdr:row>
      <xdr:rowOff>45549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43556"/>
          <a:ext cx="889000" cy="1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33586</xdr:rowOff>
    </xdr:from>
    <xdr:to>
      <xdr:col>76</xdr:col>
      <xdr:colOff>114300</xdr:colOff>
      <xdr:row>79</xdr:row>
      <xdr:rowOff>45549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78136"/>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33586</xdr:rowOff>
    </xdr:from>
    <xdr:to>
      <xdr:col>71</xdr:col>
      <xdr:colOff>177800</xdr:colOff>
      <xdr:row>79</xdr:row>
      <xdr:rowOff>71958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78136"/>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111675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67325</xdr:rowOff>
    </xdr:from>
    <xdr:to>
      <xdr:col>85</xdr:col>
      <xdr:colOff>177800</xdr:colOff>
      <xdr:row>78</xdr:row>
      <xdr:rowOff>168925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90202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19656</xdr:rowOff>
    </xdr:from>
    <xdr:to>
      <xdr:col>81</xdr:col>
      <xdr:colOff>101600</xdr:colOff>
      <xdr:row>78</xdr:row>
      <xdr:rowOff>121256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137783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16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166199</xdr:rowOff>
    </xdr:from>
    <xdr:to>
      <xdr:col>76</xdr:col>
      <xdr:colOff>165100</xdr:colOff>
      <xdr:row>79</xdr:row>
      <xdr:rowOff>96349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112876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31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154236</xdr:rowOff>
    </xdr:from>
    <xdr:to>
      <xdr:col>72</xdr:col>
      <xdr:colOff>38100</xdr:colOff>
      <xdr:row>79</xdr:row>
      <xdr:rowOff>84386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100913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0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21158</xdr:rowOff>
    </xdr:from>
    <xdr:to>
      <xdr:col>67</xdr:col>
      <xdr:colOff>101600</xdr:colOff>
      <xdr:row>79</xdr:row>
      <xdr:rowOff>122758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139285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95717</xdr:rowOff>
    </xdr:from>
    <xdr:to>
      <xdr:col>85</xdr:col>
      <xdr:colOff>127000</xdr:colOff>
      <xdr:row>97</xdr:row>
      <xdr:rowOff>99988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26367"/>
          <a:ext cx="8382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70521</xdr:rowOff>
    </xdr:from>
    <xdr:to>
      <xdr:col>81</xdr:col>
      <xdr:colOff>50800</xdr:colOff>
      <xdr:row>97</xdr:row>
      <xdr:rowOff>95717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01171"/>
          <a:ext cx="889000" cy="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70521</xdr:rowOff>
    </xdr:from>
    <xdr:to>
      <xdr:col>76</xdr:col>
      <xdr:colOff>114300</xdr:colOff>
      <xdr:row>97</xdr:row>
      <xdr:rowOff>96481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01171"/>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96481</xdr:rowOff>
    </xdr:from>
    <xdr:to>
      <xdr:col>71</xdr:col>
      <xdr:colOff>177800</xdr:colOff>
      <xdr:row>97</xdr:row>
      <xdr:rowOff>104715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27131"/>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49188</xdr:rowOff>
    </xdr:from>
    <xdr:to>
      <xdr:col>85</xdr:col>
      <xdr:colOff>177800</xdr:colOff>
      <xdr:row>97</xdr:row>
      <xdr:rowOff>150788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27615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44917</xdr:rowOff>
    </xdr:from>
    <xdr:to>
      <xdr:col>81</xdr:col>
      <xdr:colOff>101600</xdr:colOff>
      <xdr:row>97</xdr:row>
      <xdr:rowOff>146517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137644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19721</xdr:rowOff>
    </xdr:from>
    <xdr:to>
      <xdr:col>76</xdr:col>
      <xdr:colOff>165100</xdr:colOff>
      <xdr:row>97</xdr:row>
      <xdr:rowOff>121321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137848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45681</xdr:rowOff>
    </xdr:from>
    <xdr:to>
      <xdr:col>72</xdr:col>
      <xdr:colOff>38100</xdr:colOff>
      <xdr:row>97</xdr:row>
      <xdr:rowOff>147281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138408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53915</xdr:rowOff>
    </xdr:from>
    <xdr:to>
      <xdr:col>67</xdr:col>
      <xdr:colOff>101600</xdr:colOff>
      <xdr:row>97</xdr:row>
      <xdr:rowOff>155515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146642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7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類似団体平均値よりも高い項目⇒議会費、民生費、農林水産</a:t>
          </a:r>
          <a:r>
            <a:rPr kumimoji="1" lang="ja-JP" altLang="en-US" sz="1100">
              <a:solidFill>
                <a:schemeClr val="dk1"/>
              </a:solidFill>
              <a:effectLst/>
              <a:latin typeface="+mn-lt"/>
              <a:ea typeface="+mn-ea"/>
              <a:cs typeface="+mn-cs"/>
            </a:rPr>
            <a:t>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教育費、災害復旧費</a:t>
          </a:r>
          <a:endParaRPr lang="ja-JP" altLang="ja-JP" sz="1400">
            <a:effectLst/>
          </a:endParaRPr>
        </a:p>
        <a:p>
          <a:r>
            <a:rPr kumimoji="1" lang="ja-JP" altLang="ja-JP" sz="1100">
              <a:solidFill>
                <a:schemeClr val="dk1"/>
              </a:solidFill>
              <a:effectLst/>
              <a:latin typeface="+mn-lt"/>
              <a:ea typeface="+mn-ea"/>
              <a:cs typeface="+mn-cs"/>
            </a:rPr>
            <a:t>　民生費は、</a:t>
          </a:r>
          <a:r>
            <a:rPr kumimoji="1" lang="ja-JP" altLang="en-US" sz="1100">
              <a:solidFill>
                <a:schemeClr val="dk1"/>
              </a:solidFill>
              <a:effectLst/>
              <a:latin typeface="+mn-lt"/>
              <a:ea typeface="+mn-ea"/>
              <a:cs typeface="+mn-cs"/>
            </a:rPr>
            <a:t>障害</a:t>
          </a:r>
          <a:r>
            <a:rPr kumimoji="1" lang="ja-JP" altLang="ja-JP" sz="1100">
              <a:solidFill>
                <a:schemeClr val="dk1"/>
              </a:solidFill>
              <a:effectLst/>
              <a:latin typeface="+mn-lt"/>
              <a:ea typeface="+mn-ea"/>
              <a:cs typeface="+mn-cs"/>
            </a:rPr>
            <a:t>福祉サービス</a:t>
          </a:r>
          <a:r>
            <a:rPr kumimoji="1" lang="ja-JP" altLang="en-US" sz="1100">
              <a:solidFill>
                <a:schemeClr val="dk1"/>
              </a:solidFill>
              <a:effectLst/>
              <a:latin typeface="+mn-lt"/>
              <a:ea typeface="+mn-ea"/>
              <a:cs typeface="+mn-cs"/>
            </a:rPr>
            <a:t>介護等給付費や訓練等給付費が増加傾向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高い水準となっている。</a:t>
          </a:r>
          <a:endParaRPr lang="ja-JP" altLang="ja-JP" sz="1400">
            <a:effectLst/>
          </a:endParaRPr>
        </a:p>
        <a:p>
          <a:r>
            <a:rPr kumimoji="1" lang="ja-JP" altLang="ja-JP" sz="1100">
              <a:solidFill>
                <a:schemeClr val="dk1"/>
              </a:solidFill>
              <a:effectLst/>
              <a:latin typeface="+mn-lt"/>
              <a:ea typeface="+mn-ea"/>
              <a:cs typeface="+mn-cs"/>
            </a:rPr>
            <a:t>　教育費は、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月に</a:t>
          </a:r>
          <a:r>
            <a:rPr kumimoji="1" lang="ja-JP" altLang="ja-JP" sz="1100">
              <a:solidFill>
                <a:schemeClr val="dk1"/>
              </a:solidFill>
              <a:effectLst/>
              <a:latin typeface="+mn-lt"/>
              <a:ea typeface="+mn-ea"/>
              <a:cs typeface="+mn-cs"/>
            </a:rPr>
            <a:t>開校</a:t>
          </a:r>
          <a:r>
            <a:rPr kumimoji="1" lang="ja-JP" altLang="en-US" sz="1100">
              <a:solidFill>
                <a:schemeClr val="dk1"/>
              </a:solidFill>
              <a:effectLst/>
              <a:latin typeface="+mn-lt"/>
              <a:ea typeface="+mn-ea"/>
              <a:cs typeface="+mn-cs"/>
            </a:rPr>
            <a:t>した新中学校（くす星翔中学校）の建設事業が終了したことにより、</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な減少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類似団体平均値よりも低い項目⇒総務費、衛生費、労働費、土木費、消防費、公債費</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過疎債の減少により、</a:t>
          </a:r>
          <a:r>
            <a:rPr kumimoji="1" lang="ja-JP" altLang="ja-JP" sz="1100">
              <a:solidFill>
                <a:schemeClr val="dk1"/>
              </a:solidFill>
              <a:effectLst/>
              <a:latin typeface="+mn-lt"/>
              <a:ea typeface="+mn-ea"/>
              <a:cs typeface="+mn-cs"/>
            </a:rPr>
            <a:t>類似団体平均値よりも低い水準となっている</a:t>
          </a:r>
          <a:r>
            <a:rPr kumimoji="1" lang="ja-JP" altLang="en-US" sz="1100">
              <a:solidFill>
                <a:schemeClr val="dk1"/>
              </a:solidFill>
              <a:effectLst/>
              <a:latin typeface="+mn-lt"/>
              <a:ea typeface="+mn-ea"/>
              <a:cs typeface="+mn-cs"/>
            </a:rPr>
            <a:t>が、来年度以降は、中学校建設事業の償還や災害復旧事業債及び臨時財政対策債の増加により、増加傾向に転じていくと考えられる。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の積み立てを行ったものの、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も行って</a:t>
          </a:r>
          <a:r>
            <a:rPr kumimoji="1" lang="ja-JP" altLang="ja-JP" sz="1100">
              <a:solidFill>
                <a:schemeClr val="dk1"/>
              </a:solidFill>
              <a:effectLst/>
              <a:latin typeface="+mn-lt"/>
              <a:ea typeface="+mn-ea"/>
              <a:cs typeface="+mn-cs"/>
            </a:rPr>
            <a:t>おり、実質単年度収支は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年度に比べて</a:t>
          </a:r>
          <a:r>
            <a:rPr kumimoji="1" lang="en-US" altLang="ja-JP" sz="1100">
              <a:solidFill>
                <a:schemeClr val="dk1"/>
              </a:solidFill>
              <a:effectLst/>
              <a:latin typeface="+mn-lt"/>
              <a:ea typeface="+mn-ea"/>
              <a:cs typeface="+mn-cs"/>
            </a:rPr>
            <a:t>4.37</a:t>
          </a:r>
          <a:r>
            <a:rPr kumimoji="1" lang="ja-JP" altLang="en-US" sz="1100">
              <a:solidFill>
                <a:schemeClr val="dk1"/>
              </a:solidFill>
              <a:effectLst/>
              <a:latin typeface="+mn-lt"/>
              <a:ea typeface="+mn-ea"/>
              <a:cs typeface="+mn-cs"/>
            </a:rPr>
            <a:t>％回復したが、</a:t>
          </a:r>
          <a:r>
            <a:rPr kumimoji="1" lang="ja-JP" altLang="ja-JP" sz="1100">
              <a:solidFill>
                <a:schemeClr val="dk1"/>
              </a:solidFill>
              <a:effectLst/>
              <a:latin typeface="+mn-lt"/>
              <a:ea typeface="+mn-ea"/>
              <a:cs typeface="+mn-cs"/>
            </a:rPr>
            <a:t>赤字となっている。</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年連続の赤字であり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財政調整基金残高の減少が続いている。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今後は、新</a:t>
          </a:r>
          <a:r>
            <a:rPr kumimoji="1" lang="ja-JP" altLang="ja-JP" sz="1100">
              <a:solidFill>
                <a:schemeClr val="dk1"/>
              </a:solidFill>
              <a:effectLst/>
              <a:latin typeface="+mn-lt"/>
              <a:ea typeface="+mn-ea"/>
              <a:cs typeface="+mn-cs"/>
            </a:rPr>
            <a:t>中学校建設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の事業完了</a:t>
          </a:r>
          <a:r>
            <a:rPr kumimoji="1" lang="ja-JP" altLang="ja-JP" sz="1100">
              <a:solidFill>
                <a:schemeClr val="dk1"/>
              </a:solidFill>
              <a:effectLst/>
              <a:latin typeface="+mn-lt"/>
              <a:ea typeface="+mn-ea"/>
              <a:cs typeface="+mn-cs"/>
            </a:rPr>
            <a:t>により、公債費の増加や学校跡地管理</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新たな経費が発生するため、行財政改革の更なる推進が必要な状況である。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、すべての会計において黒字である。</a:t>
          </a:r>
          <a:endParaRPr lang="ja-JP" altLang="ja-JP" sz="1400">
            <a:effectLst/>
          </a:endParaRPr>
        </a:p>
        <a:p>
          <a:r>
            <a:rPr kumimoji="1" lang="ja-JP" altLang="ja-JP" sz="1100">
              <a:solidFill>
                <a:schemeClr val="dk1"/>
              </a:solidFill>
              <a:effectLst/>
              <a:latin typeface="+mn-lt"/>
              <a:ea typeface="+mn-ea"/>
              <a:cs typeface="+mn-cs"/>
            </a:rPr>
            <a:t>　水道会計については、</a:t>
          </a:r>
          <a:r>
            <a:rPr kumimoji="1" lang="ja-JP" altLang="en-US" sz="1100">
              <a:solidFill>
                <a:schemeClr val="dk1"/>
              </a:solidFill>
              <a:effectLst/>
              <a:latin typeface="+mn-lt"/>
              <a:ea typeface="+mn-ea"/>
              <a:cs typeface="+mn-cs"/>
            </a:rPr>
            <a:t>今年度においても</a:t>
          </a:r>
          <a:r>
            <a:rPr kumimoji="1" lang="ja-JP" altLang="ja-JP" sz="1100">
              <a:solidFill>
                <a:schemeClr val="dk1"/>
              </a:solidFill>
              <a:effectLst/>
              <a:latin typeface="+mn-lt"/>
              <a:ea typeface="+mn-ea"/>
              <a:cs typeface="+mn-cs"/>
            </a:rPr>
            <a:t>経常収支比率、料金回収率は良好であるが、</a:t>
          </a:r>
          <a:r>
            <a:rPr kumimoji="1" lang="ja-JP" altLang="en-US" sz="1100">
              <a:solidFill>
                <a:schemeClr val="dk1"/>
              </a:solidFill>
              <a:effectLst/>
              <a:latin typeface="+mn-lt"/>
              <a:ea typeface="+mn-ea"/>
              <a:cs typeface="+mn-cs"/>
            </a:rPr>
            <a:t>今後原水の汚濁対策他区域拡張に伴う建設改良事業などの計画や老朽化対策の資金調達等の財源確保</a:t>
          </a:r>
          <a:r>
            <a:rPr kumimoji="1" lang="ja-JP" altLang="ja-JP" sz="1100">
              <a:solidFill>
                <a:schemeClr val="dk1"/>
              </a:solidFill>
              <a:effectLst/>
              <a:latin typeface="+mn-lt"/>
              <a:ea typeface="+mn-ea"/>
              <a:cs typeface="+mn-cs"/>
            </a:rPr>
            <a:t>に苦慮している。</a:t>
          </a:r>
          <a:endParaRPr lang="ja-JP" altLang="ja-JP" sz="1400">
            <a:effectLst/>
          </a:endParaRPr>
        </a:p>
        <a:p>
          <a:r>
            <a:rPr kumimoji="1" lang="ja-JP" altLang="ja-JP" sz="1100">
              <a:solidFill>
                <a:schemeClr val="dk1"/>
              </a:solidFill>
              <a:effectLst/>
              <a:latin typeface="+mn-lt"/>
              <a:ea typeface="+mn-ea"/>
              <a:cs typeface="+mn-cs"/>
            </a:rPr>
            <a:t>　簡易水道会計については、綾垣簡易水道事業</a:t>
          </a:r>
          <a:r>
            <a:rPr kumimoji="1" lang="ja-JP" altLang="en-US" sz="1100">
              <a:solidFill>
                <a:schemeClr val="dk1"/>
              </a:solidFill>
              <a:effectLst/>
              <a:latin typeface="+mn-lt"/>
              <a:ea typeface="+mn-ea"/>
              <a:cs typeface="+mn-cs"/>
            </a:rPr>
            <a:t>の料金収入が増加したものの、町内に６ケ所あった簡易水道のうち、３ヶ所が給水施設に移行したため、給水人口が半数以下に減少したため、昨年度同様、</a:t>
          </a:r>
          <a:r>
            <a:rPr kumimoji="1" lang="ja-JP" altLang="ja-JP" sz="1100">
              <a:solidFill>
                <a:schemeClr val="dk1"/>
              </a:solidFill>
              <a:effectLst/>
              <a:latin typeface="+mn-lt"/>
              <a:ea typeface="+mn-ea"/>
              <a:cs typeface="+mn-cs"/>
            </a:rPr>
            <a:t>低水準のままであり、実質収支は０となっている。</a:t>
          </a:r>
          <a:endParaRPr lang="ja-JP" altLang="ja-JP" sz="1400">
            <a:effectLst/>
          </a:endParaRPr>
        </a:p>
        <a:p>
          <a:r>
            <a:rPr kumimoji="1" lang="ja-JP" altLang="ja-JP" sz="1100">
              <a:solidFill>
                <a:schemeClr val="dk1"/>
              </a:solidFill>
              <a:effectLst/>
              <a:latin typeface="+mn-lt"/>
              <a:ea typeface="+mn-ea"/>
              <a:cs typeface="+mn-cs"/>
            </a:rPr>
            <a:t>　今後も引き続き歳出の推移を注視し、必要な措置を講じていく必要がある。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9570076</v>
      </c>
      <c r="BO4" s="462"/>
      <c r="BP4" s="462"/>
      <c r="BQ4" s="462"/>
      <c r="BR4" s="462"/>
      <c r="BS4" s="462"/>
      <c r="BT4" s="462"/>
      <c r="BU4" s="463"/>
      <c r="BV4" s="461">
        <v>11379131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10.7</v>
      </c>
      <c r="CU4" s="646"/>
      <c r="CV4" s="646"/>
      <c r="CW4" s="646"/>
      <c r="CX4" s="646"/>
      <c r="CY4" s="646"/>
      <c r="CZ4" s="646"/>
      <c r="DA4" s="647"/>
      <c r="DB4" s="645">
        <v>6.2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9010565</v>
      </c>
      <c r="BO5" s="467"/>
      <c r="BP5" s="467"/>
      <c r="BQ5" s="467"/>
      <c r="BR5" s="467"/>
      <c r="BS5" s="467"/>
      <c r="BT5" s="467"/>
      <c r="BU5" s="468"/>
      <c r="BV5" s="466">
        <v>10994235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95.3</v>
      </c>
      <c r="CU5" s="437"/>
      <c r="CV5" s="437"/>
      <c r="CW5" s="437"/>
      <c r="CX5" s="437"/>
      <c r="CY5" s="437"/>
      <c r="CZ5" s="437"/>
      <c r="DA5" s="438"/>
      <c r="DB5" s="436">
        <v>94.6</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559511</v>
      </c>
      <c r="BO6" s="467"/>
      <c r="BP6" s="467"/>
      <c r="BQ6" s="467"/>
      <c r="BR6" s="467"/>
      <c r="BS6" s="467"/>
      <c r="BT6" s="467"/>
      <c r="BU6" s="468"/>
      <c r="BV6" s="466">
        <v>384896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99</v>
      </c>
      <c r="CU6" s="620"/>
      <c r="CV6" s="620"/>
      <c r="CW6" s="620"/>
      <c r="CX6" s="620"/>
      <c r="CY6" s="620"/>
      <c r="CZ6" s="620"/>
      <c r="DA6" s="621"/>
      <c r="DB6" s="619">
        <v>99.2</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30840</v>
      </c>
      <c r="BO7" s="467"/>
      <c r="BP7" s="467"/>
      <c r="BQ7" s="467"/>
      <c r="BR7" s="467"/>
      <c r="BS7" s="467"/>
      <c r="BT7" s="467"/>
      <c r="BU7" s="468"/>
      <c r="BV7" s="466">
        <v>82899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4952081</v>
      </c>
      <c r="CU7" s="467"/>
      <c r="CV7" s="467"/>
      <c r="CW7" s="467"/>
      <c r="CX7" s="467"/>
      <c r="CY7" s="467"/>
      <c r="CZ7" s="467"/>
      <c r="DA7" s="468"/>
      <c r="DB7" s="466">
        <v>4872913</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106</v>
      </c>
      <c r="AV8" s="524"/>
      <c r="AW8" s="524"/>
      <c r="AX8" s="524"/>
      <c r="AY8" s="446" t="s">
        <v>110</v>
      </c>
      <c r="AZ8" s="447"/>
      <c r="BA8" s="447"/>
      <c r="BB8" s="447"/>
      <c r="BC8" s="447"/>
      <c r="BD8" s="447"/>
      <c r="BE8" s="447"/>
      <c r="BF8" s="447"/>
      <c r="BG8" s="447"/>
      <c r="BH8" s="447"/>
      <c r="BI8" s="447"/>
      <c r="BJ8" s="447"/>
      <c r="BK8" s="447"/>
      <c r="BL8" s="447"/>
      <c r="BM8" s="448"/>
      <c r="BN8" s="466">
        <v>528671</v>
      </c>
      <c r="BO8" s="467"/>
      <c r="BP8" s="467"/>
      <c r="BQ8" s="467"/>
      <c r="BR8" s="467"/>
      <c r="BS8" s="467"/>
      <c r="BT8" s="467"/>
      <c r="BU8" s="468"/>
      <c r="BV8" s="466">
        <v>301997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0.36</v>
      </c>
      <c r="CU8" s="580"/>
      <c r="CV8" s="580"/>
      <c r="CW8" s="580"/>
      <c r="CX8" s="580"/>
      <c r="CY8" s="580"/>
      <c r="CZ8" s="580"/>
      <c r="DA8" s="581"/>
      <c r="DB8" s="579">
        <v>0.36</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15823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106</v>
      </c>
      <c r="AV9" s="524"/>
      <c r="AW9" s="524"/>
      <c r="AX9" s="524"/>
      <c r="AY9" s="446" t="s">
        <v>116</v>
      </c>
      <c r="AZ9" s="447"/>
      <c r="BA9" s="447"/>
      <c r="BB9" s="447"/>
      <c r="BC9" s="447"/>
      <c r="BD9" s="447"/>
      <c r="BE9" s="447"/>
      <c r="BF9" s="447"/>
      <c r="BG9" s="447"/>
      <c r="BH9" s="447"/>
      <c r="BI9" s="447"/>
      <c r="BJ9" s="447"/>
      <c r="BK9" s="447"/>
      <c r="BL9" s="447"/>
      <c r="BM9" s="448"/>
      <c r="BN9" s="466">
        <v>226674</v>
      </c>
      <c r="BO9" s="467"/>
      <c r="BP9" s="467"/>
      <c r="BQ9" s="467"/>
      <c r="BR9" s="467"/>
      <c r="BS9" s="467"/>
      <c r="BT9" s="467"/>
      <c r="BU9" s="468"/>
      <c r="BV9" s="466">
        <v>-8706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10.7</v>
      </c>
      <c r="CU9" s="437"/>
      <c r="CV9" s="437"/>
      <c r="CW9" s="437"/>
      <c r="CX9" s="437"/>
      <c r="CY9" s="437"/>
      <c r="CZ9" s="437"/>
      <c r="DA9" s="438"/>
      <c r="DB9" s="436">
        <v>11.6</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17054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331</v>
      </c>
      <c r="BO10" s="467"/>
      <c r="BP10" s="467"/>
      <c r="BQ10" s="467"/>
      <c r="BR10" s="467"/>
      <c r="BS10" s="467"/>
      <c r="BT10" s="467"/>
      <c r="BU10" s="468"/>
      <c r="BV10" s="466">
        <v>218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15244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282909</v>
      </c>
      <c r="BO12" s="467"/>
      <c r="BP12" s="467"/>
      <c r="BQ12" s="467"/>
      <c r="BR12" s="467"/>
      <c r="BS12" s="467"/>
      <c r="BT12" s="467"/>
      <c r="BU12" s="468"/>
      <c r="BV12" s="466">
        <v>259370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141</v>
      </c>
      <c r="N13" s="567"/>
      <c r="O13" s="567"/>
      <c r="P13" s="567"/>
      <c r="Q13" s="568"/>
      <c r="R13" s="569">
        <v>15128</v>
      </c>
      <c r="S13" s="570"/>
      <c r="T13" s="570"/>
      <c r="U13" s="570"/>
      <c r="V13" s="571"/>
      <c r="W13" s="557" t="s">
        <v>142</v>
      </c>
      <c r="X13" s="479"/>
      <c r="Y13" s="479"/>
      <c r="Z13" s="479"/>
      <c r="AA13" s="479"/>
      <c r="AB13" s="480"/>
      <c r="AC13" s="442">
        <v>1275</v>
      </c>
      <c r="AD13" s="443"/>
      <c r="AE13" s="443"/>
      <c r="AF13" s="443"/>
      <c r="AG13" s="444"/>
      <c r="AH13" s="442">
        <v>1408</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-55904</v>
      </c>
      <c r="BO13" s="467"/>
      <c r="BP13" s="467"/>
      <c r="BQ13" s="467"/>
      <c r="BR13" s="467"/>
      <c r="BS13" s="467"/>
      <c r="BT13" s="467"/>
      <c r="BU13" s="468"/>
      <c r="BV13" s="466">
        <v>-267858</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2.8</v>
      </c>
      <c r="CU13" s="437"/>
      <c r="CV13" s="437"/>
      <c r="CW13" s="437"/>
      <c r="CX13" s="437"/>
      <c r="CY13" s="437"/>
      <c r="CZ13" s="437"/>
      <c r="DA13" s="438"/>
      <c r="DB13" s="436">
        <v>2.7</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147</v>
      </c>
      <c r="M14" s="603"/>
      <c r="N14" s="603"/>
      <c r="O14" s="603"/>
      <c r="P14" s="603"/>
      <c r="Q14" s="604"/>
      <c r="R14" s="569">
        <v>15304</v>
      </c>
      <c r="S14" s="570"/>
      <c r="T14" s="570"/>
      <c r="U14" s="570"/>
      <c r="V14" s="571"/>
      <c r="W14" s="572"/>
      <c r="X14" s="482"/>
      <c r="Y14" s="482"/>
      <c r="Z14" s="482"/>
      <c r="AA14" s="482"/>
      <c r="AB14" s="483"/>
      <c r="AC14" s="562">
        <v>15.9</v>
      </c>
      <c r="AD14" s="563"/>
      <c r="AE14" s="563"/>
      <c r="AF14" s="563"/>
      <c r="AG14" s="564"/>
      <c r="AH14" s="562">
        <v>16.899999999999999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149</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150</v>
      </c>
      <c r="N15" s="567"/>
      <c r="O15" s="567"/>
      <c r="P15" s="567"/>
      <c r="Q15" s="568"/>
      <c r="R15" s="569">
        <v>15197</v>
      </c>
      <c r="S15" s="570"/>
      <c r="T15" s="570"/>
      <c r="U15" s="570"/>
      <c r="V15" s="571"/>
      <c r="W15" s="557" t="s">
        <v>151</v>
      </c>
      <c r="X15" s="479"/>
      <c r="Y15" s="479"/>
      <c r="Z15" s="479"/>
      <c r="AA15" s="479"/>
      <c r="AB15" s="480"/>
      <c r="AC15" s="442">
        <v>1585</v>
      </c>
      <c r="AD15" s="443"/>
      <c r="AE15" s="443"/>
      <c r="AF15" s="443"/>
      <c r="AG15" s="444"/>
      <c r="AH15" s="442">
        <v>1550</v>
      </c>
      <c r="AI15" s="443"/>
      <c r="AJ15" s="443"/>
      <c r="AK15" s="443"/>
      <c r="AL15" s="445"/>
      <c r="AM15" s="535"/>
      <c r="AN15" s="440"/>
      <c r="AO15" s="440"/>
      <c r="AP15" s="440"/>
      <c r="AQ15" s="440"/>
      <c r="AR15" s="440"/>
      <c r="AS15" s="440"/>
      <c r="AT15" s="441"/>
      <c r="AU15" s="523"/>
      <c r="AV15" s="524"/>
      <c r="AW15" s="524"/>
      <c r="AX15" s="524"/>
      <c r="AY15" s="458" t="s">
        <v>152</v>
      </c>
      <c r="AZ15" s="459"/>
      <c r="BA15" s="459"/>
      <c r="BB15" s="459"/>
      <c r="BC15" s="459"/>
      <c r="BD15" s="459"/>
      <c r="BE15" s="459"/>
      <c r="BF15" s="459"/>
      <c r="BG15" s="459"/>
      <c r="BH15" s="459"/>
      <c r="BI15" s="459"/>
      <c r="BJ15" s="459"/>
      <c r="BK15" s="459"/>
      <c r="BL15" s="459"/>
      <c r="BM15" s="460"/>
      <c r="BN15" s="461">
        <v>1562163</v>
      </c>
      <c r="BO15" s="462"/>
      <c r="BP15" s="462"/>
      <c r="BQ15" s="462"/>
      <c r="BR15" s="462"/>
      <c r="BS15" s="462"/>
      <c r="BT15" s="462"/>
      <c r="BU15" s="463"/>
      <c r="BV15" s="461">
        <v>1567827</v>
      </c>
      <c r="BW15" s="462"/>
      <c r="BX15" s="462"/>
      <c r="BY15" s="462"/>
      <c r="BZ15" s="462"/>
      <c r="CA15" s="462"/>
      <c r="CB15" s="462"/>
      <c r="CC15" s="463"/>
      <c r="CD15" s="576" t="s">
        <v>153</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154</v>
      </c>
      <c r="M16" s="560"/>
      <c r="N16" s="560"/>
      <c r="O16" s="560"/>
      <c r="P16" s="560"/>
      <c r="Q16" s="561"/>
      <c r="R16" s="554" t="s">
        <v>155</v>
      </c>
      <c r="S16" s="555"/>
      <c r="T16" s="555"/>
      <c r="U16" s="555"/>
      <c r="V16" s="556"/>
      <c r="W16" s="572"/>
      <c r="X16" s="482"/>
      <c r="Y16" s="482"/>
      <c r="Z16" s="482"/>
      <c r="AA16" s="482"/>
      <c r="AB16" s="483"/>
      <c r="AC16" s="562">
        <v>19.7</v>
      </c>
      <c r="AD16" s="563"/>
      <c r="AE16" s="563"/>
      <c r="AF16" s="563"/>
      <c r="AG16" s="564"/>
      <c r="AH16" s="562">
        <v>18.600000000000001</v>
      </c>
      <c r="AI16" s="563"/>
      <c r="AJ16" s="563"/>
      <c r="AK16" s="563"/>
      <c r="AL16" s="565"/>
      <c r="AM16" s="535"/>
      <c r="AN16" s="440"/>
      <c r="AO16" s="440"/>
      <c r="AP16" s="440"/>
      <c r="AQ16" s="440"/>
      <c r="AR16" s="440"/>
      <c r="AS16" s="440"/>
      <c r="AT16" s="441"/>
      <c r="AU16" s="523"/>
      <c r="AV16" s="524"/>
      <c r="AW16" s="524"/>
      <c r="AX16" s="524"/>
      <c r="AY16" s="446" t="s">
        <v>156</v>
      </c>
      <c r="AZ16" s="447"/>
      <c r="BA16" s="447"/>
      <c r="BB16" s="447"/>
      <c r="BC16" s="447"/>
      <c r="BD16" s="447"/>
      <c r="BE16" s="447"/>
      <c r="BF16" s="447"/>
      <c r="BG16" s="447"/>
      <c r="BH16" s="447"/>
      <c r="BI16" s="447"/>
      <c r="BJ16" s="447"/>
      <c r="BK16" s="447"/>
      <c r="BL16" s="447"/>
      <c r="BM16" s="448"/>
      <c r="BN16" s="466">
        <v>4372996</v>
      </c>
      <c r="BO16" s="467"/>
      <c r="BP16" s="467"/>
      <c r="BQ16" s="467"/>
      <c r="BR16" s="467"/>
      <c r="BS16" s="467"/>
      <c r="BT16" s="467"/>
      <c r="BU16" s="468"/>
      <c r="BV16" s="466">
        <v>4251639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157</v>
      </c>
      <c r="N17" s="552"/>
      <c r="O17" s="552"/>
      <c r="P17" s="552"/>
      <c r="Q17" s="553"/>
      <c r="R17" s="554" t="s">
        <v>158</v>
      </c>
      <c r="S17" s="555"/>
      <c r="T17" s="555"/>
      <c r="U17" s="555"/>
      <c r="V17" s="556"/>
      <c r="W17" s="557" t="s">
        <v>159</v>
      </c>
      <c r="X17" s="479"/>
      <c r="Y17" s="479"/>
      <c r="Z17" s="479"/>
      <c r="AA17" s="479"/>
      <c r="AB17" s="480"/>
      <c r="AC17" s="442">
        <v>5170</v>
      </c>
      <c r="AD17" s="443"/>
      <c r="AE17" s="443"/>
      <c r="AF17" s="443"/>
      <c r="AG17" s="444"/>
      <c r="AH17" s="442">
        <v>5387</v>
      </c>
      <c r="AI17" s="443"/>
      <c r="AJ17" s="443"/>
      <c r="AK17" s="443"/>
      <c r="AL17" s="445"/>
      <c r="AM17" s="535"/>
      <c r="AN17" s="440"/>
      <c r="AO17" s="440"/>
      <c r="AP17" s="440"/>
      <c r="AQ17" s="440"/>
      <c r="AR17" s="440"/>
      <c r="AS17" s="440"/>
      <c r="AT17" s="441"/>
      <c r="AU17" s="523"/>
      <c r="AV17" s="524"/>
      <c r="AW17" s="524"/>
      <c r="AX17" s="524"/>
      <c r="AY17" s="446" t="s">
        <v>160</v>
      </c>
      <c r="AZ17" s="447"/>
      <c r="BA17" s="447"/>
      <c r="BB17" s="447"/>
      <c r="BC17" s="447"/>
      <c r="BD17" s="447"/>
      <c r="BE17" s="447"/>
      <c r="BF17" s="447"/>
      <c r="BG17" s="447"/>
      <c r="BH17" s="447"/>
      <c r="BI17" s="447"/>
      <c r="BJ17" s="447"/>
      <c r="BK17" s="447"/>
      <c r="BL17" s="447"/>
      <c r="BM17" s="448"/>
      <c r="BN17" s="466">
        <v>1957082</v>
      </c>
      <c r="BO17" s="467"/>
      <c r="BP17" s="467"/>
      <c r="BQ17" s="467"/>
      <c r="BR17" s="467"/>
      <c r="BS17" s="467"/>
      <c r="BT17" s="467"/>
      <c r="BU17" s="468"/>
      <c r="BV17" s="466">
        <v>1969923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161</v>
      </c>
      <c r="C18" s="529"/>
      <c r="D18" s="529"/>
      <c r="E18" s="530"/>
      <c r="F18" s="530"/>
      <c r="G18" s="530"/>
      <c r="H18" s="530"/>
      <c r="I18" s="530"/>
      <c r="J18" s="530"/>
      <c r="K18" s="530"/>
      <c r="L18" s="531">
        <v>286.60000000000002</v>
      </c>
      <c r="M18" s="531"/>
      <c r="N18" s="531"/>
      <c r="O18" s="531"/>
      <c r="P18" s="531"/>
      <c r="Q18" s="531"/>
      <c r="R18" s="532"/>
      <c r="S18" s="532"/>
      <c r="T18" s="532"/>
      <c r="U18" s="532"/>
      <c r="V18" s="533"/>
      <c r="W18" s="547"/>
      <c r="X18" s="548"/>
      <c r="Y18" s="548"/>
      <c r="Z18" s="548"/>
      <c r="AA18" s="548"/>
      <c r="AB18" s="558"/>
      <c r="AC18" s="430">
        <v>64.400000000000006</v>
      </c>
      <c r="AD18" s="431"/>
      <c r="AE18" s="431"/>
      <c r="AF18" s="431"/>
      <c r="AG18" s="534"/>
      <c r="AH18" s="430">
        <v>64.599999999999994</v>
      </c>
      <c r="AI18" s="431"/>
      <c r="AJ18" s="431"/>
      <c r="AK18" s="431"/>
      <c r="AL18" s="432"/>
      <c r="AM18" s="535"/>
      <c r="AN18" s="440"/>
      <c r="AO18" s="440"/>
      <c r="AP18" s="440"/>
      <c r="AQ18" s="440"/>
      <c r="AR18" s="440"/>
      <c r="AS18" s="440"/>
      <c r="AT18" s="441"/>
      <c r="AU18" s="523"/>
      <c r="AV18" s="524"/>
      <c r="AW18" s="524"/>
      <c r="AX18" s="524"/>
      <c r="AY18" s="446" t="s">
        <v>162</v>
      </c>
      <c r="AZ18" s="447"/>
      <c r="BA18" s="447"/>
      <c r="BB18" s="447"/>
      <c r="BC18" s="447"/>
      <c r="BD18" s="447"/>
      <c r="BE18" s="447"/>
      <c r="BF18" s="447"/>
      <c r="BG18" s="447"/>
      <c r="BH18" s="447"/>
      <c r="BI18" s="447"/>
      <c r="BJ18" s="447"/>
      <c r="BK18" s="447"/>
      <c r="BL18" s="447"/>
      <c r="BM18" s="448"/>
      <c r="BN18" s="466">
        <v>4819152</v>
      </c>
      <c r="BO18" s="467"/>
      <c r="BP18" s="467"/>
      <c r="BQ18" s="467"/>
      <c r="BR18" s="467"/>
      <c r="BS18" s="467"/>
      <c r="BT18" s="467"/>
      <c r="BU18" s="468"/>
      <c r="BV18" s="466">
        <v>4672920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163</v>
      </c>
      <c r="C19" s="529"/>
      <c r="D19" s="529"/>
      <c r="E19" s="530"/>
      <c r="F19" s="530"/>
      <c r="G19" s="530"/>
      <c r="H19" s="530"/>
      <c r="I19" s="530"/>
      <c r="J19" s="530"/>
      <c r="K19" s="530"/>
      <c r="L19" s="536">
        <v>55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164</v>
      </c>
      <c r="AZ19" s="447"/>
      <c r="BA19" s="447"/>
      <c r="BB19" s="447"/>
      <c r="BC19" s="447"/>
      <c r="BD19" s="447"/>
      <c r="BE19" s="447"/>
      <c r="BF19" s="447"/>
      <c r="BG19" s="447"/>
      <c r="BH19" s="447"/>
      <c r="BI19" s="447"/>
      <c r="BJ19" s="447"/>
      <c r="BK19" s="447"/>
      <c r="BL19" s="447"/>
      <c r="BM19" s="448"/>
      <c r="BN19" s="466">
        <v>6444345</v>
      </c>
      <c r="BO19" s="467"/>
      <c r="BP19" s="467"/>
      <c r="BQ19" s="467"/>
      <c r="BR19" s="467"/>
      <c r="BS19" s="467"/>
      <c r="BT19" s="467"/>
      <c r="BU19" s="468"/>
      <c r="BV19" s="466">
        <v>6053095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165</v>
      </c>
      <c r="C20" s="529"/>
      <c r="D20" s="529"/>
      <c r="E20" s="530"/>
      <c r="F20" s="530"/>
      <c r="G20" s="530"/>
      <c r="H20" s="530"/>
      <c r="I20" s="530"/>
      <c r="J20" s="530"/>
      <c r="K20" s="530"/>
      <c r="L20" s="536">
        <v>5988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166</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167</v>
      </c>
      <c r="C22" s="496"/>
      <c r="D22" s="497"/>
      <c r="E22" s="504" t="s">
        <v>1</v>
      </c>
      <c r="F22" s="479"/>
      <c r="G22" s="479"/>
      <c r="H22" s="479"/>
      <c r="I22" s="479"/>
      <c r="J22" s="479"/>
      <c r="K22" s="480"/>
      <c r="L22" s="504" t="s">
        <v>168</v>
      </c>
      <c r="M22" s="479"/>
      <c r="N22" s="479"/>
      <c r="O22" s="479"/>
      <c r="P22" s="480"/>
      <c r="Q22" s="489" t="s">
        <v>169</v>
      </c>
      <c r="R22" s="490"/>
      <c r="S22" s="490"/>
      <c r="T22" s="490"/>
      <c r="U22" s="490"/>
      <c r="V22" s="505"/>
      <c r="W22" s="507" t="s">
        <v>170</v>
      </c>
      <c r="X22" s="496"/>
      <c r="Y22" s="497"/>
      <c r="Z22" s="504" t="s">
        <v>1</v>
      </c>
      <c r="AA22" s="479"/>
      <c r="AB22" s="479"/>
      <c r="AC22" s="479"/>
      <c r="AD22" s="479"/>
      <c r="AE22" s="479"/>
      <c r="AF22" s="479"/>
      <c r="AG22" s="480"/>
      <c r="AH22" s="478" t="s">
        <v>171</v>
      </c>
      <c r="AI22" s="479"/>
      <c r="AJ22" s="479"/>
      <c r="AK22" s="479"/>
      <c r="AL22" s="480"/>
      <c r="AM22" s="478" t="s">
        <v>172</v>
      </c>
      <c r="AN22" s="484"/>
      <c r="AO22" s="484"/>
      <c r="AP22" s="484"/>
      <c r="AQ22" s="484"/>
      <c r="AR22" s="485"/>
      <c r="AS22" s="489" t="s">
        <v>169</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173</v>
      </c>
      <c r="AZ23" s="459"/>
      <c r="BA23" s="459"/>
      <c r="BB23" s="459"/>
      <c r="BC23" s="459"/>
      <c r="BD23" s="459"/>
      <c r="BE23" s="459"/>
      <c r="BF23" s="459"/>
      <c r="BG23" s="459"/>
      <c r="BH23" s="459"/>
      <c r="BI23" s="459"/>
      <c r="BJ23" s="459"/>
      <c r="BK23" s="459"/>
      <c r="BL23" s="459"/>
      <c r="BM23" s="460"/>
      <c r="BN23" s="466">
        <v>7748386</v>
      </c>
      <c r="BO23" s="467"/>
      <c r="BP23" s="467"/>
      <c r="BQ23" s="467"/>
      <c r="BR23" s="467"/>
      <c r="BS23" s="467"/>
      <c r="BT23" s="467"/>
      <c r="BU23" s="468"/>
      <c r="BV23" s="466">
        <v>7712262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174</v>
      </c>
      <c r="F24" s="440"/>
      <c r="G24" s="440"/>
      <c r="H24" s="440"/>
      <c r="I24" s="440"/>
      <c r="J24" s="440"/>
      <c r="K24" s="441"/>
      <c r="L24" s="442">
        <v>1</v>
      </c>
      <c r="M24" s="443"/>
      <c r="N24" s="443"/>
      <c r="O24" s="443"/>
      <c r="P24" s="444"/>
      <c r="Q24" s="442">
        <v>5271</v>
      </c>
      <c r="R24" s="443"/>
      <c r="S24" s="443"/>
      <c r="T24" s="443"/>
      <c r="U24" s="443"/>
      <c r="V24" s="444"/>
      <c r="W24" s="508"/>
      <c r="X24" s="499"/>
      <c r="Y24" s="500"/>
      <c r="Z24" s="439" t="s">
        <v>175</v>
      </c>
      <c r="AA24" s="440"/>
      <c r="AB24" s="440"/>
      <c r="AC24" s="440"/>
      <c r="AD24" s="440"/>
      <c r="AE24" s="440"/>
      <c r="AF24" s="440"/>
      <c r="AG24" s="441"/>
      <c r="AH24" s="442">
        <v>158</v>
      </c>
      <c r="AI24" s="443"/>
      <c r="AJ24" s="443"/>
      <c r="AK24" s="443"/>
      <c r="AL24" s="444"/>
      <c r="AM24" s="442">
        <v>527246</v>
      </c>
      <c r="AN24" s="443"/>
      <c r="AO24" s="443"/>
      <c r="AP24" s="443"/>
      <c r="AQ24" s="443"/>
      <c r="AR24" s="444"/>
      <c r="AS24" s="442">
        <v>3337</v>
      </c>
      <c r="AT24" s="443"/>
      <c r="AU24" s="443"/>
      <c r="AV24" s="443"/>
      <c r="AW24" s="443"/>
      <c r="AX24" s="445"/>
      <c r="AY24" s="433" t="s">
        <v>176</v>
      </c>
      <c r="AZ24" s="434"/>
      <c r="BA24" s="434"/>
      <c r="BB24" s="434"/>
      <c r="BC24" s="434"/>
      <c r="BD24" s="434"/>
      <c r="BE24" s="434"/>
      <c r="BF24" s="434"/>
      <c r="BG24" s="434"/>
      <c r="BH24" s="434"/>
      <c r="BI24" s="434"/>
      <c r="BJ24" s="434"/>
      <c r="BK24" s="434"/>
      <c r="BL24" s="434"/>
      <c r="BM24" s="435"/>
      <c r="BN24" s="466">
        <v>7662772</v>
      </c>
      <c r="BO24" s="467"/>
      <c r="BP24" s="467"/>
      <c r="BQ24" s="467"/>
      <c r="BR24" s="467"/>
      <c r="BS24" s="467"/>
      <c r="BT24" s="467"/>
      <c r="BU24" s="468"/>
      <c r="BV24" s="466">
        <v>7598565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177</v>
      </c>
      <c r="F25" s="440"/>
      <c r="G25" s="440"/>
      <c r="H25" s="440"/>
      <c r="I25" s="440"/>
      <c r="J25" s="440"/>
      <c r="K25" s="441"/>
      <c r="L25" s="442">
        <v>1</v>
      </c>
      <c r="M25" s="443"/>
      <c r="N25" s="443"/>
      <c r="O25" s="443"/>
      <c r="P25" s="444"/>
      <c r="Q25" s="442">
        <v>6170</v>
      </c>
      <c r="R25" s="443"/>
      <c r="S25" s="443"/>
      <c r="T25" s="443"/>
      <c r="U25" s="443"/>
      <c r="V25" s="444"/>
      <c r="W25" s="508"/>
      <c r="X25" s="499"/>
      <c r="Y25" s="500"/>
      <c r="Z25" s="439" t="s">
        <v>178</v>
      </c>
      <c r="AA25" s="440"/>
      <c r="AB25" s="440"/>
      <c r="AC25" s="440"/>
      <c r="AD25" s="440"/>
      <c r="AE25" s="440"/>
      <c r="AF25" s="440"/>
      <c r="AG25" s="441"/>
      <c r="AH25" s="442" t="s">
        <v>140</v>
      </c>
      <c r="AI25" s="443"/>
      <c r="AJ25" s="443"/>
      <c r="AK25" s="443"/>
      <c r="AL25" s="444"/>
      <c r="AM25" s="442" t="s">
        <v>140</v>
      </c>
      <c r="AN25" s="443"/>
      <c r="AO25" s="443"/>
      <c r="AP25" s="443"/>
      <c r="AQ25" s="443"/>
      <c r="AR25" s="444"/>
      <c r="AS25" s="442" t="s">
        <v>140</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v>1343178</v>
      </c>
      <c r="BO25" s="462"/>
      <c r="BP25" s="462"/>
      <c r="BQ25" s="462"/>
      <c r="BR25" s="462"/>
      <c r="BS25" s="462"/>
      <c r="BT25" s="462"/>
      <c r="BU25" s="463"/>
      <c r="BV25" s="461">
        <v>1613378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180</v>
      </c>
      <c r="F26" s="440"/>
      <c r="G26" s="440"/>
      <c r="H26" s="440"/>
      <c r="I26" s="440"/>
      <c r="J26" s="440"/>
      <c r="K26" s="441"/>
      <c r="L26" s="442">
        <v>1</v>
      </c>
      <c r="M26" s="443"/>
      <c r="N26" s="443"/>
      <c r="O26" s="443"/>
      <c r="P26" s="444"/>
      <c r="Q26" s="442">
        <v>5630</v>
      </c>
      <c r="R26" s="443"/>
      <c r="S26" s="443"/>
      <c r="T26" s="443"/>
      <c r="U26" s="443"/>
      <c r="V26" s="444"/>
      <c r="W26" s="508"/>
      <c r="X26" s="499"/>
      <c r="Y26" s="500"/>
      <c r="Z26" s="439" t="s">
        <v>181</v>
      </c>
      <c r="AA26" s="521"/>
      <c r="AB26" s="521"/>
      <c r="AC26" s="521"/>
      <c r="AD26" s="521"/>
      <c r="AE26" s="521"/>
      <c r="AF26" s="521"/>
      <c r="AG26" s="522"/>
      <c r="AH26" s="442">
        <v>3</v>
      </c>
      <c r="AI26" s="443"/>
      <c r="AJ26" s="443"/>
      <c r="AK26" s="443"/>
      <c r="AL26" s="444"/>
      <c r="AM26" s="442">
        <v>11385</v>
      </c>
      <c r="AN26" s="443"/>
      <c r="AO26" s="443"/>
      <c r="AP26" s="443"/>
      <c r="AQ26" s="443"/>
      <c r="AR26" s="444"/>
      <c r="AS26" s="442">
        <v>3795</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140</v>
      </c>
      <c r="BO26" s="467"/>
      <c r="BP26" s="467"/>
      <c r="BQ26" s="467"/>
      <c r="BR26" s="467"/>
      <c r="BS26" s="467"/>
      <c r="BT26" s="467"/>
      <c r="BU26" s="468"/>
      <c r="BV26" s="466" t="s">
        <v>140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3150</v>
      </c>
      <c r="R27" s="443"/>
      <c r="S27" s="443"/>
      <c r="T27" s="443"/>
      <c r="U27" s="443"/>
      <c r="V27" s="444"/>
      <c r="W27" s="508"/>
      <c r="X27" s="499"/>
      <c r="Y27" s="500"/>
      <c r="Z27" s="439" t="s">
        <v>184</v>
      </c>
      <c r="AA27" s="440"/>
      <c r="AB27" s="440"/>
      <c r="AC27" s="440"/>
      <c r="AD27" s="440"/>
      <c r="AE27" s="440"/>
      <c r="AF27" s="440"/>
      <c r="AG27" s="441"/>
      <c r="AH27" s="442">
        <v>9</v>
      </c>
      <c r="AI27" s="443"/>
      <c r="AJ27" s="443"/>
      <c r="AK27" s="443"/>
      <c r="AL27" s="444"/>
      <c r="AM27" s="442">
        <v>35288</v>
      </c>
      <c r="AN27" s="443"/>
      <c r="AO27" s="443"/>
      <c r="AP27" s="443"/>
      <c r="AQ27" s="443"/>
      <c r="AR27" s="444"/>
      <c r="AS27" s="442">
        <v>3921</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238611</v>
      </c>
      <c r="BO27" s="470"/>
      <c r="BP27" s="470"/>
      <c r="BQ27" s="470"/>
      <c r="BR27" s="470"/>
      <c r="BS27" s="470"/>
      <c r="BT27" s="470"/>
      <c r="BU27" s="471"/>
      <c r="BV27" s="469">
        <v>238566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186</v>
      </c>
      <c r="F28" s="440"/>
      <c r="G28" s="440"/>
      <c r="H28" s="440"/>
      <c r="I28" s="440"/>
      <c r="J28" s="440"/>
      <c r="K28" s="441"/>
      <c r="L28" s="442">
        <v>1</v>
      </c>
      <c r="M28" s="443"/>
      <c r="N28" s="443"/>
      <c r="O28" s="443"/>
      <c r="P28" s="444"/>
      <c r="Q28" s="442">
        <v>2730</v>
      </c>
      <c r="R28" s="443"/>
      <c r="S28" s="443"/>
      <c r="T28" s="443"/>
      <c r="U28" s="443"/>
      <c r="V28" s="444"/>
      <c r="W28" s="508"/>
      <c r="X28" s="499"/>
      <c r="Y28" s="500"/>
      <c r="Z28" s="439" t="s">
        <v>187</v>
      </c>
      <c r="AA28" s="440"/>
      <c r="AB28" s="440"/>
      <c r="AC28" s="440"/>
      <c r="AD28" s="440"/>
      <c r="AE28" s="440"/>
      <c r="AF28" s="440"/>
      <c r="AG28" s="441"/>
      <c r="AH28" s="442" t="s">
        <v>140</v>
      </c>
      <c r="AI28" s="443"/>
      <c r="AJ28" s="443"/>
      <c r="AK28" s="443"/>
      <c r="AL28" s="444"/>
      <c r="AM28" s="442" t="s">
        <v>140</v>
      </c>
      <c r="AN28" s="443"/>
      <c r="AO28" s="443"/>
      <c r="AP28" s="443"/>
      <c r="AQ28" s="443"/>
      <c r="AR28" s="444"/>
      <c r="AS28" s="442" t="s">
        <v>140</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927065</v>
      </c>
      <c r="BO28" s="462"/>
      <c r="BP28" s="462"/>
      <c r="BQ28" s="462"/>
      <c r="BR28" s="462"/>
      <c r="BS28" s="462"/>
      <c r="BT28" s="462"/>
      <c r="BU28" s="463"/>
      <c r="BV28" s="461">
        <v>1058643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189</v>
      </c>
      <c r="F29" s="440"/>
      <c r="G29" s="440"/>
      <c r="H29" s="440"/>
      <c r="I29" s="440"/>
      <c r="J29" s="440"/>
      <c r="K29" s="441"/>
      <c r="L29" s="442">
        <v>12</v>
      </c>
      <c r="M29" s="443"/>
      <c r="N29" s="443"/>
      <c r="O29" s="443"/>
      <c r="P29" s="444"/>
      <c r="Q29" s="442">
        <v>2620</v>
      </c>
      <c r="R29" s="443"/>
      <c r="S29" s="443"/>
      <c r="T29" s="443"/>
      <c r="U29" s="443"/>
      <c r="V29" s="444"/>
      <c r="W29" s="509"/>
      <c r="X29" s="510"/>
      <c r="Y29" s="511"/>
      <c r="Z29" s="439" t="s">
        <v>190</v>
      </c>
      <c r="AA29" s="440"/>
      <c r="AB29" s="440"/>
      <c r="AC29" s="440"/>
      <c r="AD29" s="440"/>
      <c r="AE29" s="440"/>
      <c r="AF29" s="440"/>
      <c r="AG29" s="441"/>
      <c r="AH29" s="442">
        <v>167</v>
      </c>
      <c r="AI29" s="443"/>
      <c r="AJ29" s="443"/>
      <c r="AK29" s="443"/>
      <c r="AL29" s="444"/>
      <c r="AM29" s="442">
        <v>562534</v>
      </c>
      <c r="AN29" s="443"/>
      <c r="AO29" s="443"/>
      <c r="AP29" s="443"/>
      <c r="AQ29" s="443"/>
      <c r="AR29" s="444"/>
      <c r="AS29" s="442">
        <v>3368</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768501</v>
      </c>
      <c r="BO29" s="467"/>
      <c r="BP29" s="467"/>
      <c r="BQ29" s="467"/>
      <c r="BR29" s="467"/>
      <c r="BS29" s="467"/>
      <c r="BT29" s="467"/>
      <c r="BU29" s="468"/>
      <c r="BV29" s="466">
        <v>826288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100.7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2157111</v>
      </c>
      <c r="BO30" s="470"/>
      <c r="BP30" s="470"/>
      <c r="BQ30" s="470"/>
      <c r="BR30" s="470"/>
      <c r="BS30" s="470"/>
      <c r="BT30" s="470"/>
      <c r="BU30" s="471"/>
      <c r="BV30" s="469">
        <v>2235788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大分県退職手当組合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くすみち</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大分県消防補償等組合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大分県交通災害共済組合（交通災害共済事業会計）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大分県市町村会館管理組合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大分県後期高齢者医療広域連合（普通会計）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大分県後期高齢者医療広域連合（後期高齢者医療事業会計）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日田玖珠広域消防組合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玖珠九重行政事務組合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iufqv4CXehU6SdBJfZTLuoc8GVZOlEIXVidvh9kq0pSxQYWiY0WLeKdVVAQaFesPVQPcQK58BU6J4PNIBgfACQ==" saltValue="frOavTUgBBECBDfesBiz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8" t="s">
        <v>566</v>
      </c>
      <c r="D34" s="1248"/>
      <c r="E34" s="1249"/>
      <c r="F34" s="32">
        <v>6.63</v>
      </c>
      <c r="G34" s="33">
        <v>7.45</v>
      </c>
      <c r="H34" s="33">
        <v>6.27</v>
      </c>
      <c r="I34" s="33">
        <v>6.19</v>
      </c>
      <c r="J34" s="34">
        <v>10.67</v>
      </c>
      <c r="K34" s="22"/>
      <c r="L34" s="22"/>
      <c r="M34" s="22"/>
      <c r="N34" s="22"/>
      <c r="O34" s="22"/>
      <c r="P34" s="22"/>
    </row>
    <row r="35" spans="1:16" ht="39" customHeight="1">
      <c r="A35" s="22"/>
      <c r="B35" s="35"/>
      <c r="C35" s="1242" t="s">
        <v>567</v>
      </c>
      <c r="D35" s="1243"/>
      <c r="E35" s="1244"/>
      <c r="F35" s="36">
        <v>5.17</v>
      </c>
      <c r="G35" s="37">
        <v>5.3</v>
      </c>
      <c r="H35" s="37">
        <v>5.76</v>
      </c>
      <c r="I35" s="37">
        <v>5.72</v>
      </c>
      <c r="J35" s="38">
        <v>5.55</v>
      </c>
      <c r="K35" s="22"/>
      <c r="L35" s="22"/>
      <c r="M35" s="22"/>
      <c r="N35" s="22"/>
      <c r="O35" s="22"/>
      <c r="P35" s="22"/>
    </row>
    <row r="36" spans="1:16" ht="39" customHeight="1">
      <c r="A36" s="22"/>
      <c r="B36" s="35"/>
      <c r="C36" s="1242" t="s">
        <v>568</v>
      </c>
      <c r="D36" s="1243"/>
      <c r="E36" s="1244"/>
      <c r="F36" s="36">
        <v>0.57999999999999996</v>
      </c>
      <c r="G36" s="37">
        <v>1.1000000000000001</v>
      </c>
      <c r="H36" s="37">
        <v>0.65</v>
      </c>
      <c r="I36" s="37">
        <v>0.36</v>
      </c>
      <c r="J36" s="38">
        <v>1.03</v>
      </c>
      <c r="K36" s="22"/>
      <c r="L36" s="22"/>
      <c r="M36" s="22"/>
      <c r="N36" s="22"/>
      <c r="O36" s="22"/>
      <c r="P36" s="22"/>
    </row>
    <row r="37" spans="1:16" ht="39" customHeight="1">
      <c r="A37" s="22"/>
      <c r="B37" s="35"/>
      <c r="C37" s="1242" t="s">
        <v>569</v>
      </c>
      <c r="D37" s="1243"/>
      <c r="E37" s="1244"/>
      <c r="F37" s="36" t="s">
        <v>570</v>
      </c>
      <c r="G37" s="37">
        <v>0.26</v>
      </c>
      <c r="H37" s="37">
        <v>0.56999999999999995</v>
      </c>
      <c r="I37" s="37">
        <v>0.56999999999999995</v>
      </c>
      <c r="J37" s="38">
        <v>0.66</v>
      </c>
      <c r="K37" s="22"/>
      <c r="L37" s="22"/>
      <c r="M37" s="22"/>
      <c r="N37" s="22"/>
      <c r="O37" s="22"/>
      <c r="P37" s="22"/>
    </row>
    <row r="38" spans="1:16" ht="39" customHeight="1">
      <c r="A38" s="22"/>
      <c r="B38" s="35"/>
      <c r="C38" s="1242" t="s">
        <v>571</v>
      </c>
      <c r="D38" s="1243"/>
      <c r="E38" s="1244"/>
      <c r="F38" s="36">
        <v>0.04</v>
      </c>
      <c r="G38" s="37">
        <v>0.02</v>
      </c>
      <c r="H38" s="37">
        <v>0.02</v>
      </c>
      <c r="I38" s="37">
        <v>0.01</v>
      </c>
      <c r="J38" s="38">
        <v>0.01</v>
      </c>
      <c r="K38" s="22"/>
      <c r="L38" s="22"/>
      <c r="M38" s="22"/>
      <c r="N38" s="22"/>
      <c r="O38" s="22"/>
      <c r="P38" s="22"/>
    </row>
    <row r="39" spans="1:16" ht="39" customHeight="1">
      <c r="A39" s="22"/>
      <c r="B39" s="35"/>
      <c r="C39" s="1242" t="s">
        <v>572</v>
      </c>
      <c r="D39" s="1243"/>
      <c r="E39" s="1244"/>
      <c r="F39" s="36">
        <v>0</v>
      </c>
      <c r="G39" s="37">
        <v>0</v>
      </c>
      <c r="H39" s="37">
        <v>0</v>
      </c>
      <c r="I39" s="37">
        <v>0</v>
      </c>
      <c r="J39" s="38">
        <v>0</v>
      </c>
      <c r="K39" s="22"/>
      <c r="L39" s="22"/>
      <c r="M39" s="22"/>
      <c r="N39" s="22"/>
      <c r="O39" s="22"/>
      <c r="P39" s="22"/>
    </row>
    <row r="40" spans="1:16" ht="39" customHeight="1">
      <c r="A40" s="22"/>
      <c r="B40" s="35"/>
      <c r="C40" s="1242" t="s">
        <v>573</v>
      </c>
      <c r="D40" s="1243"/>
      <c r="E40" s="1244"/>
      <c r="F40" s="36">
        <v>0.13</v>
      </c>
      <c r="G40" s="37">
        <v>0.16</v>
      </c>
      <c r="H40" s="37">
        <v>0</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574</v>
      </c>
      <c r="D42" s="1243"/>
      <c r="E42" s="1244"/>
      <c r="F42" s="36" t="s">
        <v>514</v>
      </c>
      <c r="G42" s="37" t="s">
        <v>514</v>
      </c>
      <c r="H42" s="37" t="s">
        <v>514</v>
      </c>
      <c r="I42" s="37" t="s">
        <v>514</v>
      </c>
      <c r="J42" s="38" t="s">
        <v>514</v>
      </c>
      <c r="K42" s="22"/>
      <c r="L42" s="22"/>
      <c r="M42" s="22"/>
      <c r="N42" s="22"/>
      <c r="O42" s="22"/>
      <c r="P42" s="22"/>
    </row>
    <row r="43" spans="1:16" ht="39" customHeight="1" thickBot="1">
      <c r="A43" s="22"/>
      <c r="B43" s="40"/>
      <c r="C43" s="1245" t="s">
        <v>575</v>
      </c>
      <c r="D43" s="1246"/>
      <c r="E43" s="1247"/>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jEtjA6BTsnA1Zl5tG7w0Ny45fEv7ZCqdUYzh0feToOomYVzvKQiEYPRPkHpvoBczTAoBCVSkldcAwZdDgNQew==" saltValue="SGh22ow9AHSzuyzRlqJd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68" t="s">
        <v>11</v>
      </c>
      <c r="C45" s="1269"/>
      <c r="D45" s="58"/>
      <c r="E45" s="1274" t="s">
        <v>12</v>
      </c>
      <c r="F45" s="1274"/>
      <c r="G45" s="1274"/>
      <c r="H45" s="1274"/>
      <c r="I45" s="1274"/>
      <c r="J45" s="1275"/>
      <c r="K45" s="59">
        <v>742</v>
      </c>
      <c r="L45" s="60">
        <v>760</v>
      </c>
      <c r="M45" s="60">
        <v>836</v>
      </c>
      <c r="N45" s="60">
        <v>721</v>
      </c>
      <c r="O45" s="61">
        <v>704</v>
      </c>
      <c r="P45" s="48"/>
      <c r="Q45" s="48"/>
      <c r="R45" s="48"/>
      <c r="S45" s="48"/>
      <c r="T45" s="48"/>
      <c r="U45" s="48"/>
    </row>
    <row r="46" spans="1:21" ht="30.75" customHeight="1">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c r="A48" s="48"/>
      <c r="B48" s="1270"/>
      <c r="C48" s="1271"/>
      <c r="D48" s="62"/>
      <c r="E48" s="1252" t="s">
        <v>15</v>
      </c>
      <c r="F48" s="1252"/>
      <c r="G48" s="1252"/>
      <c r="H48" s="1252"/>
      <c r="I48" s="1252"/>
      <c r="J48" s="1253"/>
      <c r="K48" s="63">
        <v>0</v>
      </c>
      <c r="L48" s="64">
        <v>0</v>
      </c>
      <c r="M48" s="64">
        <v>0</v>
      </c>
      <c r="N48" s="64">
        <v>0</v>
      </c>
      <c r="O48" s="65">
        <v>0</v>
      </c>
      <c r="P48" s="48"/>
      <c r="Q48" s="48"/>
      <c r="R48" s="48"/>
      <c r="S48" s="48"/>
      <c r="T48" s="48"/>
      <c r="U48" s="48"/>
    </row>
    <row r="49" spans="1:21" ht="30.75" customHeight="1">
      <c r="A49" s="48"/>
      <c r="B49" s="1270"/>
      <c r="C49" s="1271"/>
      <c r="D49" s="62"/>
      <c r="E49" s="1252" t="s">
        <v>16</v>
      </c>
      <c r="F49" s="1252"/>
      <c r="G49" s="1252"/>
      <c r="H49" s="1252"/>
      <c r="I49" s="1252"/>
      <c r="J49" s="1253"/>
      <c r="K49" s="63">
        <v>107</v>
      </c>
      <c r="L49" s="64">
        <v>75</v>
      </c>
      <c r="M49" s="64">
        <v>77</v>
      </c>
      <c r="N49" s="64">
        <v>77</v>
      </c>
      <c r="O49" s="65">
        <v>59</v>
      </c>
      <c r="P49" s="48"/>
      <c r="Q49" s="48"/>
      <c r="R49" s="48"/>
      <c r="S49" s="48"/>
      <c r="T49" s="48"/>
      <c r="U49" s="48"/>
    </row>
    <row r="50" spans="1:21" ht="30.75" customHeight="1">
      <c r="A50" s="48"/>
      <c r="B50" s="1270"/>
      <c r="C50" s="1271"/>
      <c r="D50" s="62"/>
      <c r="E50" s="1252" t="s">
        <v>17</v>
      </c>
      <c r="F50" s="1252"/>
      <c r="G50" s="1252"/>
      <c r="H50" s="1252"/>
      <c r="I50" s="1252"/>
      <c r="J50" s="1253"/>
      <c r="K50" s="63">
        <v>4</v>
      </c>
      <c r="L50" s="64">
        <v>3</v>
      </c>
      <c r="M50" s="64">
        <v>0</v>
      </c>
      <c r="N50" s="64">
        <v>0</v>
      </c>
      <c r="O50" s="65" t="s">
        <v>514</v>
      </c>
      <c r="P50" s="48"/>
      <c r="Q50" s="48"/>
      <c r="R50" s="48"/>
      <c r="S50" s="48"/>
      <c r="T50" s="48"/>
      <c r="U50" s="48"/>
    </row>
    <row r="51" spans="1:21" ht="30.75" customHeight="1">
      <c r="A51" s="48"/>
      <c r="B51" s="1272"/>
      <c r="C51" s="1273"/>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c r="A52" s="48"/>
      <c r="B52" s="1250" t="s">
        <v>19</v>
      </c>
      <c r="C52" s="1251"/>
      <c r="D52" s="66"/>
      <c r="E52" s="1252" t="s">
        <v>20</v>
      </c>
      <c r="F52" s="1252"/>
      <c r="G52" s="1252"/>
      <c r="H52" s="1252"/>
      <c r="I52" s="1252"/>
      <c r="J52" s="1253"/>
      <c r="K52" s="63">
        <v>722</v>
      </c>
      <c r="L52" s="64">
        <v>730</v>
      </c>
      <c r="M52" s="64">
        <v>801</v>
      </c>
      <c r="N52" s="64">
        <v>671</v>
      </c>
      <c r="O52" s="65">
        <v>635</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131</v>
      </c>
      <c r="L53" s="69">
        <v>108</v>
      </c>
      <c r="M53" s="69">
        <v>112</v>
      </c>
      <c r="N53" s="69">
        <v>127</v>
      </c>
      <c r="O53" s="70">
        <v>128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58" t="s">
        <v>25</v>
      </c>
      <c r="C57" s="1259"/>
      <c r="D57" s="1262" t="s">
        <v>26</v>
      </c>
      <c r="E57" s="1263"/>
      <c r="F57" s="1263"/>
      <c r="G57" s="1263"/>
      <c r="H57" s="1263"/>
      <c r="I57" s="1263"/>
      <c r="J57" s="1264"/>
      <c r="K57" s="83" t="s">
        <v>599</v>
      </c>
      <c r="L57" s="84" t="s">
        <v>599</v>
      </c>
      <c r="M57" s="84" t="s">
        <v>599</v>
      </c>
      <c r="N57" s="84" t="s">
        <v>599</v>
      </c>
      <c r="O57" s="85" t="s">
        <v>599</v>
      </c>
    </row>
    <row r="58" spans="1:21" ht="31.5" customHeight="1" thickBot="1">
      <c r="B58" s="1260"/>
      <c r="C58" s="1261"/>
      <c r="D58" s="1265" t="s">
        <v>27</v>
      </c>
      <c r="E58" s="1266"/>
      <c r="F58" s="1266"/>
      <c r="G58" s="1266"/>
      <c r="H58" s="1266"/>
      <c r="I58" s="1266"/>
      <c r="J58" s="1267"/>
      <c r="K58" s="86" t="s">
        <v>599</v>
      </c>
      <c r="L58" s="87" t="s">
        <v>599</v>
      </c>
      <c r="M58" s="87" t="s">
        <v>599</v>
      </c>
      <c r="N58" s="87" t="s">
        <v>599</v>
      </c>
      <c r="O58" s="88" t="s">
        <v>599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Raa4KwSeh7cyioojuRRcrP4xUzOAQX3WzbbXjmhk026nXloxVHm6hkfP6kRWolnDIjKgii3mLqQQKhVTZ+Ffg==" saltValue="z9IjGYHdrTm46toPrrIE1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88" t="s">
        <v>30</v>
      </c>
      <c r="C41" s="1289"/>
      <c r="D41" s="102"/>
      <c r="E41" s="1290" t="s">
        <v>31</v>
      </c>
      <c r="F41" s="1290"/>
      <c r="G41" s="1290"/>
      <c r="H41" s="1291"/>
      <c r="I41" s="103">
        <v>6963</v>
      </c>
      <c r="J41" s="104">
        <v>6770</v>
      </c>
      <c r="K41" s="104">
        <v>6689</v>
      </c>
      <c r="L41" s="104">
        <v>7712</v>
      </c>
      <c r="M41" s="105">
        <v>7748</v>
      </c>
    </row>
    <row r="42" spans="2:13" ht="27.75" customHeight="1">
      <c r="B42" s="1278"/>
      <c r="C42" s="1279"/>
      <c r="D42" s="106"/>
      <c r="E42" s="1282" t="s">
        <v>32</v>
      </c>
      <c r="F42" s="1282"/>
      <c r="G42" s="1282"/>
      <c r="H42" s="1283"/>
      <c r="I42" s="107">
        <v>3</v>
      </c>
      <c r="J42" s="108">
        <v>0</v>
      </c>
      <c r="K42" s="108">
        <v>0</v>
      </c>
      <c r="L42" s="108" t="s">
        <v>514</v>
      </c>
      <c r="M42" s="109" t="s">
        <v>514</v>
      </c>
    </row>
    <row r="43" spans="2:13" ht="27.75" customHeight="1">
      <c r="B43" s="1278"/>
      <c r="C43" s="1279"/>
      <c r="D43" s="106"/>
      <c r="E43" s="1282" t="s">
        <v>33</v>
      </c>
      <c r="F43" s="1282"/>
      <c r="G43" s="1282"/>
      <c r="H43" s="1283"/>
      <c r="I43" s="107">
        <v>2</v>
      </c>
      <c r="J43" s="108">
        <v>1</v>
      </c>
      <c r="K43" s="108">
        <v>1</v>
      </c>
      <c r="L43" s="108">
        <v>1</v>
      </c>
      <c r="M43" s="109">
        <v>1</v>
      </c>
    </row>
    <row r="44" spans="2:13" ht="27.75" customHeight="1">
      <c r="B44" s="1278"/>
      <c r="C44" s="1279"/>
      <c r="D44" s="106"/>
      <c r="E44" s="1282" t="s">
        <v>34</v>
      </c>
      <c r="F44" s="1282"/>
      <c r="G44" s="1282"/>
      <c r="H44" s="1283"/>
      <c r="I44" s="107">
        <v>348</v>
      </c>
      <c r="J44" s="108">
        <v>299</v>
      </c>
      <c r="K44" s="108">
        <v>229</v>
      </c>
      <c r="L44" s="108">
        <v>180</v>
      </c>
      <c r="M44" s="109">
        <v>137</v>
      </c>
    </row>
    <row r="45" spans="2:13" ht="27.75" customHeight="1">
      <c r="B45" s="1278"/>
      <c r="C45" s="1279"/>
      <c r="D45" s="106"/>
      <c r="E45" s="1282" t="s">
        <v>35</v>
      </c>
      <c r="F45" s="1282"/>
      <c r="G45" s="1282"/>
      <c r="H45" s="1283"/>
      <c r="I45" s="107">
        <v>1572</v>
      </c>
      <c r="J45" s="108">
        <v>1490</v>
      </c>
      <c r="K45" s="108">
        <v>1415</v>
      </c>
      <c r="L45" s="108">
        <v>1434</v>
      </c>
      <c r="M45" s="109">
        <v>1563</v>
      </c>
    </row>
    <row r="46" spans="2:13" ht="27.75" customHeight="1">
      <c r="B46" s="1278"/>
      <c r="C46" s="1279"/>
      <c r="D46" s="110"/>
      <c r="E46" s="1282" t="s">
        <v>36</v>
      </c>
      <c r="F46" s="1282"/>
      <c r="G46" s="1282"/>
      <c r="H46" s="1283"/>
      <c r="I46" s="107" t="s">
        <v>514</v>
      </c>
      <c r="J46" s="108" t="s">
        <v>514</v>
      </c>
      <c r="K46" s="108" t="s">
        <v>514</v>
      </c>
      <c r="L46" s="108" t="s">
        <v>514</v>
      </c>
      <c r="M46" s="109" t="s">
        <v>514</v>
      </c>
    </row>
    <row r="47" spans="2:13" ht="27.75" customHeight="1">
      <c r="B47" s="1278"/>
      <c r="C47" s="1279"/>
      <c r="D47" s="111"/>
      <c r="E47" s="1292" t="s">
        <v>37</v>
      </c>
      <c r="F47" s="1293"/>
      <c r="G47" s="1293"/>
      <c r="H47" s="1294"/>
      <c r="I47" s="107" t="s">
        <v>514</v>
      </c>
      <c r="J47" s="108" t="s">
        <v>514</v>
      </c>
      <c r="K47" s="108" t="s">
        <v>514</v>
      </c>
      <c r="L47" s="108" t="s">
        <v>514</v>
      </c>
      <c r="M47" s="109" t="s">
        <v>514</v>
      </c>
    </row>
    <row r="48" spans="2:13" ht="27.75" customHeight="1">
      <c r="B48" s="1278"/>
      <c r="C48" s="1279"/>
      <c r="D48" s="106"/>
      <c r="E48" s="1282" t="s">
        <v>38</v>
      </c>
      <c r="F48" s="1282"/>
      <c r="G48" s="1282"/>
      <c r="H48" s="1283"/>
      <c r="I48" s="107" t="s">
        <v>514</v>
      </c>
      <c r="J48" s="108" t="s">
        <v>514</v>
      </c>
      <c r="K48" s="108" t="s">
        <v>514</v>
      </c>
      <c r="L48" s="108" t="s">
        <v>514</v>
      </c>
      <c r="M48" s="109" t="s">
        <v>514</v>
      </c>
    </row>
    <row r="49" spans="2:13" ht="27.75" customHeight="1">
      <c r="B49" s="1280"/>
      <c r="C49" s="1281"/>
      <c r="D49" s="106"/>
      <c r="E49" s="1282" t="s">
        <v>39</v>
      </c>
      <c r="F49" s="1282"/>
      <c r="G49" s="1282"/>
      <c r="H49" s="1283"/>
      <c r="I49" s="107" t="s">
        <v>514</v>
      </c>
      <c r="J49" s="108" t="s">
        <v>514</v>
      </c>
      <c r="K49" s="108" t="s">
        <v>514</v>
      </c>
      <c r="L49" s="108" t="s">
        <v>514</v>
      </c>
      <c r="M49" s="109" t="s">
        <v>514</v>
      </c>
    </row>
    <row r="50" spans="2:13" ht="27.75" customHeight="1">
      <c r="B50" s="1276" t="s">
        <v>40</v>
      </c>
      <c r="C50" s="1277"/>
      <c r="D50" s="112"/>
      <c r="E50" s="1282" t="s">
        <v>41</v>
      </c>
      <c r="F50" s="1282"/>
      <c r="G50" s="1282"/>
      <c r="H50" s="1283"/>
      <c r="I50" s="107">
        <v>5077</v>
      </c>
      <c r="J50" s="108">
        <v>5069</v>
      </c>
      <c r="K50" s="108">
        <v>5116</v>
      </c>
      <c r="L50" s="108">
        <v>4448</v>
      </c>
      <c r="M50" s="109">
        <v>4182</v>
      </c>
    </row>
    <row r="51" spans="2:13" ht="27.75" customHeight="1">
      <c r="B51" s="1278"/>
      <c r="C51" s="1279"/>
      <c r="D51" s="106"/>
      <c r="E51" s="1282" t="s">
        <v>42</v>
      </c>
      <c r="F51" s="1282"/>
      <c r="G51" s="1282"/>
      <c r="H51" s="1283"/>
      <c r="I51" s="107">
        <v>386</v>
      </c>
      <c r="J51" s="108">
        <v>335</v>
      </c>
      <c r="K51" s="108">
        <v>194</v>
      </c>
      <c r="L51" s="108">
        <v>178</v>
      </c>
      <c r="M51" s="109">
        <v>162</v>
      </c>
    </row>
    <row r="52" spans="2:13" ht="27.75" customHeight="1">
      <c r="B52" s="1280"/>
      <c r="C52" s="1281"/>
      <c r="D52" s="106"/>
      <c r="E52" s="1282" t="s">
        <v>43</v>
      </c>
      <c r="F52" s="1282"/>
      <c r="G52" s="1282"/>
      <c r="H52" s="1283"/>
      <c r="I52" s="107">
        <v>5895</v>
      </c>
      <c r="J52" s="108">
        <v>5748</v>
      </c>
      <c r="K52" s="108">
        <v>5639</v>
      </c>
      <c r="L52" s="108">
        <v>6325</v>
      </c>
      <c r="M52" s="109">
        <v>6232</v>
      </c>
    </row>
    <row r="53" spans="2:13" ht="27.75" customHeight="1" thickBot="1">
      <c r="B53" s="1284" t="s">
        <v>44</v>
      </c>
      <c r="C53" s="1285"/>
      <c r="D53" s="113"/>
      <c r="E53" s="1286" t="s">
        <v>45</v>
      </c>
      <c r="F53" s="1286"/>
      <c r="G53" s="1286"/>
      <c r="H53" s="1287"/>
      <c r="I53" s="114">
        <v>-2471</v>
      </c>
      <c r="J53" s="115">
        <v>-2591</v>
      </c>
      <c r="K53" s="115">
        <v>-2615</v>
      </c>
      <c r="L53" s="115">
        <v>-1624</v>
      </c>
      <c r="M53" s="116">
        <v>-1126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FZsNX0Fc8+7/Mfoo+rrzS7dLz2UBeX7RK6EA/K0Kds4g43mznHb1BGebB4NRkxAg/r8OZ0FXW247dCOQptR2Q==" saltValue="tqX2odKV11PZwV5FFyuH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3" t="s">
        <v>48</v>
      </c>
      <c r="D55" s="1303"/>
      <c r="E55" s="1304"/>
      <c r="F55" s="128">
        <v>1318</v>
      </c>
      <c r="G55" s="128">
        <v>1059</v>
      </c>
      <c r="H55" s="129">
        <v>927</v>
      </c>
    </row>
    <row r="56" spans="2:8" ht="52.5" customHeight="1">
      <c r="B56" s="130"/>
      <c r="C56" s="1305" t="s">
        <v>49</v>
      </c>
      <c r="D56" s="1305"/>
      <c r="E56" s="1306"/>
      <c r="F56" s="131">
        <v>708</v>
      </c>
      <c r="G56" s="131">
        <v>826</v>
      </c>
      <c r="H56" s="132">
        <v>769</v>
      </c>
    </row>
    <row r="57" spans="2:8" ht="53.25" customHeight="1">
      <c r="B57" s="130"/>
      <c r="C57" s="1307" t="s">
        <v>50</v>
      </c>
      <c r="D57" s="1307"/>
      <c r="E57" s="1308"/>
      <c r="F57" s="133">
        <v>2966</v>
      </c>
      <c r="G57" s="133">
        <v>2236</v>
      </c>
      <c r="H57" s="134">
        <v>2157</v>
      </c>
    </row>
    <row r="58" spans="2:8" ht="45.75" customHeight="1">
      <c r="B58" s="135"/>
      <c r="C58" s="1295" t="s">
        <v>600</v>
      </c>
      <c r="D58" s="1296"/>
      <c r="E58" s="1297"/>
      <c r="F58" s="136">
        <v>1062</v>
      </c>
      <c r="G58" s="136">
        <v>969</v>
      </c>
      <c r="H58" s="137">
        <v>820</v>
      </c>
    </row>
    <row r="59" spans="2:8" ht="45.75" customHeight="1">
      <c r="B59" s="135"/>
      <c r="C59" s="1295" t="s">
        <v>601</v>
      </c>
      <c r="D59" s="1296"/>
      <c r="E59" s="1297"/>
      <c r="F59" s="136">
        <v>54</v>
      </c>
      <c r="G59" s="136">
        <v>280</v>
      </c>
      <c r="H59" s="137">
        <v>248</v>
      </c>
    </row>
    <row r="60" spans="2:8" ht="45.75" customHeight="1">
      <c r="B60" s="135"/>
      <c r="C60" s="1295" t="s">
        <v>602</v>
      </c>
      <c r="D60" s="1296"/>
      <c r="E60" s="1297"/>
      <c r="F60" s="136" t="s">
        <v>599</v>
      </c>
      <c r="G60" s="136">
        <v>100</v>
      </c>
      <c r="H60" s="137">
        <v>179</v>
      </c>
    </row>
    <row r="61" spans="2:8" ht="45.75" customHeight="1">
      <c r="B61" s="135"/>
      <c r="C61" s="1295" t="s">
        <v>603</v>
      </c>
      <c r="D61" s="1296"/>
      <c r="E61" s="1297"/>
      <c r="F61" s="136">
        <v>83</v>
      </c>
      <c r="G61" s="136">
        <v>56</v>
      </c>
      <c r="H61" s="137">
        <v>107</v>
      </c>
    </row>
    <row r="62" spans="2:8" ht="45.75" customHeight="1" thickBot="1">
      <c r="B62" s="138"/>
      <c r="C62" s="1298" t="s">
        <v>604</v>
      </c>
      <c r="D62" s="1299"/>
      <c r="E62" s="1300"/>
      <c r="F62" s="139">
        <v>64</v>
      </c>
      <c r="G62" s="139">
        <v>55</v>
      </c>
      <c r="H62" s="140">
        <v>47</v>
      </c>
    </row>
    <row r="63" spans="2:8" ht="52.5" customHeight="1" thickBot="1">
      <c r="B63" s="141"/>
      <c r="C63" s="1301" t="s">
        <v>51</v>
      </c>
      <c r="D63" s="1301"/>
      <c r="E63" s="1302"/>
      <c r="F63" s="142">
        <v>4992</v>
      </c>
      <c r="G63" s="142">
        <v>4121</v>
      </c>
      <c r="H63" s="143">
        <v>3853</v>
      </c>
    </row>
    <row r="64" spans="2:8" ht="1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sheetData>
  <sheetProtection algorithmName="SHA-512" hashValue="+rHxJCPrfAEJhJ/KvHbcQILSmRaymzDQ4sYR27I4EYGwV8A0Gbckha3LcMksQXLkCYNLf6AKuDC5Z5JHJ711sw==" saltValue="o7hOyNovjj9uQZwsmxE1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615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611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10" t="s">
        <v>614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609</v>
      </c>
    </row>
    <row r="50" spans="1:109" ht="13.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556</v>
      </c>
      <c r="BQ50" s="1323"/>
      <c r="BR50" s="1323"/>
      <c r="BS50" s="1323"/>
      <c r="BT50" s="1323"/>
      <c r="BU50" s="1323"/>
      <c r="BV50" s="1323"/>
      <c r="BW50" s="1323"/>
      <c r="BX50" s="1323" t="s">
        <v>557</v>
      </c>
      <c r="BY50" s="1323"/>
      <c r="BZ50" s="1323"/>
      <c r="CA50" s="1323"/>
      <c r="CB50" s="1323"/>
      <c r="CC50" s="1323"/>
      <c r="CD50" s="1323"/>
      <c r="CE50" s="1323"/>
      <c r="CF50" s="1323" t="s">
        <v>558</v>
      </c>
      <c r="CG50" s="1323"/>
      <c r="CH50" s="1323"/>
      <c r="CI50" s="1323"/>
      <c r="CJ50" s="1323"/>
      <c r="CK50" s="1323"/>
      <c r="CL50" s="1323"/>
      <c r="CM50" s="1323"/>
      <c r="CN50" s="1323" t="s">
        <v>559</v>
      </c>
      <c r="CO50" s="1323"/>
      <c r="CP50" s="1323"/>
      <c r="CQ50" s="1323"/>
      <c r="CR50" s="1323"/>
      <c r="CS50" s="1323"/>
      <c r="CT50" s="1323"/>
      <c r="CU50" s="1323"/>
      <c r="CV50" s="1323" t="s">
        <v>560</v>
      </c>
      <c r="CW50" s="1323"/>
      <c r="CX50" s="1323"/>
      <c r="CY50" s="1323"/>
      <c r="CZ50" s="1323"/>
      <c r="DA50" s="1323"/>
      <c r="DB50" s="1323"/>
      <c r="DC50" s="1323"/>
    </row>
    <row r="51" spans="1:109" ht="13.5" customHeight="1">
      <c r="B51" s="387"/>
      <c r="G51" s="1328"/>
      <c r="H51" s="1328"/>
      <c r="I51" s="1326"/>
      <c r="J51" s="1326"/>
      <c r="K51" s="1325"/>
      <c r="L51" s="1325"/>
      <c r="M51" s="1325"/>
      <c r="N51" s="1325"/>
      <c r="AM51" s="394"/>
      <c r="AN51" s="1324" t="s">
        <v>608</v>
      </c>
      <c r="AO51" s="1324"/>
      <c r="AP51" s="1324"/>
      <c r="AQ51" s="1324"/>
      <c r="AR51" s="1324"/>
      <c r="AS51" s="1324"/>
      <c r="AT51" s="1324"/>
      <c r="AU51" s="1324"/>
      <c r="AV51" s="1324"/>
      <c r="AW51" s="1324"/>
      <c r="AX51" s="1324"/>
      <c r="AY51" s="1324"/>
      <c r="AZ51" s="1324"/>
      <c r="BA51" s="1324"/>
      <c r="BB51" s="1324" t="s">
        <v>606</v>
      </c>
      <c r="BC51" s="1324"/>
      <c r="BD51" s="1324"/>
      <c r="BE51" s="1324"/>
      <c r="BF51" s="1324"/>
      <c r="BG51" s="1324"/>
      <c r="BH51" s="1324"/>
      <c r="BI51" s="1324"/>
      <c r="BJ51" s="1324"/>
      <c r="BK51" s="1324"/>
      <c r="BL51" s="1324"/>
      <c r="BM51" s="1324"/>
      <c r="BN51" s="1324"/>
      <c r="BO51" s="1324"/>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c r="B52" s="387"/>
      <c r="G52" s="1328"/>
      <c r="H52" s="1328"/>
      <c r="I52" s="1326"/>
      <c r="J52" s="1326"/>
      <c r="K52" s="1325"/>
      <c r="L52" s="1325"/>
      <c r="M52" s="1325"/>
      <c r="N52" s="1325"/>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2"/>
      <c r="B53" s="387"/>
      <c r="G53" s="1328"/>
      <c r="H53" s="1328"/>
      <c r="I53" s="1319"/>
      <c r="J53" s="1319"/>
      <c r="K53" s="1325"/>
      <c r="L53" s="1325"/>
      <c r="M53" s="1325"/>
      <c r="N53" s="1325"/>
      <c r="AM53" s="394"/>
      <c r="AN53" s="1324"/>
      <c r="AO53" s="1324"/>
      <c r="AP53" s="1324"/>
      <c r="AQ53" s="1324"/>
      <c r="AR53" s="1324"/>
      <c r="AS53" s="1324"/>
      <c r="AT53" s="1324"/>
      <c r="AU53" s="1324"/>
      <c r="AV53" s="1324"/>
      <c r="AW53" s="1324"/>
      <c r="AX53" s="1324"/>
      <c r="AY53" s="1324"/>
      <c r="AZ53" s="1324"/>
      <c r="BA53" s="1324"/>
      <c r="BB53" s="1324" t="s">
        <v>613</v>
      </c>
      <c r="BC53" s="1324"/>
      <c r="BD53" s="1324"/>
      <c r="BE53" s="1324"/>
      <c r="BF53" s="1324"/>
      <c r="BG53" s="1324"/>
      <c r="BH53" s="1324"/>
      <c r="BI53" s="1324"/>
      <c r="BJ53" s="1324"/>
      <c r="BK53" s="1324"/>
      <c r="BL53" s="1324"/>
      <c r="BM53" s="1324"/>
      <c r="BN53" s="1324"/>
      <c r="BO53" s="1324"/>
      <c r="BP53" s="1309">
        <v>46</v>
      </c>
      <c r="BQ53" s="1309"/>
      <c r="BR53" s="1309"/>
      <c r="BS53" s="1309"/>
      <c r="BT53" s="1309"/>
      <c r="BU53" s="1309"/>
      <c r="BV53" s="1309"/>
      <c r="BW53" s="1309"/>
      <c r="BX53" s="1309">
        <v>51.2</v>
      </c>
      <c r="BY53" s="1309"/>
      <c r="BZ53" s="1309"/>
      <c r="CA53" s="1309"/>
      <c r="CB53" s="1309"/>
      <c r="CC53" s="1309"/>
      <c r="CD53" s="1309"/>
      <c r="CE53" s="1309"/>
      <c r="CF53" s="1309">
        <v>53.1</v>
      </c>
      <c r="CG53" s="1309"/>
      <c r="CH53" s="1309"/>
      <c r="CI53" s="1309"/>
      <c r="CJ53" s="1309"/>
      <c r="CK53" s="1309"/>
      <c r="CL53" s="1309"/>
      <c r="CM53" s="1309"/>
      <c r="CN53" s="1309">
        <v>49.3</v>
      </c>
      <c r="CO53" s="1309"/>
      <c r="CP53" s="1309"/>
      <c r="CQ53" s="1309"/>
      <c r="CR53" s="1309"/>
      <c r="CS53" s="1309"/>
      <c r="CT53" s="1309"/>
      <c r="CU53" s="1309"/>
      <c r="CV53" s="1309">
        <v>51.2</v>
      </c>
      <c r="CW53" s="1309"/>
      <c r="CX53" s="1309"/>
      <c r="CY53" s="1309"/>
      <c r="CZ53" s="1309"/>
      <c r="DA53" s="1309"/>
      <c r="DB53" s="1309"/>
      <c r="DC53" s="1309"/>
    </row>
    <row r="54" spans="1:109" ht="13.5">
      <c r="A54" s="402"/>
      <c r="B54" s="387"/>
      <c r="G54" s="1328"/>
      <c r="H54" s="1328"/>
      <c r="I54" s="1319"/>
      <c r="J54" s="1319"/>
      <c r="K54" s="1325"/>
      <c r="L54" s="1325"/>
      <c r="M54" s="1325"/>
      <c r="N54" s="1325"/>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2"/>
      <c r="B55" s="387"/>
      <c r="G55" s="1319"/>
      <c r="H55" s="1319"/>
      <c r="I55" s="1319"/>
      <c r="J55" s="1319"/>
      <c r="K55" s="1325"/>
      <c r="L55" s="1325"/>
      <c r="M55" s="1325"/>
      <c r="N55" s="1325"/>
      <c r="AN55" s="1323" t="s">
        <v>607</v>
      </c>
      <c r="AO55" s="1323"/>
      <c r="AP55" s="1323"/>
      <c r="AQ55" s="1323"/>
      <c r="AR55" s="1323"/>
      <c r="AS55" s="1323"/>
      <c r="AT55" s="1323"/>
      <c r="AU55" s="1323"/>
      <c r="AV55" s="1323"/>
      <c r="AW55" s="1323"/>
      <c r="AX55" s="1323"/>
      <c r="AY55" s="1323"/>
      <c r="AZ55" s="1323"/>
      <c r="BA55" s="1323"/>
      <c r="BB55" s="1324" t="s">
        <v>606</v>
      </c>
      <c r="BC55" s="1324"/>
      <c r="BD55" s="1324"/>
      <c r="BE55" s="1324"/>
      <c r="BF55" s="1324"/>
      <c r="BG55" s="1324"/>
      <c r="BH55" s="1324"/>
      <c r="BI55" s="1324"/>
      <c r="BJ55" s="1324"/>
      <c r="BK55" s="1324"/>
      <c r="BL55" s="1324"/>
      <c r="BM55" s="1324"/>
      <c r="BN55" s="1324"/>
      <c r="BO55" s="1324"/>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ht="13.5">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c r="B57" s="408"/>
      <c r="G57" s="1319"/>
      <c r="H57" s="1319"/>
      <c r="I57" s="1327"/>
      <c r="J57" s="1327"/>
      <c r="K57" s="1325"/>
      <c r="L57" s="1325"/>
      <c r="M57" s="1325"/>
      <c r="N57" s="1325"/>
      <c r="AM57" s="386"/>
      <c r="AN57" s="1323"/>
      <c r="AO57" s="1323"/>
      <c r="AP57" s="1323"/>
      <c r="AQ57" s="1323"/>
      <c r="AR57" s="1323"/>
      <c r="AS57" s="1323"/>
      <c r="AT57" s="1323"/>
      <c r="AU57" s="1323"/>
      <c r="AV57" s="1323"/>
      <c r="AW57" s="1323"/>
      <c r="AX57" s="1323"/>
      <c r="AY57" s="1323"/>
      <c r="AZ57" s="1323"/>
      <c r="BA57" s="1323"/>
      <c r="BB57" s="1324" t="s">
        <v>613</v>
      </c>
      <c r="BC57" s="1324"/>
      <c r="BD57" s="1324"/>
      <c r="BE57" s="1324"/>
      <c r="BF57" s="1324"/>
      <c r="BG57" s="1324"/>
      <c r="BH57" s="1324"/>
      <c r="BI57" s="1324"/>
      <c r="BJ57" s="1324"/>
      <c r="BK57" s="1324"/>
      <c r="BL57" s="1324"/>
      <c r="BM57" s="1324"/>
      <c r="BN57" s="1324"/>
      <c r="BO57" s="1324"/>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13"/>
      <c r="DE57" s="408"/>
    </row>
    <row r="58" spans="1:109" s="402" customFormat="1" ht="13.5">
      <c r="A58" s="386"/>
      <c r="B58" s="408"/>
      <c r="G58" s="1319"/>
      <c r="H58" s="1319"/>
      <c r="I58" s="1327"/>
      <c r="J58" s="1327"/>
      <c r="K58" s="1325"/>
      <c r="L58" s="1325"/>
      <c r="M58" s="1325"/>
      <c r="N58" s="1325"/>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612</v>
      </c>
    </row>
    <row r="64" spans="1:109" ht="13.5">
      <c r="B64" s="387"/>
      <c r="G64" s="403"/>
      <c r="I64" s="405"/>
      <c r="J64" s="405"/>
      <c r="K64" s="405"/>
      <c r="L64" s="405"/>
      <c r="M64" s="405"/>
      <c r="N64" s="404"/>
      <c r="AM64" s="403"/>
      <c r="AN64" s="403" t="s">
        <v>611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10" t="s">
        <v>610</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609</v>
      </c>
    </row>
    <row r="72" spans="2:107" ht="13.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556</v>
      </c>
      <c r="BQ72" s="1323"/>
      <c r="BR72" s="1323"/>
      <c r="BS72" s="1323"/>
      <c r="BT72" s="1323"/>
      <c r="BU72" s="1323"/>
      <c r="BV72" s="1323"/>
      <c r="BW72" s="1323"/>
      <c r="BX72" s="1323" t="s">
        <v>557</v>
      </c>
      <c r="BY72" s="1323"/>
      <c r="BZ72" s="1323"/>
      <c r="CA72" s="1323"/>
      <c r="CB72" s="1323"/>
      <c r="CC72" s="1323"/>
      <c r="CD72" s="1323"/>
      <c r="CE72" s="1323"/>
      <c r="CF72" s="1323" t="s">
        <v>558</v>
      </c>
      <c r="CG72" s="1323"/>
      <c r="CH72" s="1323"/>
      <c r="CI72" s="1323"/>
      <c r="CJ72" s="1323"/>
      <c r="CK72" s="1323"/>
      <c r="CL72" s="1323"/>
      <c r="CM72" s="1323"/>
      <c r="CN72" s="1323" t="s">
        <v>559</v>
      </c>
      <c r="CO72" s="1323"/>
      <c r="CP72" s="1323"/>
      <c r="CQ72" s="1323"/>
      <c r="CR72" s="1323"/>
      <c r="CS72" s="1323"/>
      <c r="CT72" s="1323"/>
      <c r="CU72" s="1323"/>
      <c r="CV72" s="1323" t="s">
        <v>560</v>
      </c>
      <c r="CW72" s="1323"/>
      <c r="CX72" s="1323"/>
      <c r="CY72" s="1323"/>
      <c r="CZ72" s="1323"/>
      <c r="DA72" s="1323"/>
      <c r="DB72" s="1323"/>
      <c r="DC72" s="1323"/>
    </row>
    <row r="73" spans="2:107" ht="13.5">
      <c r="B73" s="387"/>
      <c r="G73" s="1328"/>
      <c r="H73" s="1328"/>
      <c r="I73" s="1328"/>
      <c r="J73" s="1328"/>
      <c r="K73" s="1329"/>
      <c r="L73" s="1329"/>
      <c r="M73" s="1329"/>
      <c r="N73" s="1329"/>
      <c r="AM73" s="394"/>
      <c r="AN73" s="1324" t="s">
        <v>608</v>
      </c>
      <c r="AO73" s="1324"/>
      <c r="AP73" s="1324"/>
      <c r="AQ73" s="1324"/>
      <c r="AR73" s="1324"/>
      <c r="AS73" s="1324"/>
      <c r="AT73" s="1324"/>
      <c r="AU73" s="1324"/>
      <c r="AV73" s="1324"/>
      <c r="AW73" s="1324"/>
      <c r="AX73" s="1324"/>
      <c r="AY73" s="1324"/>
      <c r="AZ73" s="1324"/>
      <c r="BA73" s="1324"/>
      <c r="BB73" s="1324" t="s">
        <v>606</v>
      </c>
      <c r="BC73" s="1324"/>
      <c r="BD73" s="1324"/>
      <c r="BE73" s="1324"/>
      <c r="BF73" s="1324"/>
      <c r="BG73" s="1324"/>
      <c r="BH73" s="1324"/>
      <c r="BI73" s="1324"/>
      <c r="BJ73" s="1324"/>
      <c r="BK73" s="1324"/>
      <c r="BL73" s="1324"/>
      <c r="BM73" s="1324"/>
      <c r="BN73" s="1324"/>
      <c r="BO73" s="1324"/>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c r="B74" s="387"/>
      <c r="G74" s="1328"/>
      <c r="H74" s="1328"/>
      <c r="I74" s="1328"/>
      <c r="J74" s="1328"/>
      <c r="K74" s="1329"/>
      <c r="L74" s="1329"/>
      <c r="M74" s="1329"/>
      <c r="N74" s="1329"/>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87"/>
      <c r="G75" s="1328"/>
      <c r="H75" s="1328"/>
      <c r="I75" s="1319"/>
      <c r="J75" s="1319"/>
      <c r="K75" s="1325"/>
      <c r="L75" s="1325"/>
      <c r="M75" s="1325"/>
      <c r="N75" s="1325"/>
      <c r="AM75" s="394"/>
      <c r="AN75" s="1324"/>
      <c r="AO75" s="1324"/>
      <c r="AP75" s="1324"/>
      <c r="AQ75" s="1324"/>
      <c r="AR75" s="1324"/>
      <c r="AS75" s="1324"/>
      <c r="AT75" s="1324"/>
      <c r="AU75" s="1324"/>
      <c r="AV75" s="1324"/>
      <c r="AW75" s="1324"/>
      <c r="AX75" s="1324"/>
      <c r="AY75" s="1324"/>
      <c r="AZ75" s="1324"/>
      <c r="BA75" s="1324"/>
      <c r="BB75" s="1324" t="s">
        <v>605</v>
      </c>
      <c r="BC75" s="1324"/>
      <c r="BD75" s="1324"/>
      <c r="BE75" s="1324"/>
      <c r="BF75" s="1324"/>
      <c r="BG75" s="1324"/>
      <c r="BH75" s="1324"/>
      <c r="BI75" s="1324"/>
      <c r="BJ75" s="1324"/>
      <c r="BK75" s="1324"/>
      <c r="BL75" s="1324"/>
      <c r="BM75" s="1324"/>
      <c r="BN75" s="1324"/>
      <c r="BO75" s="1324"/>
      <c r="BP75" s="1309">
        <v>4</v>
      </c>
      <c r="BQ75" s="1309"/>
      <c r="BR75" s="1309"/>
      <c r="BS75" s="1309"/>
      <c r="BT75" s="1309"/>
      <c r="BU75" s="1309"/>
      <c r="BV75" s="1309"/>
      <c r="BW75" s="1309"/>
      <c r="BX75" s="1309">
        <v>3.2</v>
      </c>
      <c r="BY75" s="1309"/>
      <c r="BZ75" s="1309"/>
      <c r="CA75" s="1309"/>
      <c r="CB75" s="1309"/>
      <c r="CC75" s="1309"/>
      <c r="CD75" s="1309"/>
      <c r="CE75" s="1309"/>
      <c r="CF75" s="1309">
        <v>2.7</v>
      </c>
      <c r="CG75" s="1309"/>
      <c r="CH75" s="1309"/>
      <c r="CI75" s="1309"/>
      <c r="CJ75" s="1309"/>
      <c r="CK75" s="1309"/>
      <c r="CL75" s="1309"/>
      <c r="CM75" s="1309"/>
      <c r="CN75" s="1309">
        <v>2.7</v>
      </c>
      <c r="CO75" s="1309"/>
      <c r="CP75" s="1309"/>
      <c r="CQ75" s="1309"/>
      <c r="CR75" s="1309"/>
      <c r="CS75" s="1309"/>
      <c r="CT75" s="1309"/>
      <c r="CU75" s="1309"/>
      <c r="CV75" s="1309">
        <v>2.8</v>
      </c>
      <c r="CW75" s="1309"/>
      <c r="CX75" s="1309"/>
      <c r="CY75" s="1309"/>
      <c r="CZ75" s="1309"/>
      <c r="DA75" s="1309"/>
      <c r="DB75" s="1309"/>
      <c r="DC75" s="1309"/>
    </row>
    <row r="76" spans="2:107" ht="13.5">
      <c r="B76" s="387"/>
      <c r="G76" s="1328"/>
      <c r="H76" s="1328"/>
      <c r="I76" s="1319"/>
      <c r="J76" s="1319"/>
      <c r="K76" s="1325"/>
      <c r="L76" s="1325"/>
      <c r="M76" s="1325"/>
      <c r="N76" s="1325"/>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87"/>
      <c r="G77" s="1319"/>
      <c r="H77" s="1319"/>
      <c r="I77" s="1319"/>
      <c r="J77" s="1319"/>
      <c r="K77" s="1329"/>
      <c r="L77" s="1329"/>
      <c r="M77" s="1329"/>
      <c r="N77" s="1329"/>
      <c r="AN77" s="1323" t="s">
        <v>607</v>
      </c>
      <c r="AO77" s="1323"/>
      <c r="AP77" s="1323"/>
      <c r="AQ77" s="1323"/>
      <c r="AR77" s="1323"/>
      <c r="AS77" s="1323"/>
      <c r="AT77" s="1323"/>
      <c r="AU77" s="1323"/>
      <c r="AV77" s="1323"/>
      <c r="AW77" s="1323"/>
      <c r="AX77" s="1323"/>
      <c r="AY77" s="1323"/>
      <c r="AZ77" s="1323"/>
      <c r="BA77" s="1323"/>
      <c r="BB77" s="1324" t="s">
        <v>606</v>
      </c>
      <c r="BC77" s="1324"/>
      <c r="BD77" s="1324"/>
      <c r="BE77" s="1324"/>
      <c r="BF77" s="1324"/>
      <c r="BG77" s="1324"/>
      <c r="BH77" s="1324"/>
      <c r="BI77" s="1324"/>
      <c r="BJ77" s="1324"/>
      <c r="BK77" s="1324"/>
      <c r="BL77" s="1324"/>
      <c r="BM77" s="1324"/>
      <c r="BN77" s="1324"/>
      <c r="BO77" s="1324"/>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ht="13.5">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87"/>
      <c r="G79" s="1319"/>
      <c r="H79" s="1319"/>
      <c r="I79" s="1327"/>
      <c r="J79" s="1327"/>
      <c r="K79" s="1330"/>
      <c r="L79" s="1330"/>
      <c r="M79" s="1330"/>
      <c r="N79" s="1330"/>
      <c r="AN79" s="1323"/>
      <c r="AO79" s="1323"/>
      <c r="AP79" s="1323"/>
      <c r="AQ79" s="1323"/>
      <c r="AR79" s="1323"/>
      <c r="AS79" s="1323"/>
      <c r="AT79" s="1323"/>
      <c r="AU79" s="1323"/>
      <c r="AV79" s="1323"/>
      <c r="AW79" s="1323"/>
      <c r="AX79" s="1323"/>
      <c r="AY79" s="1323"/>
      <c r="AZ79" s="1323"/>
      <c r="BA79" s="1323"/>
      <c r="BB79" s="1324" t="s">
        <v>605</v>
      </c>
      <c r="BC79" s="1324"/>
      <c r="BD79" s="1324"/>
      <c r="BE79" s="1324"/>
      <c r="BF79" s="1324"/>
      <c r="BG79" s="1324"/>
      <c r="BH79" s="1324"/>
      <c r="BI79" s="1324"/>
      <c r="BJ79" s="1324"/>
      <c r="BK79" s="1324"/>
      <c r="BL79" s="1324"/>
      <c r="BM79" s="1324"/>
      <c r="BN79" s="1324"/>
      <c r="BO79" s="1324"/>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ht="13.5">
      <c r="B80" s="387"/>
      <c r="G80" s="1319"/>
      <c r="H80" s="1319"/>
      <c r="I80" s="1327"/>
      <c r="J80" s="1327"/>
      <c r="K80" s="1330"/>
      <c r="L80" s="1330"/>
      <c r="M80" s="1330"/>
      <c r="N80" s="1330"/>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StTPyLANucPX64dEV4xKEYwaZesMV6PAIvofASh4txROaogW5oOJ2Jekk/aZ5L/Dc8tSEpWtnBBnhSGy8xEKg==" saltValue="hpowI1gBsjWZkY4/CUm7w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nCz1xxNuTQqoW0Ya2dRpuymqEtTWu6XLxqgeOv9chHJpyyRdLmKJfIIoe29f3VEM7hpogT1ri6i6/0oT6zSyQ==" saltValue="OOOakiwlnG3nOaOmH5BOL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EYXR+YhiqSqM3DxmN3DK6w+T1SWQZtFNiCNI4cXcVfEyj/s7Usb8f0efYwXraNAjU3ncgeUxXnz1Mn7XsFNpow==" saltValue="8D4l9YukRvZBjkC6vH9tq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79299</v>
      </c>
      <c r="E3" s="162"/>
      <c r="F3" s="163">
        <v>69469</v>
      </c>
      <c r="G3" s="164"/>
      <c r="H3" s="165"/>
    </row>
    <row r="4" spans="1:8">
      <c r="A4" s="166"/>
      <c r="B4" s="167"/>
      <c r="C4" s="168"/>
      <c r="D4" s="169">
        <v>45634</v>
      </c>
      <c r="E4" s="170"/>
      <c r="F4" s="171">
        <v>38215</v>
      </c>
      <c r="G4" s="172"/>
      <c r="H4" s="173"/>
    </row>
    <row r="5" spans="1:8">
      <c r="A5" s="154" t="s">
        <v>548</v>
      </c>
      <c r="B5" s="159"/>
      <c r="C5" s="160"/>
      <c r="D5" s="161">
        <v>87576</v>
      </c>
      <c r="E5" s="162"/>
      <c r="F5" s="163">
        <v>67293</v>
      </c>
      <c r="G5" s="164"/>
      <c r="H5" s="165"/>
    </row>
    <row r="6" spans="1:8">
      <c r="A6" s="166"/>
      <c r="B6" s="167"/>
      <c r="C6" s="168"/>
      <c r="D6" s="169">
        <v>41292</v>
      </c>
      <c r="E6" s="170"/>
      <c r="F6" s="171">
        <v>35076</v>
      </c>
      <c r="G6" s="172"/>
      <c r="H6" s="173"/>
    </row>
    <row r="7" spans="1:8">
      <c r="A7" s="154" t="s">
        <v>549</v>
      </c>
      <c r="B7" s="159"/>
      <c r="C7" s="160"/>
      <c r="D7" s="161">
        <v>106338</v>
      </c>
      <c r="E7" s="162"/>
      <c r="F7" s="163">
        <v>67343</v>
      </c>
      <c r="G7" s="164"/>
      <c r="H7" s="165"/>
    </row>
    <row r="8" spans="1:8">
      <c r="A8" s="166"/>
      <c r="B8" s="167"/>
      <c r="C8" s="168"/>
      <c r="D8" s="169">
        <v>30728</v>
      </c>
      <c r="E8" s="170"/>
      <c r="F8" s="171">
        <v>32865</v>
      </c>
      <c r="G8" s="172"/>
      <c r="H8" s="173"/>
    </row>
    <row r="9" spans="1:8">
      <c r="A9" s="154" t="s">
        <v>550</v>
      </c>
      <c r="B9" s="159"/>
      <c r="C9" s="160"/>
      <c r="D9" s="161">
        <v>224371</v>
      </c>
      <c r="E9" s="162"/>
      <c r="F9" s="163">
        <v>73475</v>
      </c>
      <c r="G9" s="164"/>
      <c r="H9" s="165"/>
    </row>
    <row r="10" spans="1:8">
      <c r="A10" s="166"/>
      <c r="B10" s="167"/>
      <c r="C10" s="168"/>
      <c r="D10" s="169">
        <v>27385</v>
      </c>
      <c r="E10" s="170"/>
      <c r="F10" s="171">
        <v>43072</v>
      </c>
      <c r="G10" s="172"/>
      <c r="H10" s="173"/>
    </row>
    <row r="11" spans="1:8">
      <c r="A11" s="154" t="s">
        <v>551</v>
      </c>
      <c r="B11" s="159"/>
      <c r="C11" s="160"/>
      <c r="D11" s="161">
        <v>92235</v>
      </c>
      <c r="E11" s="162"/>
      <c r="F11" s="163">
        <v>87464</v>
      </c>
      <c r="G11" s="164"/>
      <c r="H11" s="165"/>
    </row>
    <row r="12" spans="1:8">
      <c r="A12" s="166"/>
      <c r="B12" s="167"/>
      <c r="C12" s="174"/>
      <c r="D12" s="169">
        <v>37613</v>
      </c>
      <c r="E12" s="170"/>
      <c r="F12" s="171">
        <v>47479</v>
      </c>
      <c r="G12" s="172"/>
      <c r="H12" s="173"/>
    </row>
    <row r="13" spans="1:8">
      <c r="A13" s="154"/>
      <c r="B13" s="159"/>
      <c r="C13" s="175"/>
      <c r="D13" s="176">
        <v>117964</v>
      </c>
      <c r="E13" s="177"/>
      <c r="F13" s="178">
        <v>73009</v>
      </c>
      <c r="G13" s="179"/>
      <c r="H13" s="165"/>
    </row>
    <row r="14" spans="1:8">
      <c r="A14" s="166"/>
      <c r="B14" s="167"/>
      <c r="C14" s="168"/>
      <c r="D14" s="169">
        <v>36530</v>
      </c>
      <c r="E14" s="170"/>
      <c r="F14" s="171">
        <v>39341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6.64</v>
      </c>
      <c r="C19" s="180">
        <f>ROUND(VALUE(SUBSTITUTE(実質収支比率等に係る経年分析!G$48,"▲","-")),2)</f>
        <v>7.45</v>
      </c>
      <c r="D19" s="180">
        <f>ROUND(VALUE(SUBSTITUTE(実質収支比率等に係る経年分析!H$48,"▲","-")),2)</f>
        <v>6.27</v>
      </c>
      <c r="E19" s="180">
        <f>ROUND(VALUE(SUBSTITUTE(実質収支比率等に係る経年分析!I$48,"▲","-")),2)</f>
        <v>6.2</v>
      </c>
      <c r="F19" s="180">
        <f>ROUND(VALUE(SUBSTITUTE(実質収支比率等に係る経年分析!J$48,"▲","-")),2)</f>
        <v>10.68</v>
      </c>
    </row>
    <row r="20" spans="1:11">
      <c r="A20" s="180" t="s">
        <v>55</v>
      </c>
      <c r="B20" s="180">
        <f>ROUND(VALUE(SUBSTITUTE(実質収支比率等に係る経年分析!F$47,"▲","-")),2)</f>
        <v>31.58</v>
      </c>
      <c r="C20" s="180">
        <f>ROUND(VALUE(SUBSTITUTE(実質収支比率等に係る経年分析!G$47,"▲","-")),2)</f>
        <v>28.71</v>
      </c>
      <c r="D20" s="180">
        <f>ROUND(VALUE(SUBSTITUTE(実質収支比率等に係る経年分析!H$47,"▲","-")),2)</f>
        <v>26.61</v>
      </c>
      <c r="E20" s="180">
        <f>ROUND(VALUE(SUBSTITUTE(実質収支比率等に係る経年分析!I$47,"▲","-")),2)</f>
        <v>21.73</v>
      </c>
      <c r="F20" s="180">
        <f>ROUND(VALUE(SUBSTITUTE(実質収支比率等に係る経年分析!J$47,"▲","-")),2)</f>
        <v>18.72</v>
      </c>
    </row>
    <row r="21" spans="1:11">
      <c r="A21" s="180" t="s">
        <v>56</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-3.65</v>
      </c>
      <c r="E21" s="180">
        <f>IF(ISNUMBER(VALUE(SUBSTITUTE(実質収支比率等に係る経年分析!I$49,"▲","-"))),ROUND(VALUE(SUBSTITUTE(実質収支比率等に係る経年分析!I$49,"▲","-")),2),NA())</f>
        <v>-5.5</v>
      </c>
      <c r="F21" s="180">
        <f>IF(ISNUMBER(VALUE(SUBSTITUTE(実質収支比率等に係る経年分析!J$49,"▲","-"))),ROUND(VALUE(SUBSTITUTE(実質収支比率等に係る経年分析!J$49,"▲","-")),2),NA())</f>
        <v>-1.1299999999999999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0.79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0.57999999999999996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722</v>
      </c>
      <c r="E42" s="182"/>
      <c r="F42" s="182"/>
      <c r="G42" s="182">
        <f>'実質公債費比率（分子）の構造'!L$52</f>
        <v>730</v>
      </c>
      <c r="H42" s="182"/>
      <c r="I42" s="182"/>
      <c r="J42" s="182">
        <f>'実質公債費比率（分子）の構造'!M$52</f>
        <v>801</v>
      </c>
      <c r="K42" s="182"/>
      <c r="L42" s="182"/>
      <c r="M42" s="182">
        <f>'実質公債費比率（分子）の構造'!N$52</f>
        <v>671</v>
      </c>
      <c r="N42" s="182"/>
      <c r="O42" s="182"/>
      <c r="P42" s="182">
        <f>'実質公債費比率（分子）の構造'!O$52</f>
        <v>635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v>
      </c>
      <c r="C44" s="182"/>
      <c r="D44" s="182"/>
      <c r="E44" s="182">
        <f>'実質公債費比率（分子）の構造'!L$50</f>
        <v>3</v>
      </c>
      <c r="F44" s="182"/>
      <c r="G44" s="182"/>
      <c r="H44" s="182">
        <f>'実質公債費比率（分子）の構造'!M$50</f>
        <v>0</v>
      </c>
      <c r="I44" s="182"/>
      <c r="J44" s="182"/>
      <c r="K44" s="182">
        <f>'実質公債費比率（分子）の構造'!N$50</f>
        <v>0</v>
      </c>
      <c r="L44" s="182"/>
      <c r="M44" s="182"/>
      <c r="N44" s="182" t="str">
        <f>'実質公債費比率（分子）の構造'!O$50</f>
        <v>-</v>
      </c>
      <c r="O44" s="182"/>
      <c r="P44" s="182"/>
    </row>
    <row r="45" spans="1:16">
      <c r="A45" s="182" t="s">
        <v>66</v>
      </c>
      <c r="B45" s="182">
        <f>'実質公債費比率（分子）の構造'!K$49</f>
        <v>107</v>
      </c>
      <c r="C45" s="182"/>
      <c r="D45" s="182"/>
      <c r="E45" s="182">
        <f>'実質公債費比率（分子）の構造'!L$49</f>
        <v>75</v>
      </c>
      <c r="F45" s="182"/>
      <c r="G45" s="182"/>
      <c r="H45" s="182">
        <f>'実質公債費比率（分子）の構造'!M$49</f>
        <v>77</v>
      </c>
      <c r="I45" s="182"/>
      <c r="J45" s="182"/>
      <c r="K45" s="182">
        <f>'実質公債費比率（分子）の構造'!N$49</f>
        <v>77</v>
      </c>
      <c r="L45" s="182"/>
      <c r="M45" s="182"/>
      <c r="N45" s="182">
        <f>'実質公債費比率（分子）の構造'!O$49</f>
        <v>59</v>
      </c>
      <c r="O45" s="182"/>
      <c r="P45" s="182"/>
    </row>
    <row r="46" spans="1:16">
      <c r="A46" s="182" t="s">
        <v>67</v>
      </c>
      <c r="B46" s="182">
        <f>'実質公債費比率（分子）の構造'!K$48</f>
        <v>0</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742</v>
      </c>
      <c r="C49" s="182"/>
      <c r="D49" s="182"/>
      <c r="E49" s="182">
        <f>'実質公債費比率（分子）の構造'!L$45</f>
        <v>760</v>
      </c>
      <c r="F49" s="182"/>
      <c r="G49" s="182"/>
      <c r="H49" s="182">
        <f>'実質公債費比率（分子）の構造'!M$45</f>
        <v>836</v>
      </c>
      <c r="I49" s="182"/>
      <c r="J49" s="182"/>
      <c r="K49" s="182">
        <f>'実質公債費比率（分子）の構造'!N$45</f>
        <v>721</v>
      </c>
      <c r="L49" s="182"/>
      <c r="M49" s="182"/>
      <c r="N49" s="182">
        <f>'実質公債費比率（分子）の構造'!O$45</f>
        <v>704</v>
      </c>
      <c r="O49" s="182"/>
      <c r="P49" s="182"/>
    </row>
    <row r="50" spans="1:16">
      <c r="A50" s="182" t="s">
        <v>71</v>
      </c>
      <c r="B50" s="182" t="e">
        <f>NA()</f>
        <v>#N/A</v>
      </c>
      <c r="C50" s="182">
        <f>IF(ISNUMBER('実質公債費比率（分子）の構造'!K$53),'実質公債費比率（分子）の構造'!K$53,NA())</f>
        <v>131</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112</v>
      </c>
      <c r="J50" s="182" t="e">
        <f>NA()</f>
        <v>#N/A</v>
      </c>
      <c r="K50" s="182" t="e">
        <f>NA()</f>
        <v>#N/A</v>
      </c>
      <c r="L50" s="182">
        <f>IF(ISNUMBER('実質公債費比率（分子）の構造'!N$53),'実質公債費比率（分子）の構造'!N$53,NA())</f>
        <v>127</v>
      </c>
      <c r="M50" s="182" t="e">
        <f>NA()</f>
        <v>#N/A</v>
      </c>
      <c r="N50" s="182" t="e">
        <f>NA()</f>
        <v>#N/A</v>
      </c>
      <c r="O50" s="182">
        <f>IF(ISNUMBER('実質公債費比率（分子）の構造'!O$53),'実質公債費比率（分子）の構造'!O$53,NA())</f>
        <v>128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5895</v>
      </c>
      <c r="E56" s="181"/>
      <c r="F56" s="181"/>
      <c r="G56" s="181">
        <f>'将来負担比率（分子）の構造'!J$52</f>
        <v>5748</v>
      </c>
      <c r="H56" s="181"/>
      <c r="I56" s="181"/>
      <c r="J56" s="181">
        <f>'将来負担比率（分子）の構造'!K$52</f>
        <v>5639</v>
      </c>
      <c r="K56" s="181"/>
      <c r="L56" s="181"/>
      <c r="M56" s="181">
        <f>'将来負担比率（分子）の構造'!L$52</f>
        <v>6325</v>
      </c>
      <c r="N56" s="181"/>
      <c r="O56" s="181"/>
      <c r="P56" s="181">
        <f>'将来負担比率（分子）の構造'!M$52</f>
        <v>6232</v>
      </c>
    </row>
    <row r="57" spans="1:16">
      <c r="A57" s="181" t="s">
        <v>42</v>
      </c>
      <c r="B57" s="181"/>
      <c r="C57" s="181"/>
      <c r="D57" s="181">
        <f>'将来負担比率（分子）の構造'!I$51</f>
        <v>386</v>
      </c>
      <c r="E57" s="181"/>
      <c r="F57" s="181"/>
      <c r="G57" s="181">
        <f>'将来負担比率（分子）の構造'!J$51</f>
        <v>335</v>
      </c>
      <c r="H57" s="181"/>
      <c r="I57" s="181"/>
      <c r="J57" s="181">
        <f>'将来負担比率（分子）の構造'!K$51</f>
        <v>194</v>
      </c>
      <c r="K57" s="181"/>
      <c r="L57" s="181"/>
      <c r="M57" s="181">
        <f>'将来負担比率（分子）の構造'!L$51</f>
        <v>178</v>
      </c>
      <c r="N57" s="181"/>
      <c r="O57" s="181"/>
      <c r="P57" s="181">
        <f>'将来負担比率（分子）の構造'!M$51</f>
        <v>162</v>
      </c>
    </row>
    <row r="58" spans="1:16">
      <c r="A58" s="181" t="s">
        <v>41</v>
      </c>
      <c r="B58" s="181"/>
      <c r="C58" s="181"/>
      <c r="D58" s="181">
        <f>'将来負担比率（分子）の構造'!I$50</f>
        <v>5077</v>
      </c>
      <c r="E58" s="181"/>
      <c r="F58" s="181"/>
      <c r="G58" s="181">
        <f>'将来負担比率（分子）の構造'!J$50</f>
        <v>5069</v>
      </c>
      <c r="H58" s="181"/>
      <c r="I58" s="181"/>
      <c r="J58" s="181">
        <f>'将来負担比率（分子）の構造'!K$50</f>
        <v>5116</v>
      </c>
      <c r="K58" s="181"/>
      <c r="L58" s="181"/>
      <c r="M58" s="181">
        <f>'将来負担比率（分子）の構造'!L$50</f>
        <v>4448</v>
      </c>
      <c r="N58" s="181"/>
      <c r="O58" s="181"/>
      <c r="P58" s="181">
        <f>'将来負担比率（分子）の構造'!M$50</f>
        <v>4182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1572</v>
      </c>
      <c r="C62" s="181"/>
      <c r="D62" s="181"/>
      <c r="E62" s="181">
        <f>'将来負担比率（分子）の構造'!J$45</f>
        <v>1490</v>
      </c>
      <c r="F62" s="181"/>
      <c r="G62" s="181"/>
      <c r="H62" s="181">
        <f>'将来負担比率（分子）の構造'!K$45</f>
        <v>1415</v>
      </c>
      <c r="I62" s="181"/>
      <c r="J62" s="181"/>
      <c r="K62" s="181">
        <f>'将来負担比率（分子）の構造'!L$45</f>
        <v>1434</v>
      </c>
      <c r="L62" s="181"/>
      <c r="M62" s="181"/>
      <c r="N62" s="181">
        <f>'将来負担比率（分子）の構造'!M$45</f>
        <v>1563</v>
      </c>
      <c r="O62" s="181"/>
      <c r="P62" s="181"/>
    </row>
    <row r="63" spans="1:16">
      <c r="A63" s="181" t="s">
        <v>34</v>
      </c>
      <c r="B63" s="181">
        <f>'将来負担比率（分子）の構造'!I$44</f>
        <v>348</v>
      </c>
      <c r="C63" s="181"/>
      <c r="D63" s="181"/>
      <c r="E63" s="181">
        <f>'将来負担比率（分子）の構造'!J$44</f>
        <v>299</v>
      </c>
      <c r="F63" s="181"/>
      <c r="G63" s="181"/>
      <c r="H63" s="181">
        <f>'将来負担比率（分子）の構造'!K$44</f>
        <v>229</v>
      </c>
      <c r="I63" s="181"/>
      <c r="J63" s="181"/>
      <c r="K63" s="181">
        <f>'将来負担比率（分子）の構造'!L$44</f>
        <v>180</v>
      </c>
      <c r="L63" s="181"/>
      <c r="M63" s="181"/>
      <c r="N63" s="181">
        <f>'将来負担比率（分子）の構造'!M$44</f>
        <v>137</v>
      </c>
      <c r="O63" s="181"/>
      <c r="P63" s="181"/>
    </row>
    <row r="64" spans="1:16">
      <c r="A64" s="181" t="s">
        <v>33</v>
      </c>
      <c r="B64" s="181">
        <f>'将来負担比率（分子）の構造'!I$43</f>
        <v>2</v>
      </c>
      <c r="C64" s="181"/>
      <c r="D64" s="181"/>
      <c r="E64" s="181">
        <f>'将来負担比率（分子）の構造'!J$43</f>
        <v>1</v>
      </c>
      <c r="F64" s="181"/>
      <c r="G64" s="181"/>
      <c r="H64" s="181">
        <f>'将来負担比率（分子）の構造'!K$43</f>
        <v>1</v>
      </c>
      <c r="I64" s="181"/>
      <c r="J64" s="181"/>
      <c r="K64" s="181">
        <f>'将来負担比率（分子）の構造'!L$43</f>
        <v>1</v>
      </c>
      <c r="L64" s="181"/>
      <c r="M64" s="181"/>
      <c r="N64" s="181">
        <f>'将来負担比率（分子）の構造'!M$43</f>
        <v>1</v>
      </c>
      <c r="O64" s="181"/>
      <c r="P64" s="181"/>
    </row>
    <row r="65" spans="1:16">
      <c r="A65" s="181" t="s">
        <v>32</v>
      </c>
      <c r="B65" s="181">
        <f>'将来負担比率（分子）の構造'!I$42</f>
        <v>3</v>
      </c>
      <c r="C65" s="181"/>
      <c r="D65" s="181"/>
      <c r="E65" s="181">
        <f>'将来負担比率（分子）の構造'!J$42</f>
        <v>0</v>
      </c>
      <c r="F65" s="181"/>
      <c r="G65" s="181"/>
      <c r="H65" s="181">
        <f>'将来負担比率（分子）の構造'!K$42</f>
        <v>0</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6963</v>
      </c>
      <c r="C66" s="181"/>
      <c r="D66" s="181"/>
      <c r="E66" s="181">
        <f>'将来負担比率（分子）の構造'!J$41</f>
        <v>6770</v>
      </c>
      <c r="F66" s="181"/>
      <c r="G66" s="181"/>
      <c r="H66" s="181">
        <f>'将来負担比率（分子）の構造'!K$41</f>
        <v>6689</v>
      </c>
      <c r="I66" s="181"/>
      <c r="J66" s="181"/>
      <c r="K66" s="181">
        <f>'将来負担比率（分子）の構造'!L$41</f>
        <v>7712</v>
      </c>
      <c r="L66" s="181"/>
      <c r="M66" s="181"/>
      <c r="N66" s="181">
        <f>'将来負担比率（分子）の構造'!M$41</f>
        <v>7748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1318</v>
      </c>
      <c r="C72" s="185">
        <f>基金残高に係る経年分析!G55</f>
        <v>1059</v>
      </c>
      <c r="D72" s="185">
        <f>基金残高に係る経年分析!H55</f>
        <v>927</v>
      </c>
    </row>
    <row r="73" spans="1:16">
      <c r="A73" s="184" t="s">
        <v>78</v>
      </c>
      <c r="B73" s="185">
        <f>基金残高に係る経年分析!F56</f>
        <v>708</v>
      </c>
      <c r="C73" s="185">
        <f>基金残高に係る経年分析!G56</f>
        <v>826</v>
      </c>
      <c r="D73" s="185">
        <f>基金残高に係る経年分析!H56</f>
        <v>769</v>
      </c>
    </row>
    <row r="74" spans="1:16">
      <c r="A74" s="184" t="s">
        <v>79</v>
      </c>
      <c r="B74" s="185">
        <f>基金残高に係る経年分析!F57</f>
        <v>2966</v>
      </c>
      <c r="C74" s="185">
        <f>基金残高に係る経年分析!G57</f>
        <v>2236</v>
      </c>
      <c r="D74" s="185">
        <f>基金残高に係る経年分析!H57</f>
        <v>2157</v>
      </c>
    </row>
  </sheetData>
  <sheetProtection algorithmName="SHA-512" hashValue="B0It+p1bdypkNxRex+6rSDbGIHa06c3+hwQyJykM7sNRbqHP1YP2r0lE1CdfnCWRpAfuOMySeLy4ArCQe+bIxQ==" saltValue="/s6L5ayyw+OClfFGoUefF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227</v>
      </c>
      <c r="C5" s="745"/>
      <c r="D5" s="745"/>
      <c r="E5" s="745"/>
      <c r="F5" s="745"/>
      <c r="G5" s="745"/>
      <c r="H5" s="745"/>
      <c r="I5" s="745"/>
      <c r="J5" s="745"/>
      <c r="K5" s="745"/>
      <c r="L5" s="745"/>
      <c r="M5" s="745"/>
      <c r="N5" s="745"/>
      <c r="O5" s="745"/>
      <c r="P5" s="745"/>
      <c r="Q5" s="746"/>
      <c r="R5" s="733">
        <v>1559317</v>
      </c>
      <c r="S5" s="734"/>
      <c r="T5" s="734"/>
      <c r="U5" s="734"/>
      <c r="V5" s="734"/>
      <c r="W5" s="734"/>
      <c r="X5" s="734"/>
      <c r="Y5" s="777"/>
      <c r="Z5" s="795">
        <v>16.3</v>
      </c>
      <c r="AA5" s="795"/>
      <c r="AB5" s="795"/>
      <c r="AC5" s="795"/>
      <c r="AD5" s="796">
        <v>1559317</v>
      </c>
      <c r="AE5" s="796"/>
      <c r="AF5" s="796"/>
      <c r="AG5" s="796"/>
      <c r="AH5" s="796"/>
      <c r="AI5" s="796"/>
      <c r="AJ5" s="796"/>
      <c r="AK5" s="796"/>
      <c r="AL5" s="778">
        <v>32</v>
      </c>
      <c r="AM5" s="749"/>
      <c r="AN5" s="749"/>
      <c r="AO5" s="779"/>
      <c r="AP5" s="744" t="s">
        <v>228</v>
      </c>
      <c r="AQ5" s="745"/>
      <c r="AR5" s="745"/>
      <c r="AS5" s="745"/>
      <c r="AT5" s="745"/>
      <c r="AU5" s="745"/>
      <c r="AV5" s="745"/>
      <c r="AW5" s="745"/>
      <c r="AX5" s="745"/>
      <c r="AY5" s="745"/>
      <c r="AZ5" s="745"/>
      <c r="BA5" s="745"/>
      <c r="BB5" s="745"/>
      <c r="BC5" s="745"/>
      <c r="BD5" s="745"/>
      <c r="BE5" s="745"/>
      <c r="BF5" s="746"/>
      <c r="BG5" s="678">
        <v>1557970</v>
      </c>
      <c r="BH5" s="679"/>
      <c r="BI5" s="679"/>
      <c r="BJ5" s="679"/>
      <c r="BK5" s="679"/>
      <c r="BL5" s="679"/>
      <c r="BM5" s="679"/>
      <c r="BN5" s="680"/>
      <c r="BO5" s="715">
        <v>99.9</v>
      </c>
      <c r="BP5" s="715"/>
      <c r="BQ5" s="715"/>
      <c r="BR5" s="715"/>
      <c r="BS5" s="716" t="s">
        <v>229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113617</v>
      </c>
      <c r="S6" s="679"/>
      <c r="T6" s="679"/>
      <c r="U6" s="679"/>
      <c r="V6" s="679"/>
      <c r="W6" s="679"/>
      <c r="X6" s="679"/>
      <c r="Y6" s="680"/>
      <c r="Z6" s="715">
        <v>1.2</v>
      </c>
      <c r="AA6" s="715"/>
      <c r="AB6" s="715"/>
      <c r="AC6" s="715"/>
      <c r="AD6" s="716">
        <v>113617</v>
      </c>
      <c r="AE6" s="716"/>
      <c r="AF6" s="716"/>
      <c r="AG6" s="716"/>
      <c r="AH6" s="716"/>
      <c r="AI6" s="716"/>
      <c r="AJ6" s="716"/>
      <c r="AK6" s="716"/>
      <c r="AL6" s="681">
        <v>2.2999999999999998</v>
      </c>
      <c r="AM6" s="682"/>
      <c r="AN6" s="682"/>
      <c r="AO6" s="717"/>
      <c r="AP6" s="675" t="s">
        <v>234</v>
      </c>
      <c r="AQ6" s="676"/>
      <c r="AR6" s="676"/>
      <c r="AS6" s="676"/>
      <c r="AT6" s="676"/>
      <c r="AU6" s="676"/>
      <c r="AV6" s="676"/>
      <c r="AW6" s="676"/>
      <c r="AX6" s="676"/>
      <c r="AY6" s="676"/>
      <c r="AZ6" s="676"/>
      <c r="BA6" s="676"/>
      <c r="BB6" s="676"/>
      <c r="BC6" s="676"/>
      <c r="BD6" s="676"/>
      <c r="BE6" s="676"/>
      <c r="BF6" s="677"/>
      <c r="BG6" s="678">
        <v>1557970</v>
      </c>
      <c r="BH6" s="679"/>
      <c r="BI6" s="679"/>
      <c r="BJ6" s="679"/>
      <c r="BK6" s="679"/>
      <c r="BL6" s="679"/>
      <c r="BM6" s="679"/>
      <c r="BN6" s="680"/>
      <c r="BO6" s="715">
        <v>99.9</v>
      </c>
      <c r="BP6" s="715"/>
      <c r="BQ6" s="715"/>
      <c r="BR6" s="715"/>
      <c r="BS6" s="716" t="s">
        <v>235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108311</v>
      </c>
      <c r="CS6" s="679"/>
      <c r="CT6" s="679"/>
      <c r="CU6" s="679"/>
      <c r="CV6" s="679"/>
      <c r="CW6" s="679"/>
      <c r="CX6" s="679"/>
      <c r="CY6" s="680"/>
      <c r="CZ6" s="778">
        <v>1.2</v>
      </c>
      <c r="DA6" s="749"/>
      <c r="DB6" s="749"/>
      <c r="DC6" s="781"/>
      <c r="DD6" s="684" t="s">
        <v>235</v>
      </c>
      <c r="DE6" s="679"/>
      <c r="DF6" s="679"/>
      <c r="DG6" s="679"/>
      <c r="DH6" s="679"/>
      <c r="DI6" s="679"/>
      <c r="DJ6" s="679"/>
      <c r="DK6" s="679"/>
      <c r="DL6" s="679"/>
      <c r="DM6" s="679"/>
      <c r="DN6" s="679"/>
      <c r="DO6" s="679"/>
      <c r="DP6" s="680"/>
      <c r="DQ6" s="684">
        <v>108311</v>
      </c>
      <c r="DR6" s="679"/>
      <c r="DS6" s="679"/>
      <c r="DT6" s="679"/>
      <c r="DU6" s="679"/>
      <c r="DV6" s="679"/>
      <c r="DW6" s="679"/>
      <c r="DX6" s="679"/>
      <c r="DY6" s="679"/>
      <c r="DZ6" s="679"/>
      <c r="EA6" s="679"/>
      <c r="EB6" s="679"/>
      <c r="EC6" s="722"/>
    </row>
    <row r="7" spans="2:143" ht="11.25" customHeight="1">
      <c r="B7" s="675" t="s">
        <v>237</v>
      </c>
      <c r="C7" s="676"/>
      <c r="D7" s="676"/>
      <c r="E7" s="676"/>
      <c r="F7" s="676"/>
      <c r="G7" s="676"/>
      <c r="H7" s="676"/>
      <c r="I7" s="676"/>
      <c r="J7" s="676"/>
      <c r="K7" s="676"/>
      <c r="L7" s="676"/>
      <c r="M7" s="676"/>
      <c r="N7" s="676"/>
      <c r="O7" s="676"/>
      <c r="P7" s="676"/>
      <c r="Q7" s="677"/>
      <c r="R7" s="678">
        <v>1221</v>
      </c>
      <c r="S7" s="679"/>
      <c r="T7" s="679"/>
      <c r="U7" s="679"/>
      <c r="V7" s="679"/>
      <c r="W7" s="679"/>
      <c r="X7" s="679"/>
      <c r="Y7" s="680"/>
      <c r="Z7" s="715">
        <v>0</v>
      </c>
      <c r="AA7" s="715"/>
      <c r="AB7" s="715"/>
      <c r="AC7" s="715"/>
      <c r="AD7" s="716">
        <v>1221</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602622</v>
      </c>
      <c r="BH7" s="679"/>
      <c r="BI7" s="679"/>
      <c r="BJ7" s="679"/>
      <c r="BK7" s="679"/>
      <c r="BL7" s="679"/>
      <c r="BM7" s="679"/>
      <c r="BN7" s="680"/>
      <c r="BO7" s="715">
        <v>38.6</v>
      </c>
      <c r="BP7" s="715"/>
      <c r="BQ7" s="715"/>
      <c r="BR7" s="715"/>
      <c r="BS7" s="716" t="s">
        <v>229</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1353455</v>
      </c>
      <c r="CS7" s="679"/>
      <c r="CT7" s="679"/>
      <c r="CU7" s="679"/>
      <c r="CV7" s="679"/>
      <c r="CW7" s="679"/>
      <c r="CX7" s="679"/>
      <c r="CY7" s="680"/>
      <c r="CZ7" s="715">
        <v>15</v>
      </c>
      <c r="DA7" s="715"/>
      <c r="DB7" s="715"/>
      <c r="DC7" s="715"/>
      <c r="DD7" s="684">
        <v>85894</v>
      </c>
      <c r="DE7" s="679"/>
      <c r="DF7" s="679"/>
      <c r="DG7" s="679"/>
      <c r="DH7" s="679"/>
      <c r="DI7" s="679"/>
      <c r="DJ7" s="679"/>
      <c r="DK7" s="679"/>
      <c r="DL7" s="679"/>
      <c r="DM7" s="679"/>
      <c r="DN7" s="679"/>
      <c r="DO7" s="679"/>
      <c r="DP7" s="680"/>
      <c r="DQ7" s="684">
        <v>1062555</v>
      </c>
      <c r="DR7" s="679"/>
      <c r="DS7" s="679"/>
      <c r="DT7" s="679"/>
      <c r="DU7" s="679"/>
      <c r="DV7" s="679"/>
      <c r="DW7" s="679"/>
      <c r="DX7" s="679"/>
      <c r="DY7" s="679"/>
      <c r="DZ7" s="679"/>
      <c r="EA7" s="679"/>
      <c r="EB7" s="679"/>
      <c r="EC7" s="722"/>
    </row>
    <row r="8" spans="2:143" ht="11.25" customHeight="1">
      <c r="B8" s="675" t="s">
        <v>240</v>
      </c>
      <c r="C8" s="676"/>
      <c r="D8" s="676"/>
      <c r="E8" s="676"/>
      <c r="F8" s="676"/>
      <c r="G8" s="676"/>
      <c r="H8" s="676"/>
      <c r="I8" s="676"/>
      <c r="J8" s="676"/>
      <c r="K8" s="676"/>
      <c r="L8" s="676"/>
      <c r="M8" s="676"/>
      <c r="N8" s="676"/>
      <c r="O8" s="676"/>
      <c r="P8" s="676"/>
      <c r="Q8" s="677"/>
      <c r="R8" s="678">
        <v>3994</v>
      </c>
      <c r="S8" s="679"/>
      <c r="T8" s="679"/>
      <c r="U8" s="679"/>
      <c r="V8" s="679"/>
      <c r="W8" s="679"/>
      <c r="X8" s="679"/>
      <c r="Y8" s="680"/>
      <c r="Z8" s="715">
        <v>0</v>
      </c>
      <c r="AA8" s="715"/>
      <c r="AB8" s="715"/>
      <c r="AC8" s="715"/>
      <c r="AD8" s="716">
        <v>3994</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24753</v>
      </c>
      <c r="BH8" s="679"/>
      <c r="BI8" s="679"/>
      <c r="BJ8" s="679"/>
      <c r="BK8" s="679"/>
      <c r="BL8" s="679"/>
      <c r="BM8" s="679"/>
      <c r="BN8" s="680"/>
      <c r="BO8" s="715">
        <v>1.6</v>
      </c>
      <c r="BP8" s="715"/>
      <c r="BQ8" s="715"/>
      <c r="BR8" s="715"/>
      <c r="BS8" s="684" t="s">
        <v>229</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2530629</v>
      </c>
      <c r="CS8" s="679"/>
      <c r="CT8" s="679"/>
      <c r="CU8" s="679"/>
      <c r="CV8" s="679"/>
      <c r="CW8" s="679"/>
      <c r="CX8" s="679"/>
      <c r="CY8" s="680"/>
      <c r="CZ8" s="715">
        <v>28.1</v>
      </c>
      <c r="DA8" s="715"/>
      <c r="DB8" s="715"/>
      <c r="DC8" s="715"/>
      <c r="DD8" s="684">
        <v>329</v>
      </c>
      <c r="DE8" s="679"/>
      <c r="DF8" s="679"/>
      <c r="DG8" s="679"/>
      <c r="DH8" s="679"/>
      <c r="DI8" s="679"/>
      <c r="DJ8" s="679"/>
      <c r="DK8" s="679"/>
      <c r="DL8" s="679"/>
      <c r="DM8" s="679"/>
      <c r="DN8" s="679"/>
      <c r="DO8" s="679"/>
      <c r="DP8" s="680"/>
      <c r="DQ8" s="684">
        <v>1397056</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2341</v>
      </c>
      <c r="S9" s="679"/>
      <c r="T9" s="679"/>
      <c r="U9" s="679"/>
      <c r="V9" s="679"/>
      <c r="W9" s="679"/>
      <c r="X9" s="679"/>
      <c r="Y9" s="680"/>
      <c r="Z9" s="715">
        <v>0</v>
      </c>
      <c r="AA9" s="715"/>
      <c r="AB9" s="715"/>
      <c r="AC9" s="715"/>
      <c r="AD9" s="716">
        <v>2341</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497358</v>
      </c>
      <c r="BH9" s="679"/>
      <c r="BI9" s="679"/>
      <c r="BJ9" s="679"/>
      <c r="BK9" s="679"/>
      <c r="BL9" s="679"/>
      <c r="BM9" s="679"/>
      <c r="BN9" s="680"/>
      <c r="BO9" s="715">
        <v>31.9</v>
      </c>
      <c r="BP9" s="715"/>
      <c r="BQ9" s="715"/>
      <c r="BR9" s="715"/>
      <c r="BS9" s="684" t="s">
        <v>229</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718057</v>
      </c>
      <c r="CS9" s="679"/>
      <c r="CT9" s="679"/>
      <c r="CU9" s="679"/>
      <c r="CV9" s="679"/>
      <c r="CW9" s="679"/>
      <c r="CX9" s="679"/>
      <c r="CY9" s="680"/>
      <c r="CZ9" s="715">
        <v>8</v>
      </c>
      <c r="DA9" s="715"/>
      <c r="DB9" s="715"/>
      <c r="DC9" s="715"/>
      <c r="DD9" s="684">
        <v>58075</v>
      </c>
      <c r="DE9" s="679"/>
      <c r="DF9" s="679"/>
      <c r="DG9" s="679"/>
      <c r="DH9" s="679"/>
      <c r="DI9" s="679"/>
      <c r="DJ9" s="679"/>
      <c r="DK9" s="679"/>
      <c r="DL9" s="679"/>
      <c r="DM9" s="679"/>
      <c r="DN9" s="679"/>
      <c r="DO9" s="679"/>
      <c r="DP9" s="680"/>
      <c r="DQ9" s="684">
        <v>654396</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235</v>
      </c>
      <c r="AA10" s="715"/>
      <c r="AB10" s="715"/>
      <c r="AC10" s="715"/>
      <c r="AD10" s="716" t="s">
        <v>235</v>
      </c>
      <c r="AE10" s="716"/>
      <c r="AF10" s="716"/>
      <c r="AG10" s="716"/>
      <c r="AH10" s="716"/>
      <c r="AI10" s="716"/>
      <c r="AJ10" s="716"/>
      <c r="AK10" s="716"/>
      <c r="AL10" s="681" t="s">
        <v>229</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40677</v>
      </c>
      <c r="BH10" s="679"/>
      <c r="BI10" s="679"/>
      <c r="BJ10" s="679"/>
      <c r="BK10" s="679"/>
      <c r="BL10" s="679"/>
      <c r="BM10" s="679"/>
      <c r="BN10" s="680"/>
      <c r="BO10" s="715">
        <v>2.6</v>
      </c>
      <c r="BP10" s="715"/>
      <c r="BQ10" s="715"/>
      <c r="BR10" s="715"/>
      <c r="BS10" s="684" t="s">
        <v>229</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1638</v>
      </c>
      <c r="CS10" s="679"/>
      <c r="CT10" s="679"/>
      <c r="CU10" s="679"/>
      <c r="CV10" s="679"/>
      <c r="CW10" s="679"/>
      <c r="CX10" s="679"/>
      <c r="CY10" s="680"/>
      <c r="CZ10" s="715">
        <v>0</v>
      </c>
      <c r="DA10" s="715"/>
      <c r="DB10" s="715"/>
      <c r="DC10" s="715"/>
      <c r="DD10" s="684" t="s">
        <v>229</v>
      </c>
      <c r="DE10" s="679"/>
      <c r="DF10" s="679"/>
      <c r="DG10" s="679"/>
      <c r="DH10" s="679"/>
      <c r="DI10" s="679"/>
      <c r="DJ10" s="679"/>
      <c r="DK10" s="679"/>
      <c r="DL10" s="679"/>
      <c r="DM10" s="679"/>
      <c r="DN10" s="679"/>
      <c r="DO10" s="679"/>
      <c r="DP10" s="680"/>
      <c r="DQ10" s="684">
        <v>1638</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278425</v>
      </c>
      <c r="S11" s="679"/>
      <c r="T11" s="679"/>
      <c r="U11" s="679"/>
      <c r="V11" s="679"/>
      <c r="W11" s="679"/>
      <c r="X11" s="679"/>
      <c r="Y11" s="680"/>
      <c r="Z11" s="681">
        <v>2.9</v>
      </c>
      <c r="AA11" s="682"/>
      <c r="AB11" s="682"/>
      <c r="AC11" s="683"/>
      <c r="AD11" s="684">
        <v>278425</v>
      </c>
      <c r="AE11" s="679"/>
      <c r="AF11" s="679"/>
      <c r="AG11" s="679"/>
      <c r="AH11" s="679"/>
      <c r="AI11" s="679"/>
      <c r="AJ11" s="679"/>
      <c r="AK11" s="680"/>
      <c r="AL11" s="681">
        <v>5.7</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39834</v>
      </c>
      <c r="BH11" s="679"/>
      <c r="BI11" s="679"/>
      <c r="BJ11" s="679"/>
      <c r="BK11" s="679"/>
      <c r="BL11" s="679"/>
      <c r="BM11" s="679"/>
      <c r="BN11" s="680"/>
      <c r="BO11" s="715">
        <v>2.6</v>
      </c>
      <c r="BP11" s="715"/>
      <c r="BQ11" s="715"/>
      <c r="BR11" s="715"/>
      <c r="BS11" s="684" t="s">
        <v>229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663679</v>
      </c>
      <c r="CS11" s="679"/>
      <c r="CT11" s="679"/>
      <c r="CU11" s="679"/>
      <c r="CV11" s="679"/>
      <c r="CW11" s="679"/>
      <c r="CX11" s="679"/>
      <c r="CY11" s="680"/>
      <c r="CZ11" s="715">
        <v>7.4</v>
      </c>
      <c r="DA11" s="715"/>
      <c r="DB11" s="715"/>
      <c r="DC11" s="715"/>
      <c r="DD11" s="684">
        <v>148970</v>
      </c>
      <c r="DE11" s="679"/>
      <c r="DF11" s="679"/>
      <c r="DG11" s="679"/>
      <c r="DH11" s="679"/>
      <c r="DI11" s="679"/>
      <c r="DJ11" s="679"/>
      <c r="DK11" s="679"/>
      <c r="DL11" s="679"/>
      <c r="DM11" s="679"/>
      <c r="DN11" s="679"/>
      <c r="DO11" s="679"/>
      <c r="DP11" s="680"/>
      <c r="DQ11" s="684">
        <v>350091</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t="s">
        <v>229</v>
      </c>
      <c r="S12" s="679"/>
      <c r="T12" s="679"/>
      <c r="U12" s="679"/>
      <c r="V12" s="679"/>
      <c r="W12" s="679"/>
      <c r="X12" s="679"/>
      <c r="Y12" s="680"/>
      <c r="Z12" s="715" t="s">
        <v>235</v>
      </c>
      <c r="AA12" s="715"/>
      <c r="AB12" s="715"/>
      <c r="AC12" s="715"/>
      <c r="AD12" s="716" t="s">
        <v>235</v>
      </c>
      <c r="AE12" s="716"/>
      <c r="AF12" s="716"/>
      <c r="AG12" s="716"/>
      <c r="AH12" s="716"/>
      <c r="AI12" s="716"/>
      <c r="AJ12" s="716"/>
      <c r="AK12" s="716"/>
      <c r="AL12" s="681" t="s">
        <v>235</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741963</v>
      </c>
      <c r="BH12" s="679"/>
      <c r="BI12" s="679"/>
      <c r="BJ12" s="679"/>
      <c r="BK12" s="679"/>
      <c r="BL12" s="679"/>
      <c r="BM12" s="679"/>
      <c r="BN12" s="680"/>
      <c r="BO12" s="715">
        <v>47.6</v>
      </c>
      <c r="BP12" s="715"/>
      <c r="BQ12" s="715"/>
      <c r="BR12" s="715"/>
      <c r="BS12" s="684" t="s">
        <v>229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252137</v>
      </c>
      <c r="CS12" s="679"/>
      <c r="CT12" s="679"/>
      <c r="CU12" s="679"/>
      <c r="CV12" s="679"/>
      <c r="CW12" s="679"/>
      <c r="CX12" s="679"/>
      <c r="CY12" s="680"/>
      <c r="CZ12" s="715">
        <v>2.8</v>
      </c>
      <c r="DA12" s="715"/>
      <c r="DB12" s="715"/>
      <c r="DC12" s="715"/>
      <c r="DD12" s="684">
        <v>162519</v>
      </c>
      <c r="DE12" s="679"/>
      <c r="DF12" s="679"/>
      <c r="DG12" s="679"/>
      <c r="DH12" s="679"/>
      <c r="DI12" s="679"/>
      <c r="DJ12" s="679"/>
      <c r="DK12" s="679"/>
      <c r="DL12" s="679"/>
      <c r="DM12" s="679"/>
      <c r="DN12" s="679"/>
      <c r="DO12" s="679"/>
      <c r="DP12" s="680"/>
      <c r="DQ12" s="684">
        <v>92652</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235</v>
      </c>
      <c r="S13" s="679"/>
      <c r="T13" s="679"/>
      <c r="U13" s="679"/>
      <c r="V13" s="679"/>
      <c r="W13" s="679"/>
      <c r="X13" s="679"/>
      <c r="Y13" s="680"/>
      <c r="Z13" s="715" t="s">
        <v>235</v>
      </c>
      <c r="AA13" s="715"/>
      <c r="AB13" s="715"/>
      <c r="AC13" s="715"/>
      <c r="AD13" s="716" t="s">
        <v>235</v>
      </c>
      <c r="AE13" s="716"/>
      <c r="AF13" s="716"/>
      <c r="AG13" s="716"/>
      <c r="AH13" s="716"/>
      <c r="AI13" s="716"/>
      <c r="AJ13" s="716"/>
      <c r="AK13" s="716"/>
      <c r="AL13" s="681" t="s">
        <v>235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739108</v>
      </c>
      <c r="BH13" s="679"/>
      <c r="BI13" s="679"/>
      <c r="BJ13" s="679"/>
      <c r="BK13" s="679"/>
      <c r="BL13" s="679"/>
      <c r="BM13" s="679"/>
      <c r="BN13" s="680"/>
      <c r="BO13" s="715">
        <v>47.4</v>
      </c>
      <c r="BP13" s="715"/>
      <c r="BQ13" s="715"/>
      <c r="BR13" s="715"/>
      <c r="BS13" s="684" t="s">
        <v>229</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823943</v>
      </c>
      <c r="CS13" s="679"/>
      <c r="CT13" s="679"/>
      <c r="CU13" s="679"/>
      <c r="CV13" s="679"/>
      <c r="CW13" s="679"/>
      <c r="CX13" s="679"/>
      <c r="CY13" s="680"/>
      <c r="CZ13" s="715">
        <v>9.1</v>
      </c>
      <c r="DA13" s="715"/>
      <c r="DB13" s="715"/>
      <c r="DC13" s="715"/>
      <c r="DD13" s="684">
        <v>690226</v>
      </c>
      <c r="DE13" s="679"/>
      <c r="DF13" s="679"/>
      <c r="DG13" s="679"/>
      <c r="DH13" s="679"/>
      <c r="DI13" s="679"/>
      <c r="DJ13" s="679"/>
      <c r="DK13" s="679"/>
      <c r="DL13" s="679"/>
      <c r="DM13" s="679"/>
      <c r="DN13" s="679"/>
      <c r="DO13" s="679"/>
      <c r="DP13" s="680"/>
      <c r="DQ13" s="684">
        <v>264366</v>
      </c>
      <c r="DR13" s="679"/>
      <c r="DS13" s="679"/>
      <c r="DT13" s="679"/>
      <c r="DU13" s="679"/>
      <c r="DV13" s="679"/>
      <c r="DW13" s="679"/>
      <c r="DX13" s="679"/>
      <c r="DY13" s="679"/>
      <c r="DZ13" s="679"/>
      <c r="EA13" s="679"/>
      <c r="EB13" s="679"/>
      <c r="EC13" s="722"/>
    </row>
    <row r="14" spans="2:143" ht="11.25" customHeight="1">
      <c r="B14" s="675" t="s">
        <v>258</v>
      </c>
      <c r="C14" s="676"/>
      <c r="D14" s="676"/>
      <c r="E14" s="676"/>
      <c r="F14" s="676"/>
      <c r="G14" s="676"/>
      <c r="H14" s="676"/>
      <c r="I14" s="676"/>
      <c r="J14" s="676"/>
      <c r="K14" s="676"/>
      <c r="L14" s="676"/>
      <c r="M14" s="676"/>
      <c r="N14" s="676"/>
      <c r="O14" s="676"/>
      <c r="P14" s="676"/>
      <c r="Q14" s="677"/>
      <c r="R14" s="678">
        <v>11146</v>
      </c>
      <c r="S14" s="679"/>
      <c r="T14" s="679"/>
      <c r="U14" s="679"/>
      <c r="V14" s="679"/>
      <c r="W14" s="679"/>
      <c r="X14" s="679"/>
      <c r="Y14" s="680"/>
      <c r="Z14" s="715">
        <v>0.1</v>
      </c>
      <c r="AA14" s="715"/>
      <c r="AB14" s="715"/>
      <c r="AC14" s="715"/>
      <c r="AD14" s="716">
        <v>11146</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65964</v>
      </c>
      <c r="BH14" s="679"/>
      <c r="BI14" s="679"/>
      <c r="BJ14" s="679"/>
      <c r="BK14" s="679"/>
      <c r="BL14" s="679"/>
      <c r="BM14" s="679"/>
      <c r="BN14" s="680"/>
      <c r="BO14" s="715">
        <v>4.2</v>
      </c>
      <c r="BP14" s="715"/>
      <c r="BQ14" s="715"/>
      <c r="BR14" s="715"/>
      <c r="BS14" s="684" t="s">
        <v>229</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316046</v>
      </c>
      <c r="CS14" s="679"/>
      <c r="CT14" s="679"/>
      <c r="CU14" s="679"/>
      <c r="CV14" s="679"/>
      <c r="CW14" s="679"/>
      <c r="CX14" s="679"/>
      <c r="CY14" s="680"/>
      <c r="CZ14" s="715">
        <v>3.5</v>
      </c>
      <c r="DA14" s="715"/>
      <c r="DB14" s="715"/>
      <c r="DC14" s="715"/>
      <c r="DD14" s="684">
        <v>16066</v>
      </c>
      <c r="DE14" s="679"/>
      <c r="DF14" s="679"/>
      <c r="DG14" s="679"/>
      <c r="DH14" s="679"/>
      <c r="DI14" s="679"/>
      <c r="DJ14" s="679"/>
      <c r="DK14" s="679"/>
      <c r="DL14" s="679"/>
      <c r="DM14" s="679"/>
      <c r="DN14" s="679"/>
      <c r="DO14" s="679"/>
      <c r="DP14" s="680"/>
      <c r="DQ14" s="684">
        <v>290113</v>
      </c>
      <c r="DR14" s="679"/>
      <c r="DS14" s="679"/>
      <c r="DT14" s="679"/>
      <c r="DU14" s="679"/>
      <c r="DV14" s="679"/>
      <c r="DW14" s="679"/>
      <c r="DX14" s="679"/>
      <c r="DY14" s="679"/>
      <c r="DZ14" s="679"/>
      <c r="EA14" s="679"/>
      <c r="EB14" s="679"/>
      <c r="EC14" s="722"/>
    </row>
    <row r="15" spans="2:143" ht="11.25" customHeight="1">
      <c r="B15" s="675" t="s">
        <v>261</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235</v>
      </c>
      <c r="AA15" s="715"/>
      <c r="AB15" s="715"/>
      <c r="AC15" s="715"/>
      <c r="AD15" s="716" t="s">
        <v>235</v>
      </c>
      <c r="AE15" s="716"/>
      <c r="AF15" s="716"/>
      <c r="AG15" s="716"/>
      <c r="AH15" s="716"/>
      <c r="AI15" s="716"/>
      <c r="AJ15" s="716"/>
      <c r="AK15" s="716"/>
      <c r="AL15" s="681" t="s">
        <v>235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147421</v>
      </c>
      <c r="BH15" s="679"/>
      <c r="BI15" s="679"/>
      <c r="BJ15" s="679"/>
      <c r="BK15" s="679"/>
      <c r="BL15" s="679"/>
      <c r="BM15" s="679"/>
      <c r="BN15" s="680"/>
      <c r="BO15" s="715">
        <v>9.5</v>
      </c>
      <c r="BP15" s="715"/>
      <c r="BQ15" s="715"/>
      <c r="BR15" s="715"/>
      <c r="BS15" s="684" t="s">
        <v>229</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1325481</v>
      </c>
      <c r="CS15" s="679"/>
      <c r="CT15" s="679"/>
      <c r="CU15" s="679"/>
      <c r="CV15" s="679"/>
      <c r="CW15" s="679"/>
      <c r="CX15" s="679"/>
      <c r="CY15" s="680"/>
      <c r="CZ15" s="715">
        <v>14.7</v>
      </c>
      <c r="DA15" s="715"/>
      <c r="DB15" s="715"/>
      <c r="DC15" s="715"/>
      <c r="DD15" s="684">
        <v>243950</v>
      </c>
      <c r="DE15" s="679"/>
      <c r="DF15" s="679"/>
      <c r="DG15" s="679"/>
      <c r="DH15" s="679"/>
      <c r="DI15" s="679"/>
      <c r="DJ15" s="679"/>
      <c r="DK15" s="679"/>
      <c r="DL15" s="679"/>
      <c r="DM15" s="679"/>
      <c r="DN15" s="679"/>
      <c r="DO15" s="679"/>
      <c r="DP15" s="680"/>
      <c r="DQ15" s="684">
        <v>910100</v>
      </c>
      <c r="DR15" s="679"/>
      <c r="DS15" s="679"/>
      <c r="DT15" s="679"/>
      <c r="DU15" s="679"/>
      <c r="DV15" s="679"/>
      <c r="DW15" s="679"/>
      <c r="DX15" s="679"/>
      <c r="DY15" s="679"/>
      <c r="DZ15" s="679"/>
      <c r="EA15" s="679"/>
      <c r="EB15" s="679"/>
      <c r="EC15" s="722"/>
    </row>
    <row r="16" spans="2:143" ht="11.25" customHeight="1">
      <c r="B16" s="675" t="s">
        <v>264</v>
      </c>
      <c r="C16" s="676"/>
      <c r="D16" s="676"/>
      <c r="E16" s="676"/>
      <c r="F16" s="676"/>
      <c r="G16" s="676"/>
      <c r="H16" s="676"/>
      <c r="I16" s="676"/>
      <c r="J16" s="676"/>
      <c r="K16" s="676"/>
      <c r="L16" s="676"/>
      <c r="M16" s="676"/>
      <c r="N16" s="676"/>
      <c r="O16" s="676"/>
      <c r="P16" s="676"/>
      <c r="Q16" s="677"/>
      <c r="R16" s="678">
        <v>2960</v>
      </c>
      <c r="S16" s="679"/>
      <c r="T16" s="679"/>
      <c r="U16" s="679"/>
      <c r="V16" s="679"/>
      <c r="W16" s="679"/>
      <c r="X16" s="679"/>
      <c r="Y16" s="680"/>
      <c r="Z16" s="715">
        <v>0</v>
      </c>
      <c r="AA16" s="715"/>
      <c r="AB16" s="715"/>
      <c r="AC16" s="715"/>
      <c r="AD16" s="716">
        <v>2960</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229</v>
      </c>
      <c r="BH16" s="679"/>
      <c r="BI16" s="679"/>
      <c r="BJ16" s="679"/>
      <c r="BK16" s="679"/>
      <c r="BL16" s="679"/>
      <c r="BM16" s="679"/>
      <c r="BN16" s="680"/>
      <c r="BO16" s="715" t="s">
        <v>229</v>
      </c>
      <c r="BP16" s="715"/>
      <c r="BQ16" s="715"/>
      <c r="BR16" s="715"/>
      <c r="BS16" s="684" t="s">
        <v>235</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213137</v>
      </c>
      <c r="CS16" s="679"/>
      <c r="CT16" s="679"/>
      <c r="CU16" s="679"/>
      <c r="CV16" s="679"/>
      <c r="CW16" s="679"/>
      <c r="CX16" s="679"/>
      <c r="CY16" s="680"/>
      <c r="CZ16" s="715">
        <v>2.4</v>
      </c>
      <c r="DA16" s="715"/>
      <c r="DB16" s="715"/>
      <c r="DC16" s="715"/>
      <c r="DD16" s="684" t="s">
        <v>229</v>
      </c>
      <c r="DE16" s="679"/>
      <c r="DF16" s="679"/>
      <c r="DG16" s="679"/>
      <c r="DH16" s="679"/>
      <c r="DI16" s="679"/>
      <c r="DJ16" s="679"/>
      <c r="DK16" s="679"/>
      <c r="DL16" s="679"/>
      <c r="DM16" s="679"/>
      <c r="DN16" s="679"/>
      <c r="DO16" s="679"/>
      <c r="DP16" s="680"/>
      <c r="DQ16" s="684">
        <v>66156</v>
      </c>
      <c r="DR16" s="679"/>
      <c r="DS16" s="679"/>
      <c r="DT16" s="679"/>
      <c r="DU16" s="679"/>
      <c r="DV16" s="679"/>
      <c r="DW16" s="679"/>
      <c r="DX16" s="679"/>
      <c r="DY16" s="679"/>
      <c r="DZ16" s="679"/>
      <c r="EA16" s="679"/>
      <c r="EB16" s="679"/>
      <c r="EC16" s="722"/>
    </row>
    <row r="17" spans="2:133" ht="11.25" customHeight="1">
      <c r="B17" s="675" t="s">
        <v>267</v>
      </c>
      <c r="C17" s="676"/>
      <c r="D17" s="676"/>
      <c r="E17" s="676"/>
      <c r="F17" s="676"/>
      <c r="G17" s="676"/>
      <c r="H17" s="676"/>
      <c r="I17" s="676"/>
      <c r="J17" s="676"/>
      <c r="K17" s="676"/>
      <c r="L17" s="676"/>
      <c r="M17" s="676"/>
      <c r="N17" s="676"/>
      <c r="O17" s="676"/>
      <c r="P17" s="676"/>
      <c r="Q17" s="677"/>
      <c r="R17" s="678">
        <v>17693</v>
      </c>
      <c r="S17" s="679"/>
      <c r="T17" s="679"/>
      <c r="U17" s="679"/>
      <c r="V17" s="679"/>
      <c r="W17" s="679"/>
      <c r="X17" s="679"/>
      <c r="Y17" s="680"/>
      <c r="Z17" s="715">
        <v>0.2</v>
      </c>
      <c r="AA17" s="715"/>
      <c r="AB17" s="715"/>
      <c r="AC17" s="715"/>
      <c r="AD17" s="716">
        <v>17693</v>
      </c>
      <c r="AE17" s="716"/>
      <c r="AF17" s="716"/>
      <c r="AG17" s="716"/>
      <c r="AH17" s="716"/>
      <c r="AI17" s="716"/>
      <c r="AJ17" s="716"/>
      <c r="AK17" s="716"/>
      <c r="AL17" s="681">
        <v>0.4</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229</v>
      </c>
      <c r="BP17" s="715"/>
      <c r="BQ17" s="715"/>
      <c r="BR17" s="715"/>
      <c r="BS17" s="684" t="s">
        <v>229</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704052</v>
      </c>
      <c r="CS17" s="679"/>
      <c r="CT17" s="679"/>
      <c r="CU17" s="679"/>
      <c r="CV17" s="679"/>
      <c r="CW17" s="679"/>
      <c r="CX17" s="679"/>
      <c r="CY17" s="680"/>
      <c r="CZ17" s="715">
        <v>7.8</v>
      </c>
      <c r="DA17" s="715"/>
      <c r="DB17" s="715"/>
      <c r="DC17" s="715"/>
      <c r="DD17" s="684" t="s">
        <v>235</v>
      </c>
      <c r="DE17" s="679"/>
      <c r="DF17" s="679"/>
      <c r="DG17" s="679"/>
      <c r="DH17" s="679"/>
      <c r="DI17" s="679"/>
      <c r="DJ17" s="679"/>
      <c r="DK17" s="679"/>
      <c r="DL17" s="679"/>
      <c r="DM17" s="679"/>
      <c r="DN17" s="679"/>
      <c r="DO17" s="679"/>
      <c r="DP17" s="680"/>
      <c r="DQ17" s="684">
        <v>687400</v>
      </c>
      <c r="DR17" s="679"/>
      <c r="DS17" s="679"/>
      <c r="DT17" s="679"/>
      <c r="DU17" s="679"/>
      <c r="DV17" s="679"/>
      <c r="DW17" s="679"/>
      <c r="DX17" s="679"/>
      <c r="DY17" s="679"/>
      <c r="DZ17" s="679"/>
      <c r="EA17" s="679"/>
      <c r="EB17" s="679"/>
      <c r="EC17" s="722"/>
    </row>
    <row r="18" spans="2:133" ht="11.25" customHeight="1">
      <c r="B18" s="675" t="s">
        <v>270</v>
      </c>
      <c r="C18" s="676"/>
      <c r="D18" s="676"/>
      <c r="E18" s="676"/>
      <c r="F18" s="676"/>
      <c r="G18" s="676"/>
      <c r="H18" s="676"/>
      <c r="I18" s="676"/>
      <c r="J18" s="676"/>
      <c r="K18" s="676"/>
      <c r="L18" s="676"/>
      <c r="M18" s="676"/>
      <c r="N18" s="676"/>
      <c r="O18" s="676"/>
      <c r="P18" s="676"/>
      <c r="Q18" s="677"/>
      <c r="R18" s="678">
        <v>4394</v>
      </c>
      <c r="S18" s="679"/>
      <c r="T18" s="679"/>
      <c r="U18" s="679"/>
      <c r="V18" s="679"/>
      <c r="W18" s="679"/>
      <c r="X18" s="679"/>
      <c r="Y18" s="680"/>
      <c r="Z18" s="715">
        <v>0</v>
      </c>
      <c r="AA18" s="715"/>
      <c r="AB18" s="715"/>
      <c r="AC18" s="715"/>
      <c r="AD18" s="716">
        <v>4394</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229</v>
      </c>
      <c r="BH18" s="679"/>
      <c r="BI18" s="679"/>
      <c r="BJ18" s="679"/>
      <c r="BK18" s="679"/>
      <c r="BL18" s="679"/>
      <c r="BM18" s="679"/>
      <c r="BN18" s="680"/>
      <c r="BO18" s="715" t="s">
        <v>229</v>
      </c>
      <c r="BP18" s="715"/>
      <c r="BQ18" s="715"/>
      <c r="BR18" s="715"/>
      <c r="BS18" s="684" t="s">
        <v>229</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229</v>
      </c>
      <c r="CS18" s="679"/>
      <c r="CT18" s="679"/>
      <c r="CU18" s="679"/>
      <c r="CV18" s="679"/>
      <c r="CW18" s="679"/>
      <c r="CX18" s="679"/>
      <c r="CY18" s="680"/>
      <c r="CZ18" s="715" t="s">
        <v>235</v>
      </c>
      <c r="DA18" s="715"/>
      <c r="DB18" s="715"/>
      <c r="DC18" s="715"/>
      <c r="DD18" s="684" t="s">
        <v>229</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c r="B19" s="675" t="s">
        <v>273</v>
      </c>
      <c r="C19" s="676"/>
      <c r="D19" s="676"/>
      <c r="E19" s="676"/>
      <c r="F19" s="676"/>
      <c r="G19" s="676"/>
      <c r="H19" s="676"/>
      <c r="I19" s="676"/>
      <c r="J19" s="676"/>
      <c r="K19" s="676"/>
      <c r="L19" s="676"/>
      <c r="M19" s="676"/>
      <c r="N19" s="676"/>
      <c r="O19" s="676"/>
      <c r="P19" s="676"/>
      <c r="Q19" s="677"/>
      <c r="R19" s="678">
        <v>1461</v>
      </c>
      <c r="S19" s="679"/>
      <c r="T19" s="679"/>
      <c r="U19" s="679"/>
      <c r="V19" s="679"/>
      <c r="W19" s="679"/>
      <c r="X19" s="679"/>
      <c r="Y19" s="680"/>
      <c r="Z19" s="715">
        <v>0</v>
      </c>
      <c r="AA19" s="715"/>
      <c r="AB19" s="715"/>
      <c r="AC19" s="715"/>
      <c r="AD19" s="716">
        <v>1461</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1347</v>
      </c>
      <c r="BH19" s="679"/>
      <c r="BI19" s="679"/>
      <c r="BJ19" s="679"/>
      <c r="BK19" s="679"/>
      <c r="BL19" s="679"/>
      <c r="BM19" s="679"/>
      <c r="BN19" s="680"/>
      <c r="BO19" s="715">
        <v>0.1</v>
      </c>
      <c r="BP19" s="715"/>
      <c r="BQ19" s="715"/>
      <c r="BR19" s="715"/>
      <c r="BS19" s="684" t="s">
        <v>229</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229</v>
      </c>
      <c r="DA19" s="715"/>
      <c r="DB19" s="715"/>
      <c r="DC19" s="715"/>
      <c r="DD19" s="684" t="s">
        <v>229</v>
      </c>
      <c r="DE19" s="679"/>
      <c r="DF19" s="679"/>
      <c r="DG19" s="679"/>
      <c r="DH19" s="679"/>
      <c r="DI19" s="679"/>
      <c r="DJ19" s="679"/>
      <c r="DK19" s="679"/>
      <c r="DL19" s="679"/>
      <c r="DM19" s="679"/>
      <c r="DN19" s="679"/>
      <c r="DO19" s="679"/>
      <c r="DP19" s="680"/>
      <c r="DQ19" s="684" t="s">
        <v>229</v>
      </c>
      <c r="DR19" s="679"/>
      <c r="DS19" s="679"/>
      <c r="DT19" s="679"/>
      <c r="DU19" s="679"/>
      <c r="DV19" s="679"/>
      <c r="DW19" s="679"/>
      <c r="DX19" s="679"/>
      <c r="DY19" s="679"/>
      <c r="DZ19" s="679"/>
      <c r="EA19" s="679"/>
      <c r="EB19" s="679"/>
      <c r="EC19" s="722"/>
    </row>
    <row r="20" spans="2:133" ht="11.25" customHeight="1">
      <c r="B20" s="675" t="s">
        <v>276</v>
      </c>
      <c r="C20" s="676"/>
      <c r="D20" s="676"/>
      <c r="E20" s="676"/>
      <c r="F20" s="676"/>
      <c r="G20" s="676"/>
      <c r="H20" s="676"/>
      <c r="I20" s="676"/>
      <c r="J20" s="676"/>
      <c r="K20" s="676"/>
      <c r="L20" s="676"/>
      <c r="M20" s="676"/>
      <c r="N20" s="676"/>
      <c r="O20" s="676"/>
      <c r="P20" s="676"/>
      <c r="Q20" s="677"/>
      <c r="R20" s="678">
        <v>359</v>
      </c>
      <c r="S20" s="679"/>
      <c r="T20" s="679"/>
      <c r="U20" s="679"/>
      <c r="V20" s="679"/>
      <c r="W20" s="679"/>
      <c r="X20" s="679"/>
      <c r="Y20" s="680"/>
      <c r="Z20" s="715">
        <v>0</v>
      </c>
      <c r="AA20" s="715"/>
      <c r="AB20" s="715"/>
      <c r="AC20" s="715"/>
      <c r="AD20" s="716">
        <v>359</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1347</v>
      </c>
      <c r="BH20" s="679"/>
      <c r="BI20" s="679"/>
      <c r="BJ20" s="679"/>
      <c r="BK20" s="679"/>
      <c r="BL20" s="679"/>
      <c r="BM20" s="679"/>
      <c r="BN20" s="680"/>
      <c r="BO20" s="715">
        <v>0.1</v>
      </c>
      <c r="BP20" s="715"/>
      <c r="BQ20" s="715"/>
      <c r="BR20" s="715"/>
      <c r="BS20" s="684" t="s">
        <v>235</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9010565</v>
      </c>
      <c r="CS20" s="679"/>
      <c r="CT20" s="679"/>
      <c r="CU20" s="679"/>
      <c r="CV20" s="679"/>
      <c r="CW20" s="679"/>
      <c r="CX20" s="679"/>
      <c r="CY20" s="680"/>
      <c r="CZ20" s="715">
        <v>100</v>
      </c>
      <c r="DA20" s="715"/>
      <c r="DB20" s="715"/>
      <c r="DC20" s="715"/>
      <c r="DD20" s="684">
        <v>1406029</v>
      </c>
      <c r="DE20" s="679"/>
      <c r="DF20" s="679"/>
      <c r="DG20" s="679"/>
      <c r="DH20" s="679"/>
      <c r="DI20" s="679"/>
      <c r="DJ20" s="679"/>
      <c r="DK20" s="679"/>
      <c r="DL20" s="679"/>
      <c r="DM20" s="679"/>
      <c r="DN20" s="679"/>
      <c r="DO20" s="679"/>
      <c r="DP20" s="680"/>
      <c r="DQ20" s="684">
        <v>5884834</v>
      </c>
      <c r="DR20" s="679"/>
      <c r="DS20" s="679"/>
      <c r="DT20" s="679"/>
      <c r="DU20" s="679"/>
      <c r="DV20" s="679"/>
      <c r="DW20" s="679"/>
      <c r="DX20" s="679"/>
      <c r="DY20" s="679"/>
      <c r="DZ20" s="679"/>
      <c r="EA20" s="679"/>
      <c r="EB20" s="679"/>
      <c r="EC20" s="722"/>
    </row>
    <row r="21" spans="2:133" ht="11.25" customHeight="1">
      <c r="B21" s="675" t="s">
        <v>279</v>
      </c>
      <c r="C21" s="676"/>
      <c r="D21" s="676"/>
      <c r="E21" s="676"/>
      <c r="F21" s="676"/>
      <c r="G21" s="676"/>
      <c r="H21" s="676"/>
      <c r="I21" s="676"/>
      <c r="J21" s="676"/>
      <c r="K21" s="676"/>
      <c r="L21" s="676"/>
      <c r="M21" s="676"/>
      <c r="N21" s="676"/>
      <c r="O21" s="676"/>
      <c r="P21" s="676"/>
      <c r="Q21" s="677"/>
      <c r="R21" s="678">
        <v>11479</v>
      </c>
      <c r="S21" s="679"/>
      <c r="T21" s="679"/>
      <c r="U21" s="679"/>
      <c r="V21" s="679"/>
      <c r="W21" s="679"/>
      <c r="X21" s="679"/>
      <c r="Y21" s="680"/>
      <c r="Z21" s="715">
        <v>0.1</v>
      </c>
      <c r="AA21" s="715"/>
      <c r="AB21" s="715"/>
      <c r="AC21" s="715"/>
      <c r="AD21" s="716">
        <v>11479</v>
      </c>
      <c r="AE21" s="716"/>
      <c r="AF21" s="716"/>
      <c r="AG21" s="716"/>
      <c r="AH21" s="716"/>
      <c r="AI21" s="716"/>
      <c r="AJ21" s="716"/>
      <c r="AK21" s="716"/>
      <c r="AL21" s="681">
        <v>0.2</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1347</v>
      </c>
      <c r="BH21" s="679"/>
      <c r="BI21" s="679"/>
      <c r="BJ21" s="679"/>
      <c r="BK21" s="679"/>
      <c r="BL21" s="679"/>
      <c r="BM21" s="679"/>
      <c r="BN21" s="680"/>
      <c r="BO21" s="715">
        <v>0.1</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281</v>
      </c>
      <c r="C22" s="676"/>
      <c r="D22" s="676"/>
      <c r="E22" s="676"/>
      <c r="F22" s="676"/>
      <c r="G22" s="676"/>
      <c r="H22" s="676"/>
      <c r="I22" s="676"/>
      <c r="J22" s="676"/>
      <c r="K22" s="676"/>
      <c r="L22" s="676"/>
      <c r="M22" s="676"/>
      <c r="N22" s="676"/>
      <c r="O22" s="676"/>
      <c r="P22" s="676"/>
      <c r="Q22" s="677"/>
      <c r="R22" s="678">
        <v>3096046</v>
      </c>
      <c r="S22" s="679"/>
      <c r="T22" s="679"/>
      <c r="U22" s="679"/>
      <c r="V22" s="679"/>
      <c r="W22" s="679"/>
      <c r="X22" s="679"/>
      <c r="Y22" s="680"/>
      <c r="Z22" s="715">
        <v>32.4</v>
      </c>
      <c r="AA22" s="715"/>
      <c r="AB22" s="715"/>
      <c r="AC22" s="715"/>
      <c r="AD22" s="716">
        <v>2806982</v>
      </c>
      <c r="AE22" s="716"/>
      <c r="AF22" s="716"/>
      <c r="AG22" s="716"/>
      <c r="AH22" s="716"/>
      <c r="AI22" s="716"/>
      <c r="AJ22" s="716"/>
      <c r="AK22" s="716"/>
      <c r="AL22" s="681">
        <v>57.7</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235</v>
      </c>
      <c r="BH22" s="679"/>
      <c r="BI22" s="679"/>
      <c r="BJ22" s="679"/>
      <c r="BK22" s="679"/>
      <c r="BL22" s="679"/>
      <c r="BM22" s="679"/>
      <c r="BN22" s="680"/>
      <c r="BO22" s="715" t="s">
        <v>229</v>
      </c>
      <c r="BP22" s="715"/>
      <c r="BQ22" s="715"/>
      <c r="BR22" s="715"/>
      <c r="BS22" s="684" t="s">
        <v>235</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284</v>
      </c>
      <c r="C23" s="676"/>
      <c r="D23" s="676"/>
      <c r="E23" s="676"/>
      <c r="F23" s="676"/>
      <c r="G23" s="676"/>
      <c r="H23" s="676"/>
      <c r="I23" s="676"/>
      <c r="J23" s="676"/>
      <c r="K23" s="676"/>
      <c r="L23" s="676"/>
      <c r="M23" s="676"/>
      <c r="N23" s="676"/>
      <c r="O23" s="676"/>
      <c r="P23" s="676"/>
      <c r="Q23" s="677"/>
      <c r="R23" s="678">
        <v>2806982</v>
      </c>
      <c r="S23" s="679"/>
      <c r="T23" s="679"/>
      <c r="U23" s="679"/>
      <c r="V23" s="679"/>
      <c r="W23" s="679"/>
      <c r="X23" s="679"/>
      <c r="Y23" s="680"/>
      <c r="Z23" s="715">
        <v>29.3</v>
      </c>
      <c r="AA23" s="715"/>
      <c r="AB23" s="715"/>
      <c r="AC23" s="715"/>
      <c r="AD23" s="716">
        <v>2806982</v>
      </c>
      <c r="AE23" s="716"/>
      <c r="AF23" s="716"/>
      <c r="AG23" s="716"/>
      <c r="AH23" s="716"/>
      <c r="AI23" s="716"/>
      <c r="AJ23" s="716"/>
      <c r="AK23" s="716"/>
      <c r="AL23" s="681">
        <v>57.7</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229</v>
      </c>
      <c r="BH23" s="679"/>
      <c r="BI23" s="679"/>
      <c r="BJ23" s="679"/>
      <c r="BK23" s="679"/>
      <c r="BL23" s="679"/>
      <c r="BM23" s="679"/>
      <c r="BN23" s="680"/>
      <c r="BO23" s="715" t="s">
        <v>235</v>
      </c>
      <c r="BP23" s="715"/>
      <c r="BQ23" s="715"/>
      <c r="BR23" s="715"/>
      <c r="BS23" s="684" t="s">
        <v>235</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c r="B24" s="675" t="s">
        <v>291</v>
      </c>
      <c r="C24" s="676"/>
      <c r="D24" s="676"/>
      <c r="E24" s="676"/>
      <c r="F24" s="676"/>
      <c r="G24" s="676"/>
      <c r="H24" s="676"/>
      <c r="I24" s="676"/>
      <c r="J24" s="676"/>
      <c r="K24" s="676"/>
      <c r="L24" s="676"/>
      <c r="M24" s="676"/>
      <c r="N24" s="676"/>
      <c r="O24" s="676"/>
      <c r="P24" s="676"/>
      <c r="Q24" s="677"/>
      <c r="R24" s="678">
        <v>289064</v>
      </c>
      <c r="S24" s="679"/>
      <c r="T24" s="679"/>
      <c r="U24" s="679"/>
      <c r="V24" s="679"/>
      <c r="W24" s="679"/>
      <c r="X24" s="679"/>
      <c r="Y24" s="680"/>
      <c r="Z24" s="715">
        <v>3</v>
      </c>
      <c r="AA24" s="715"/>
      <c r="AB24" s="715"/>
      <c r="AC24" s="715"/>
      <c r="AD24" s="716" t="s">
        <v>235</v>
      </c>
      <c r="AE24" s="716"/>
      <c r="AF24" s="716"/>
      <c r="AG24" s="716"/>
      <c r="AH24" s="716"/>
      <c r="AI24" s="716"/>
      <c r="AJ24" s="716"/>
      <c r="AK24" s="716"/>
      <c r="AL24" s="681" t="s">
        <v>229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229</v>
      </c>
      <c r="BH24" s="679"/>
      <c r="BI24" s="679"/>
      <c r="BJ24" s="679"/>
      <c r="BK24" s="679"/>
      <c r="BL24" s="679"/>
      <c r="BM24" s="679"/>
      <c r="BN24" s="680"/>
      <c r="BO24" s="715" t="s">
        <v>229</v>
      </c>
      <c r="BP24" s="715"/>
      <c r="BQ24" s="715"/>
      <c r="BR24" s="715"/>
      <c r="BS24" s="684" t="s">
        <v>229</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3606597</v>
      </c>
      <c r="CS24" s="734"/>
      <c r="CT24" s="734"/>
      <c r="CU24" s="734"/>
      <c r="CV24" s="734"/>
      <c r="CW24" s="734"/>
      <c r="CX24" s="734"/>
      <c r="CY24" s="777"/>
      <c r="CZ24" s="778">
        <v>40</v>
      </c>
      <c r="DA24" s="749"/>
      <c r="DB24" s="749"/>
      <c r="DC24" s="781"/>
      <c r="DD24" s="776">
        <v>2604039</v>
      </c>
      <c r="DE24" s="734"/>
      <c r="DF24" s="734"/>
      <c r="DG24" s="734"/>
      <c r="DH24" s="734"/>
      <c r="DI24" s="734"/>
      <c r="DJ24" s="734"/>
      <c r="DK24" s="777"/>
      <c r="DL24" s="776">
        <v>2518394</v>
      </c>
      <c r="DM24" s="734"/>
      <c r="DN24" s="734"/>
      <c r="DO24" s="734"/>
      <c r="DP24" s="734"/>
      <c r="DQ24" s="734"/>
      <c r="DR24" s="734"/>
      <c r="DS24" s="734"/>
      <c r="DT24" s="734"/>
      <c r="DU24" s="734"/>
      <c r="DV24" s="777"/>
      <c r="DW24" s="778">
        <v>49.8</v>
      </c>
      <c r="DX24" s="749"/>
      <c r="DY24" s="749"/>
      <c r="DZ24" s="749"/>
      <c r="EA24" s="749"/>
      <c r="EB24" s="749"/>
      <c r="EC24" s="779"/>
    </row>
    <row r="25" spans="2:133" ht="11.25" customHeight="1">
      <c r="B25" s="675" t="s">
        <v>294</v>
      </c>
      <c r="C25" s="676"/>
      <c r="D25" s="676"/>
      <c r="E25" s="676"/>
      <c r="F25" s="676"/>
      <c r="G25" s="676"/>
      <c r="H25" s="676"/>
      <c r="I25" s="676"/>
      <c r="J25" s="676"/>
      <c r="K25" s="676"/>
      <c r="L25" s="676"/>
      <c r="M25" s="676"/>
      <c r="N25" s="676"/>
      <c r="O25" s="676"/>
      <c r="P25" s="676"/>
      <c r="Q25" s="677"/>
      <c r="R25" s="678" t="s">
        <v>229</v>
      </c>
      <c r="S25" s="679"/>
      <c r="T25" s="679"/>
      <c r="U25" s="679"/>
      <c r="V25" s="679"/>
      <c r="W25" s="679"/>
      <c r="X25" s="679"/>
      <c r="Y25" s="680"/>
      <c r="Z25" s="715" t="s">
        <v>229</v>
      </c>
      <c r="AA25" s="715"/>
      <c r="AB25" s="715"/>
      <c r="AC25" s="715"/>
      <c r="AD25" s="716" t="s">
        <v>229</v>
      </c>
      <c r="AE25" s="716"/>
      <c r="AF25" s="716"/>
      <c r="AG25" s="716"/>
      <c r="AH25" s="716"/>
      <c r="AI25" s="716"/>
      <c r="AJ25" s="716"/>
      <c r="AK25" s="716"/>
      <c r="AL25" s="681" t="s">
        <v>229</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229</v>
      </c>
      <c r="BH25" s="679"/>
      <c r="BI25" s="679"/>
      <c r="BJ25" s="679"/>
      <c r="BK25" s="679"/>
      <c r="BL25" s="679"/>
      <c r="BM25" s="679"/>
      <c r="BN25" s="680"/>
      <c r="BO25" s="715" t="s">
        <v>229</v>
      </c>
      <c r="BP25" s="715"/>
      <c r="BQ25" s="715"/>
      <c r="BR25" s="715"/>
      <c r="BS25" s="684" t="s">
        <v>229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1557580</v>
      </c>
      <c r="CS25" s="697"/>
      <c r="CT25" s="697"/>
      <c r="CU25" s="697"/>
      <c r="CV25" s="697"/>
      <c r="CW25" s="697"/>
      <c r="CX25" s="697"/>
      <c r="CY25" s="698"/>
      <c r="CZ25" s="681">
        <v>17.3</v>
      </c>
      <c r="DA25" s="699"/>
      <c r="DB25" s="699"/>
      <c r="DC25" s="700"/>
      <c r="DD25" s="684">
        <v>1487382</v>
      </c>
      <c r="DE25" s="697"/>
      <c r="DF25" s="697"/>
      <c r="DG25" s="697"/>
      <c r="DH25" s="697"/>
      <c r="DI25" s="697"/>
      <c r="DJ25" s="697"/>
      <c r="DK25" s="698"/>
      <c r="DL25" s="684">
        <v>1457465</v>
      </c>
      <c r="DM25" s="697"/>
      <c r="DN25" s="697"/>
      <c r="DO25" s="697"/>
      <c r="DP25" s="697"/>
      <c r="DQ25" s="697"/>
      <c r="DR25" s="697"/>
      <c r="DS25" s="697"/>
      <c r="DT25" s="697"/>
      <c r="DU25" s="697"/>
      <c r="DV25" s="698"/>
      <c r="DW25" s="681">
        <v>28.8</v>
      </c>
      <c r="DX25" s="699"/>
      <c r="DY25" s="699"/>
      <c r="DZ25" s="699"/>
      <c r="EA25" s="699"/>
      <c r="EB25" s="699"/>
      <c r="EC25" s="714"/>
    </row>
    <row r="26" spans="2:133" ht="11.25" customHeight="1">
      <c r="B26" s="675" t="s">
        <v>297</v>
      </c>
      <c r="C26" s="676"/>
      <c r="D26" s="676"/>
      <c r="E26" s="676"/>
      <c r="F26" s="676"/>
      <c r="G26" s="676"/>
      <c r="H26" s="676"/>
      <c r="I26" s="676"/>
      <c r="J26" s="676"/>
      <c r="K26" s="676"/>
      <c r="L26" s="676"/>
      <c r="M26" s="676"/>
      <c r="N26" s="676"/>
      <c r="O26" s="676"/>
      <c r="P26" s="676"/>
      <c r="Q26" s="677"/>
      <c r="R26" s="678">
        <v>5086760</v>
      </c>
      <c r="S26" s="679"/>
      <c r="T26" s="679"/>
      <c r="U26" s="679"/>
      <c r="V26" s="679"/>
      <c r="W26" s="679"/>
      <c r="X26" s="679"/>
      <c r="Y26" s="680"/>
      <c r="Z26" s="715">
        <v>53.2</v>
      </c>
      <c r="AA26" s="715"/>
      <c r="AB26" s="715"/>
      <c r="AC26" s="715"/>
      <c r="AD26" s="716">
        <v>4797696</v>
      </c>
      <c r="AE26" s="716"/>
      <c r="AF26" s="716"/>
      <c r="AG26" s="716"/>
      <c r="AH26" s="716"/>
      <c r="AI26" s="716"/>
      <c r="AJ26" s="716"/>
      <c r="AK26" s="716"/>
      <c r="AL26" s="681">
        <v>98.5</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229</v>
      </c>
      <c r="BP26" s="715"/>
      <c r="BQ26" s="715"/>
      <c r="BR26" s="715"/>
      <c r="BS26" s="684" t="s">
        <v>235</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1050181</v>
      </c>
      <c r="CS26" s="679"/>
      <c r="CT26" s="679"/>
      <c r="CU26" s="679"/>
      <c r="CV26" s="679"/>
      <c r="CW26" s="679"/>
      <c r="CX26" s="679"/>
      <c r="CY26" s="680"/>
      <c r="CZ26" s="681">
        <v>11.7</v>
      </c>
      <c r="DA26" s="699"/>
      <c r="DB26" s="699"/>
      <c r="DC26" s="700"/>
      <c r="DD26" s="684">
        <v>1006129</v>
      </c>
      <c r="DE26" s="679"/>
      <c r="DF26" s="679"/>
      <c r="DG26" s="679"/>
      <c r="DH26" s="679"/>
      <c r="DI26" s="679"/>
      <c r="DJ26" s="679"/>
      <c r="DK26" s="680"/>
      <c r="DL26" s="684" t="s">
        <v>229</v>
      </c>
      <c r="DM26" s="679"/>
      <c r="DN26" s="679"/>
      <c r="DO26" s="679"/>
      <c r="DP26" s="679"/>
      <c r="DQ26" s="679"/>
      <c r="DR26" s="679"/>
      <c r="DS26" s="679"/>
      <c r="DT26" s="679"/>
      <c r="DU26" s="679"/>
      <c r="DV26" s="680"/>
      <c r="DW26" s="681" t="s">
        <v>229</v>
      </c>
      <c r="DX26" s="699"/>
      <c r="DY26" s="699"/>
      <c r="DZ26" s="699"/>
      <c r="EA26" s="699"/>
      <c r="EB26" s="699"/>
      <c r="EC26" s="714"/>
    </row>
    <row r="27" spans="2:133" ht="11.25" customHeight="1">
      <c r="B27" s="675" t="s">
        <v>300</v>
      </c>
      <c r="C27" s="676"/>
      <c r="D27" s="676"/>
      <c r="E27" s="676"/>
      <c r="F27" s="676"/>
      <c r="G27" s="676"/>
      <c r="H27" s="676"/>
      <c r="I27" s="676"/>
      <c r="J27" s="676"/>
      <c r="K27" s="676"/>
      <c r="L27" s="676"/>
      <c r="M27" s="676"/>
      <c r="N27" s="676"/>
      <c r="O27" s="676"/>
      <c r="P27" s="676"/>
      <c r="Q27" s="677"/>
      <c r="R27" s="678">
        <v>1854</v>
      </c>
      <c r="S27" s="679"/>
      <c r="T27" s="679"/>
      <c r="U27" s="679"/>
      <c r="V27" s="679"/>
      <c r="W27" s="679"/>
      <c r="X27" s="679"/>
      <c r="Y27" s="680"/>
      <c r="Z27" s="715">
        <v>0</v>
      </c>
      <c r="AA27" s="715"/>
      <c r="AB27" s="715"/>
      <c r="AC27" s="715"/>
      <c r="AD27" s="716">
        <v>1854</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1559317</v>
      </c>
      <c r="BH27" s="679"/>
      <c r="BI27" s="679"/>
      <c r="BJ27" s="679"/>
      <c r="BK27" s="679"/>
      <c r="BL27" s="679"/>
      <c r="BM27" s="679"/>
      <c r="BN27" s="680"/>
      <c r="BO27" s="715">
        <v>100</v>
      </c>
      <c r="BP27" s="715"/>
      <c r="BQ27" s="715"/>
      <c r="BR27" s="715"/>
      <c r="BS27" s="684" t="s">
        <v>229</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1344965</v>
      </c>
      <c r="CS27" s="697"/>
      <c r="CT27" s="697"/>
      <c r="CU27" s="697"/>
      <c r="CV27" s="697"/>
      <c r="CW27" s="697"/>
      <c r="CX27" s="697"/>
      <c r="CY27" s="698"/>
      <c r="CZ27" s="681">
        <v>14.9</v>
      </c>
      <c r="DA27" s="699"/>
      <c r="DB27" s="699"/>
      <c r="DC27" s="700"/>
      <c r="DD27" s="684">
        <v>429257</v>
      </c>
      <c r="DE27" s="697"/>
      <c r="DF27" s="697"/>
      <c r="DG27" s="697"/>
      <c r="DH27" s="697"/>
      <c r="DI27" s="697"/>
      <c r="DJ27" s="697"/>
      <c r="DK27" s="698"/>
      <c r="DL27" s="684">
        <v>373529</v>
      </c>
      <c r="DM27" s="697"/>
      <c r="DN27" s="697"/>
      <c r="DO27" s="697"/>
      <c r="DP27" s="697"/>
      <c r="DQ27" s="697"/>
      <c r="DR27" s="697"/>
      <c r="DS27" s="697"/>
      <c r="DT27" s="697"/>
      <c r="DU27" s="697"/>
      <c r="DV27" s="698"/>
      <c r="DW27" s="681">
        <v>7.4</v>
      </c>
      <c r="DX27" s="699"/>
      <c r="DY27" s="699"/>
      <c r="DZ27" s="699"/>
      <c r="EA27" s="699"/>
      <c r="EB27" s="699"/>
      <c r="EC27" s="714"/>
    </row>
    <row r="28" spans="2:133" ht="11.25" customHeight="1">
      <c r="B28" s="675" t="s">
        <v>303</v>
      </c>
      <c r="C28" s="676"/>
      <c r="D28" s="676"/>
      <c r="E28" s="676"/>
      <c r="F28" s="676"/>
      <c r="G28" s="676"/>
      <c r="H28" s="676"/>
      <c r="I28" s="676"/>
      <c r="J28" s="676"/>
      <c r="K28" s="676"/>
      <c r="L28" s="676"/>
      <c r="M28" s="676"/>
      <c r="N28" s="676"/>
      <c r="O28" s="676"/>
      <c r="P28" s="676"/>
      <c r="Q28" s="677"/>
      <c r="R28" s="678">
        <v>33593</v>
      </c>
      <c r="S28" s="679"/>
      <c r="T28" s="679"/>
      <c r="U28" s="679"/>
      <c r="V28" s="679"/>
      <c r="W28" s="679"/>
      <c r="X28" s="679"/>
      <c r="Y28" s="680"/>
      <c r="Z28" s="715">
        <v>0.4</v>
      </c>
      <c r="AA28" s="715"/>
      <c r="AB28" s="715"/>
      <c r="AC28" s="715"/>
      <c r="AD28" s="716" t="s">
        <v>229</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704052</v>
      </c>
      <c r="CS28" s="679"/>
      <c r="CT28" s="679"/>
      <c r="CU28" s="679"/>
      <c r="CV28" s="679"/>
      <c r="CW28" s="679"/>
      <c r="CX28" s="679"/>
      <c r="CY28" s="680"/>
      <c r="CZ28" s="681">
        <v>7.8</v>
      </c>
      <c r="DA28" s="699"/>
      <c r="DB28" s="699"/>
      <c r="DC28" s="700"/>
      <c r="DD28" s="684">
        <v>687400</v>
      </c>
      <c r="DE28" s="679"/>
      <c r="DF28" s="679"/>
      <c r="DG28" s="679"/>
      <c r="DH28" s="679"/>
      <c r="DI28" s="679"/>
      <c r="DJ28" s="679"/>
      <c r="DK28" s="680"/>
      <c r="DL28" s="684">
        <v>687400</v>
      </c>
      <c r="DM28" s="679"/>
      <c r="DN28" s="679"/>
      <c r="DO28" s="679"/>
      <c r="DP28" s="679"/>
      <c r="DQ28" s="679"/>
      <c r="DR28" s="679"/>
      <c r="DS28" s="679"/>
      <c r="DT28" s="679"/>
      <c r="DU28" s="679"/>
      <c r="DV28" s="680"/>
      <c r="DW28" s="681">
        <v>13.6</v>
      </c>
      <c r="DX28" s="699"/>
      <c r="DY28" s="699"/>
      <c r="DZ28" s="699"/>
      <c r="EA28" s="699"/>
      <c r="EB28" s="699"/>
      <c r="EC28" s="714"/>
    </row>
    <row r="29" spans="2:133" ht="11.25" customHeight="1">
      <c r="B29" s="675" t="s">
        <v>305</v>
      </c>
      <c r="C29" s="676"/>
      <c r="D29" s="676"/>
      <c r="E29" s="676"/>
      <c r="F29" s="676"/>
      <c r="G29" s="676"/>
      <c r="H29" s="676"/>
      <c r="I29" s="676"/>
      <c r="J29" s="676"/>
      <c r="K29" s="676"/>
      <c r="L29" s="676"/>
      <c r="M29" s="676"/>
      <c r="N29" s="676"/>
      <c r="O29" s="676"/>
      <c r="P29" s="676"/>
      <c r="Q29" s="677"/>
      <c r="R29" s="678">
        <v>96345</v>
      </c>
      <c r="S29" s="679"/>
      <c r="T29" s="679"/>
      <c r="U29" s="679"/>
      <c r="V29" s="679"/>
      <c r="W29" s="679"/>
      <c r="X29" s="679"/>
      <c r="Y29" s="680"/>
      <c r="Z29" s="715">
        <v>1</v>
      </c>
      <c r="AA29" s="715"/>
      <c r="AB29" s="715"/>
      <c r="AC29" s="715"/>
      <c r="AD29" s="716">
        <v>3700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306</v>
      </c>
      <c r="CE29" s="767"/>
      <c r="CF29" s="711" t="s">
        <v>307</v>
      </c>
      <c r="CG29" s="712"/>
      <c r="CH29" s="712"/>
      <c r="CI29" s="712"/>
      <c r="CJ29" s="712"/>
      <c r="CK29" s="712"/>
      <c r="CL29" s="712"/>
      <c r="CM29" s="712"/>
      <c r="CN29" s="712"/>
      <c r="CO29" s="712"/>
      <c r="CP29" s="712"/>
      <c r="CQ29" s="713"/>
      <c r="CR29" s="678">
        <v>704052</v>
      </c>
      <c r="CS29" s="697"/>
      <c r="CT29" s="697"/>
      <c r="CU29" s="697"/>
      <c r="CV29" s="697"/>
      <c r="CW29" s="697"/>
      <c r="CX29" s="697"/>
      <c r="CY29" s="698"/>
      <c r="CZ29" s="681">
        <v>7.8</v>
      </c>
      <c r="DA29" s="699"/>
      <c r="DB29" s="699"/>
      <c r="DC29" s="700"/>
      <c r="DD29" s="684">
        <v>687400</v>
      </c>
      <c r="DE29" s="697"/>
      <c r="DF29" s="697"/>
      <c r="DG29" s="697"/>
      <c r="DH29" s="697"/>
      <c r="DI29" s="697"/>
      <c r="DJ29" s="697"/>
      <c r="DK29" s="698"/>
      <c r="DL29" s="684">
        <v>687400</v>
      </c>
      <c r="DM29" s="697"/>
      <c r="DN29" s="697"/>
      <c r="DO29" s="697"/>
      <c r="DP29" s="697"/>
      <c r="DQ29" s="697"/>
      <c r="DR29" s="697"/>
      <c r="DS29" s="697"/>
      <c r="DT29" s="697"/>
      <c r="DU29" s="697"/>
      <c r="DV29" s="698"/>
      <c r="DW29" s="681">
        <v>13.6</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10070</v>
      </c>
      <c r="S30" s="679"/>
      <c r="T30" s="679"/>
      <c r="U30" s="679"/>
      <c r="V30" s="679"/>
      <c r="W30" s="679"/>
      <c r="X30" s="679"/>
      <c r="Y30" s="680"/>
      <c r="Z30" s="715">
        <v>0.1</v>
      </c>
      <c r="AA30" s="715"/>
      <c r="AB30" s="715"/>
      <c r="AC30" s="715"/>
      <c r="AD30" s="716" t="s">
        <v>229</v>
      </c>
      <c r="AE30" s="716"/>
      <c r="AF30" s="716"/>
      <c r="AG30" s="716"/>
      <c r="AH30" s="716"/>
      <c r="AI30" s="716"/>
      <c r="AJ30" s="716"/>
      <c r="AK30" s="716"/>
      <c r="AL30" s="681" t="s">
        <v>235</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8"/>
      <c r="CE30" s="769"/>
      <c r="CF30" s="711" t="s">
        <v>311</v>
      </c>
      <c r="CG30" s="712"/>
      <c r="CH30" s="712"/>
      <c r="CI30" s="712"/>
      <c r="CJ30" s="712"/>
      <c r="CK30" s="712"/>
      <c r="CL30" s="712"/>
      <c r="CM30" s="712"/>
      <c r="CN30" s="712"/>
      <c r="CO30" s="712"/>
      <c r="CP30" s="712"/>
      <c r="CQ30" s="713"/>
      <c r="CR30" s="678">
        <v>672876</v>
      </c>
      <c r="CS30" s="679"/>
      <c r="CT30" s="679"/>
      <c r="CU30" s="679"/>
      <c r="CV30" s="679"/>
      <c r="CW30" s="679"/>
      <c r="CX30" s="679"/>
      <c r="CY30" s="680"/>
      <c r="CZ30" s="681">
        <v>7.5</v>
      </c>
      <c r="DA30" s="699"/>
      <c r="DB30" s="699"/>
      <c r="DC30" s="700"/>
      <c r="DD30" s="684">
        <v>656224</v>
      </c>
      <c r="DE30" s="679"/>
      <c r="DF30" s="679"/>
      <c r="DG30" s="679"/>
      <c r="DH30" s="679"/>
      <c r="DI30" s="679"/>
      <c r="DJ30" s="679"/>
      <c r="DK30" s="680"/>
      <c r="DL30" s="684">
        <v>656224</v>
      </c>
      <c r="DM30" s="679"/>
      <c r="DN30" s="679"/>
      <c r="DO30" s="679"/>
      <c r="DP30" s="679"/>
      <c r="DQ30" s="679"/>
      <c r="DR30" s="679"/>
      <c r="DS30" s="679"/>
      <c r="DT30" s="679"/>
      <c r="DU30" s="679"/>
      <c r="DV30" s="680"/>
      <c r="DW30" s="681">
        <v>13</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1463983</v>
      </c>
      <c r="S31" s="679"/>
      <c r="T31" s="679"/>
      <c r="U31" s="679"/>
      <c r="V31" s="679"/>
      <c r="W31" s="679"/>
      <c r="X31" s="679"/>
      <c r="Y31" s="680"/>
      <c r="Z31" s="715">
        <v>15.3</v>
      </c>
      <c r="AA31" s="715"/>
      <c r="AB31" s="715"/>
      <c r="AC31" s="715"/>
      <c r="AD31" s="716" t="s">
        <v>229</v>
      </c>
      <c r="AE31" s="716"/>
      <c r="AF31" s="716"/>
      <c r="AG31" s="716"/>
      <c r="AH31" s="716"/>
      <c r="AI31" s="716"/>
      <c r="AJ31" s="716"/>
      <c r="AK31" s="716"/>
      <c r="AL31" s="681" t="s">
        <v>235</v>
      </c>
      <c r="AM31" s="682"/>
      <c r="AN31" s="682"/>
      <c r="AO31" s="717"/>
      <c r="AP31" s="752" t="s">
        <v>313</v>
      </c>
      <c r="AQ31" s="753"/>
      <c r="AR31" s="753"/>
      <c r="AS31" s="753"/>
      <c r="AT31" s="758" t="s">
        <v>314</v>
      </c>
      <c r="AU31" s="231"/>
      <c r="AV31" s="231"/>
      <c r="AW31" s="231"/>
      <c r="AX31" s="744" t="s">
        <v>190</v>
      </c>
      <c r="AY31" s="745"/>
      <c r="AZ31" s="745"/>
      <c r="BA31" s="745"/>
      <c r="BB31" s="745"/>
      <c r="BC31" s="745"/>
      <c r="BD31" s="745"/>
      <c r="BE31" s="745"/>
      <c r="BF31" s="746"/>
      <c r="BG31" s="747">
        <v>99</v>
      </c>
      <c r="BH31" s="748"/>
      <c r="BI31" s="748"/>
      <c r="BJ31" s="748"/>
      <c r="BK31" s="748"/>
      <c r="BL31" s="748"/>
      <c r="BM31" s="749">
        <v>95.7</v>
      </c>
      <c r="BN31" s="748"/>
      <c r="BO31" s="748"/>
      <c r="BP31" s="748"/>
      <c r="BQ31" s="750"/>
      <c r="BR31" s="747">
        <v>99</v>
      </c>
      <c r="BS31" s="748"/>
      <c r="BT31" s="748"/>
      <c r="BU31" s="748"/>
      <c r="BV31" s="748"/>
      <c r="BW31" s="748"/>
      <c r="BX31" s="749">
        <v>95.4</v>
      </c>
      <c r="BY31" s="748"/>
      <c r="BZ31" s="748"/>
      <c r="CA31" s="748"/>
      <c r="CB31" s="750"/>
      <c r="CD31" s="768"/>
      <c r="CE31" s="769"/>
      <c r="CF31" s="711" t="s">
        <v>315</v>
      </c>
      <c r="CG31" s="712"/>
      <c r="CH31" s="712"/>
      <c r="CI31" s="712"/>
      <c r="CJ31" s="712"/>
      <c r="CK31" s="712"/>
      <c r="CL31" s="712"/>
      <c r="CM31" s="712"/>
      <c r="CN31" s="712"/>
      <c r="CO31" s="712"/>
      <c r="CP31" s="712"/>
      <c r="CQ31" s="713"/>
      <c r="CR31" s="678">
        <v>31176</v>
      </c>
      <c r="CS31" s="697"/>
      <c r="CT31" s="697"/>
      <c r="CU31" s="697"/>
      <c r="CV31" s="697"/>
      <c r="CW31" s="697"/>
      <c r="CX31" s="697"/>
      <c r="CY31" s="698"/>
      <c r="CZ31" s="681">
        <v>0.3</v>
      </c>
      <c r="DA31" s="699"/>
      <c r="DB31" s="699"/>
      <c r="DC31" s="700"/>
      <c r="DD31" s="684">
        <v>31176</v>
      </c>
      <c r="DE31" s="697"/>
      <c r="DF31" s="697"/>
      <c r="DG31" s="697"/>
      <c r="DH31" s="697"/>
      <c r="DI31" s="697"/>
      <c r="DJ31" s="697"/>
      <c r="DK31" s="698"/>
      <c r="DL31" s="684">
        <v>31176</v>
      </c>
      <c r="DM31" s="697"/>
      <c r="DN31" s="697"/>
      <c r="DO31" s="697"/>
      <c r="DP31" s="697"/>
      <c r="DQ31" s="697"/>
      <c r="DR31" s="697"/>
      <c r="DS31" s="697"/>
      <c r="DT31" s="697"/>
      <c r="DU31" s="697"/>
      <c r="DV31" s="698"/>
      <c r="DW31" s="681">
        <v>0.6</v>
      </c>
      <c r="DX31" s="699"/>
      <c r="DY31" s="699"/>
      <c r="DZ31" s="699"/>
      <c r="EA31" s="699"/>
      <c r="EB31" s="699"/>
      <c r="EC31" s="714"/>
    </row>
    <row r="32" spans="2:133" ht="11.25" customHeight="1">
      <c r="B32" s="761" t="s">
        <v>316</v>
      </c>
      <c r="C32" s="762"/>
      <c r="D32" s="762"/>
      <c r="E32" s="762"/>
      <c r="F32" s="762"/>
      <c r="G32" s="762"/>
      <c r="H32" s="762"/>
      <c r="I32" s="762"/>
      <c r="J32" s="762"/>
      <c r="K32" s="762"/>
      <c r="L32" s="762"/>
      <c r="M32" s="762"/>
      <c r="N32" s="762"/>
      <c r="O32" s="762"/>
      <c r="P32" s="762"/>
      <c r="Q32" s="763"/>
      <c r="R32" s="678">
        <v>64718</v>
      </c>
      <c r="S32" s="679"/>
      <c r="T32" s="679"/>
      <c r="U32" s="679"/>
      <c r="V32" s="679"/>
      <c r="W32" s="679"/>
      <c r="X32" s="679"/>
      <c r="Y32" s="680"/>
      <c r="Z32" s="715">
        <v>0.7</v>
      </c>
      <c r="AA32" s="715"/>
      <c r="AB32" s="715"/>
      <c r="AC32" s="715"/>
      <c r="AD32" s="716">
        <v>64718</v>
      </c>
      <c r="AE32" s="716"/>
      <c r="AF32" s="716"/>
      <c r="AG32" s="716"/>
      <c r="AH32" s="716"/>
      <c r="AI32" s="716"/>
      <c r="AJ32" s="716"/>
      <c r="AK32" s="716"/>
      <c r="AL32" s="681">
        <v>1.3</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99.2</v>
      </c>
      <c r="BH32" s="697"/>
      <c r="BI32" s="697"/>
      <c r="BJ32" s="697"/>
      <c r="BK32" s="697"/>
      <c r="BL32" s="697"/>
      <c r="BM32" s="682">
        <v>97.1</v>
      </c>
      <c r="BN32" s="743"/>
      <c r="BO32" s="743"/>
      <c r="BP32" s="743"/>
      <c r="BQ32" s="721"/>
      <c r="BR32" s="751">
        <v>99.2</v>
      </c>
      <c r="BS32" s="697"/>
      <c r="BT32" s="697"/>
      <c r="BU32" s="697"/>
      <c r="BV32" s="697"/>
      <c r="BW32" s="697"/>
      <c r="BX32" s="682">
        <v>96.8</v>
      </c>
      <c r="BY32" s="743"/>
      <c r="BZ32" s="743"/>
      <c r="CA32" s="743"/>
      <c r="CB32" s="721"/>
      <c r="CD32" s="770"/>
      <c r="CE32" s="771"/>
      <c r="CF32" s="711" t="s">
        <v>319</v>
      </c>
      <c r="CG32" s="712"/>
      <c r="CH32" s="712"/>
      <c r="CI32" s="712"/>
      <c r="CJ32" s="712"/>
      <c r="CK32" s="712"/>
      <c r="CL32" s="712"/>
      <c r="CM32" s="712"/>
      <c r="CN32" s="712"/>
      <c r="CO32" s="712"/>
      <c r="CP32" s="712"/>
      <c r="CQ32" s="713"/>
      <c r="CR32" s="678" t="s">
        <v>235</v>
      </c>
      <c r="CS32" s="679"/>
      <c r="CT32" s="679"/>
      <c r="CU32" s="679"/>
      <c r="CV32" s="679"/>
      <c r="CW32" s="679"/>
      <c r="CX32" s="679"/>
      <c r="CY32" s="680"/>
      <c r="CZ32" s="681" t="s">
        <v>235</v>
      </c>
      <c r="DA32" s="699"/>
      <c r="DB32" s="699"/>
      <c r="DC32" s="700"/>
      <c r="DD32" s="684" t="s">
        <v>229</v>
      </c>
      <c r="DE32" s="679"/>
      <c r="DF32" s="679"/>
      <c r="DG32" s="679"/>
      <c r="DH32" s="679"/>
      <c r="DI32" s="679"/>
      <c r="DJ32" s="679"/>
      <c r="DK32" s="680"/>
      <c r="DL32" s="684" t="s">
        <v>229</v>
      </c>
      <c r="DM32" s="679"/>
      <c r="DN32" s="679"/>
      <c r="DO32" s="679"/>
      <c r="DP32" s="679"/>
      <c r="DQ32" s="679"/>
      <c r="DR32" s="679"/>
      <c r="DS32" s="679"/>
      <c r="DT32" s="679"/>
      <c r="DU32" s="679"/>
      <c r="DV32" s="680"/>
      <c r="DW32" s="681" t="s">
        <v>229</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946046</v>
      </c>
      <c r="S33" s="679"/>
      <c r="T33" s="679"/>
      <c r="U33" s="679"/>
      <c r="V33" s="679"/>
      <c r="W33" s="679"/>
      <c r="X33" s="679"/>
      <c r="Y33" s="680"/>
      <c r="Z33" s="715">
        <v>9.9</v>
      </c>
      <c r="AA33" s="715"/>
      <c r="AB33" s="715"/>
      <c r="AC33" s="715"/>
      <c r="AD33" s="716" t="s">
        <v>229</v>
      </c>
      <c r="AE33" s="716"/>
      <c r="AF33" s="716"/>
      <c r="AG33" s="716"/>
      <c r="AH33" s="716"/>
      <c r="AI33" s="716"/>
      <c r="AJ33" s="716"/>
      <c r="AK33" s="716"/>
      <c r="AL33" s="681" t="s">
        <v>229</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98.7</v>
      </c>
      <c r="BH33" s="663"/>
      <c r="BI33" s="663"/>
      <c r="BJ33" s="663"/>
      <c r="BK33" s="663"/>
      <c r="BL33" s="663"/>
      <c r="BM33" s="706">
        <v>93.6</v>
      </c>
      <c r="BN33" s="663"/>
      <c r="BO33" s="663"/>
      <c r="BP33" s="663"/>
      <c r="BQ33" s="727"/>
      <c r="BR33" s="742">
        <v>98.7</v>
      </c>
      <c r="BS33" s="663"/>
      <c r="BT33" s="663"/>
      <c r="BU33" s="663"/>
      <c r="BV33" s="663"/>
      <c r="BW33" s="663"/>
      <c r="BX33" s="706">
        <v>93.2</v>
      </c>
      <c r="BY33" s="663"/>
      <c r="BZ33" s="663"/>
      <c r="CA33" s="663"/>
      <c r="CB33" s="727"/>
      <c r="CD33" s="711" t="s">
        <v>322</v>
      </c>
      <c r="CE33" s="712"/>
      <c r="CF33" s="712"/>
      <c r="CG33" s="712"/>
      <c r="CH33" s="712"/>
      <c r="CI33" s="712"/>
      <c r="CJ33" s="712"/>
      <c r="CK33" s="712"/>
      <c r="CL33" s="712"/>
      <c r="CM33" s="712"/>
      <c r="CN33" s="712"/>
      <c r="CO33" s="712"/>
      <c r="CP33" s="712"/>
      <c r="CQ33" s="713"/>
      <c r="CR33" s="678">
        <v>3784802</v>
      </c>
      <c r="CS33" s="697"/>
      <c r="CT33" s="697"/>
      <c r="CU33" s="697"/>
      <c r="CV33" s="697"/>
      <c r="CW33" s="697"/>
      <c r="CX33" s="697"/>
      <c r="CY33" s="698"/>
      <c r="CZ33" s="681">
        <v>42</v>
      </c>
      <c r="DA33" s="699"/>
      <c r="DB33" s="699"/>
      <c r="DC33" s="700"/>
      <c r="DD33" s="684">
        <v>2864031</v>
      </c>
      <c r="DE33" s="697"/>
      <c r="DF33" s="697"/>
      <c r="DG33" s="697"/>
      <c r="DH33" s="697"/>
      <c r="DI33" s="697"/>
      <c r="DJ33" s="697"/>
      <c r="DK33" s="698"/>
      <c r="DL33" s="684">
        <v>2300758</v>
      </c>
      <c r="DM33" s="697"/>
      <c r="DN33" s="697"/>
      <c r="DO33" s="697"/>
      <c r="DP33" s="697"/>
      <c r="DQ33" s="697"/>
      <c r="DR33" s="697"/>
      <c r="DS33" s="697"/>
      <c r="DT33" s="697"/>
      <c r="DU33" s="697"/>
      <c r="DV33" s="698"/>
      <c r="DW33" s="681">
        <v>45.5</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20177</v>
      </c>
      <c r="S34" s="679"/>
      <c r="T34" s="679"/>
      <c r="U34" s="679"/>
      <c r="V34" s="679"/>
      <c r="W34" s="679"/>
      <c r="X34" s="679"/>
      <c r="Y34" s="680"/>
      <c r="Z34" s="715">
        <v>0.2</v>
      </c>
      <c r="AA34" s="715"/>
      <c r="AB34" s="715"/>
      <c r="AC34" s="715"/>
      <c r="AD34" s="716" t="s">
        <v>229</v>
      </c>
      <c r="AE34" s="716"/>
      <c r="AF34" s="716"/>
      <c r="AG34" s="716"/>
      <c r="AH34" s="716"/>
      <c r="AI34" s="716"/>
      <c r="AJ34" s="716"/>
      <c r="AK34" s="716"/>
      <c r="AL34" s="681" t="s">
        <v>229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1261852</v>
      </c>
      <c r="CS34" s="679"/>
      <c r="CT34" s="679"/>
      <c r="CU34" s="679"/>
      <c r="CV34" s="679"/>
      <c r="CW34" s="679"/>
      <c r="CX34" s="679"/>
      <c r="CY34" s="680"/>
      <c r="CZ34" s="681">
        <v>14</v>
      </c>
      <c r="DA34" s="699"/>
      <c r="DB34" s="699"/>
      <c r="DC34" s="700"/>
      <c r="DD34" s="684">
        <v>867329</v>
      </c>
      <c r="DE34" s="679"/>
      <c r="DF34" s="679"/>
      <c r="DG34" s="679"/>
      <c r="DH34" s="679"/>
      <c r="DI34" s="679"/>
      <c r="DJ34" s="679"/>
      <c r="DK34" s="680"/>
      <c r="DL34" s="684">
        <v>733670</v>
      </c>
      <c r="DM34" s="679"/>
      <c r="DN34" s="679"/>
      <c r="DO34" s="679"/>
      <c r="DP34" s="679"/>
      <c r="DQ34" s="679"/>
      <c r="DR34" s="679"/>
      <c r="DS34" s="679"/>
      <c r="DT34" s="679"/>
      <c r="DU34" s="679"/>
      <c r="DV34" s="680"/>
      <c r="DW34" s="681">
        <v>14.5</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39735</v>
      </c>
      <c r="S35" s="679"/>
      <c r="T35" s="679"/>
      <c r="U35" s="679"/>
      <c r="V35" s="679"/>
      <c r="W35" s="679"/>
      <c r="X35" s="679"/>
      <c r="Y35" s="680"/>
      <c r="Z35" s="715">
        <v>0.4</v>
      </c>
      <c r="AA35" s="715"/>
      <c r="AB35" s="715"/>
      <c r="AC35" s="715"/>
      <c r="AD35" s="716" t="s">
        <v>229</v>
      </c>
      <c r="AE35" s="716"/>
      <c r="AF35" s="716"/>
      <c r="AG35" s="716"/>
      <c r="AH35" s="716"/>
      <c r="AI35" s="716"/>
      <c r="AJ35" s="716"/>
      <c r="AK35" s="716"/>
      <c r="AL35" s="681" t="s">
        <v>229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10936</v>
      </c>
      <c r="CS35" s="697"/>
      <c r="CT35" s="697"/>
      <c r="CU35" s="697"/>
      <c r="CV35" s="697"/>
      <c r="CW35" s="697"/>
      <c r="CX35" s="697"/>
      <c r="CY35" s="698"/>
      <c r="CZ35" s="681">
        <v>0.1</v>
      </c>
      <c r="DA35" s="699"/>
      <c r="DB35" s="699"/>
      <c r="DC35" s="700"/>
      <c r="DD35" s="684">
        <v>6110</v>
      </c>
      <c r="DE35" s="697"/>
      <c r="DF35" s="697"/>
      <c r="DG35" s="697"/>
      <c r="DH35" s="697"/>
      <c r="DI35" s="697"/>
      <c r="DJ35" s="697"/>
      <c r="DK35" s="698"/>
      <c r="DL35" s="684">
        <v>6110</v>
      </c>
      <c r="DM35" s="697"/>
      <c r="DN35" s="697"/>
      <c r="DO35" s="697"/>
      <c r="DP35" s="697"/>
      <c r="DQ35" s="697"/>
      <c r="DR35" s="697"/>
      <c r="DS35" s="697"/>
      <c r="DT35" s="697"/>
      <c r="DU35" s="697"/>
      <c r="DV35" s="698"/>
      <c r="DW35" s="681">
        <v>0.1</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740218</v>
      </c>
      <c r="S36" s="679"/>
      <c r="T36" s="679"/>
      <c r="U36" s="679"/>
      <c r="V36" s="679"/>
      <c r="W36" s="679"/>
      <c r="X36" s="679"/>
      <c r="Y36" s="680"/>
      <c r="Z36" s="715">
        <v>7.7</v>
      </c>
      <c r="AA36" s="715"/>
      <c r="AB36" s="715"/>
      <c r="AC36" s="715"/>
      <c r="AD36" s="716" t="s">
        <v>229</v>
      </c>
      <c r="AE36" s="716"/>
      <c r="AF36" s="716"/>
      <c r="AG36" s="716"/>
      <c r="AH36" s="716"/>
      <c r="AI36" s="716"/>
      <c r="AJ36" s="716"/>
      <c r="AK36" s="716"/>
      <c r="AL36" s="681" t="s">
        <v>229</v>
      </c>
      <c r="AM36" s="682"/>
      <c r="AN36" s="682"/>
      <c r="AO36" s="717"/>
      <c r="AP36" s="235"/>
      <c r="AQ36" s="730" t="s">
        <v>330</v>
      </c>
      <c r="AR36" s="731"/>
      <c r="AS36" s="731"/>
      <c r="AT36" s="731"/>
      <c r="AU36" s="731"/>
      <c r="AV36" s="731"/>
      <c r="AW36" s="731"/>
      <c r="AX36" s="731"/>
      <c r="AY36" s="732"/>
      <c r="AZ36" s="733">
        <v>971981</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33135</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1185539</v>
      </c>
      <c r="CS36" s="679"/>
      <c r="CT36" s="679"/>
      <c r="CU36" s="679"/>
      <c r="CV36" s="679"/>
      <c r="CW36" s="679"/>
      <c r="CX36" s="679"/>
      <c r="CY36" s="680"/>
      <c r="CZ36" s="681">
        <v>13.2</v>
      </c>
      <c r="DA36" s="699"/>
      <c r="DB36" s="699"/>
      <c r="DC36" s="700"/>
      <c r="DD36" s="684">
        <v>885399</v>
      </c>
      <c r="DE36" s="679"/>
      <c r="DF36" s="679"/>
      <c r="DG36" s="679"/>
      <c r="DH36" s="679"/>
      <c r="DI36" s="679"/>
      <c r="DJ36" s="679"/>
      <c r="DK36" s="680"/>
      <c r="DL36" s="684">
        <v>826265</v>
      </c>
      <c r="DM36" s="679"/>
      <c r="DN36" s="679"/>
      <c r="DO36" s="679"/>
      <c r="DP36" s="679"/>
      <c r="DQ36" s="679"/>
      <c r="DR36" s="679"/>
      <c r="DS36" s="679"/>
      <c r="DT36" s="679"/>
      <c r="DU36" s="679"/>
      <c r="DV36" s="680"/>
      <c r="DW36" s="681">
        <v>16.3</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233896</v>
      </c>
      <c r="S37" s="679"/>
      <c r="T37" s="679"/>
      <c r="U37" s="679"/>
      <c r="V37" s="679"/>
      <c r="W37" s="679"/>
      <c r="X37" s="679"/>
      <c r="Y37" s="680"/>
      <c r="Z37" s="715">
        <v>2.4</v>
      </c>
      <c r="AA37" s="715"/>
      <c r="AB37" s="715"/>
      <c r="AC37" s="715"/>
      <c r="AD37" s="716" t="s">
        <v>229</v>
      </c>
      <c r="AE37" s="716"/>
      <c r="AF37" s="716"/>
      <c r="AG37" s="716"/>
      <c r="AH37" s="716"/>
      <c r="AI37" s="716"/>
      <c r="AJ37" s="716"/>
      <c r="AK37" s="716"/>
      <c r="AL37" s="681" t="s">
        <v>235</v>
      </c>
      <c r="AM37" s="682"/>
      <c r="AN37" s="682"/>
      <c r="AO37" s="717"/>
      <c r="AQ37" s="718" t="s">
        <v>334</v>
      </c>
      <c r="AR37" s="719"/>
      <c r="AS37" s="719"/>
      <c r="AT37" s="719"/>
      <c r="AU37" s="719"/>
      <c r="AV37" s="719"/>
      <c r="AW37" s="719"/>
      <c r="AX37" s="719"/>
      <c r="AY37" s="720"/>
      <c r="AZ37" s="678">
        <v>58888</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3388</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575326</v>
      </c>
      <c r="CS37" s="697"/>
      <c r="CT37" s="697"/>
      <c r="CU37" s="697"/>
      <c r="CV37" s="697"/>
      <c r="CW37" s="697"/>
      <c r="CX37" s="697"/>
      <c r="CY37" s="698"/>
      <c r="CZ37" s="681">
        <v>6.4</v>
      </c>
      <c r="DA37" s="699"/>
      <c r="DB37" s="699"/>
      <c r="DC37" s="700"/>
      <c r="DD37" s="684">
        <v>565869</v>
      </c>
      <c r="DE37" s="697"/>
      <c r="DF37" s="697"/>
      <c r="DG37" s="697"/>
      <c r="DH37" s="697"/>
      <c r="DI37" s="697"/>
      <c r="DJ37" s="697"/>
      <c r="DK37" s="698"/>
      <c r="DL37" s="684">
        <v>563580</v>
      </c>
      <c r="DM37" s="697"/>
      <c r="DN37" s="697"/>
      <c r="DO37" s="697"/>
      <c r="DP37" s="697"/>
      <c r="DQ37" s="697"/>
      <c r="DR37" s="697"/>
      <c r="DS37" s="697"/>
      <c r="DT37" s="697"/>
      <c r="DU37" s="697"/>
      <c r="DV37" s="698"/>
      <c r="DW37" s="681">
        <v>11.1</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123681</v>
      </c>
      <c r="S38" s="679"/>
      <c r="T38" s="679"/>
      <c r="U38" s="679"/>
      <c r="V38" s="679"/>
      <c r="W38" s="679"/>
      <c r="X38" s="679"/>
      <c r="Y38" s="680"/>
      <c r="Z38" s="715">
        <v>1.3</v>
      </c>
      <c r="AA38" s="715"/>
      <c r="AB38" s="715"/>
      <c r="AC38" s="715"/>
      <c r="AD38" s="716">
        <v>902</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t="s">
        <v>229</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2281</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971981</v>
      </c>
      <c r="CS38" s="679"/>
      <c r="CT38" s="679"/>
      <c r="CU38" s="679"/>
      <c r="CV38" s="679"/>
      <c r="CW38" s="679"/>
      <c r="CX38" s="679"/>
      <c r="CY38" s="680"/>
      <c r="CZ38" s="681">
        <v>10.8</v>
      </c>
      <c r="DA38" s="699"/>
      <c r="DB38" s="699"/>
      <c r="DC38" s="700"/>
      <c r="DD38" s="684">
        <v>826195</v>
      </c>
      <c r="DE38" s="679"/>
      <c r="DF38" s="679"/>
      <c r="DG38" s="679"/>
      <c r="DH38" s="679"/>
      <c r="DI38" s="679"/>
      <c r="DJ38" s="679"/>
      <c r="DK38" s="680"/>
      <c r="DL38" s="684">
        <v>734713</v>
      </c>
      <c r="DM38" s="679"/>
      <c r="DN38" s="679"/>
      <c r="DO38" s="679"/>
      <c r="DP38" s="679"/>
      <c r="DQ38" s="679"/>
      <c r="DR38" s="679"/>
      <c r="DS38" s="679"/>
      <c r="DT38" s="679"/>
      <c r="DU38" s="679"/>
      <c r="DV38" s="680"/>
      <c r="DW38" s="681">
        <v>14.5</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v>709000</v>
      </c>
      <c r="S39" s="679"/>
      <c r="T39" s="679"/>
      <c r="U39" s="679"/>
      <c r="V39" s="679"/>
      <c r="W39" s="679"/>
      <c r="X39" s="679"/>
      <c r="Y39" s="680"/>
      <c r="Z39" s="715">
        <v>7.4</v>
      </c>
      <c r="AA39" s="715"/>
      <c r="AB39" s="715"/>
      <c r="AC39" s="715"/>
      <c r="AD39" s="716" t="s">
        <v>235</v>
      </c>
      <c r="AE39" s="716"/>
      <c r="AF39" s="716"/>
      <c r="AG39" s="716"/>
      <c r="AH39" s="716"/>
      <c r="AI39" s="716"/>
      <c r="AJ39" s="716"/>
      <c r="AK39" s="716"/>
      <c r="AL39" s="681" t="s">
        <v>229</v>
      </c>
      <c r="AM39" s="682"/>
      <c r="AN39" s="682"/>
      <c r="AO39" s="717"/>
      <c r="AQ39" s="718" t="s">
        <v>342</v>
      </c>
      <c r="AR39" s="719"/>
      <c r="AS39" s="719"/>
      <c r="AT39" s="719"/>
      <c r="AU39" s="719"/>
      <c r="AV39" s="719"/>
      <c r="AW39" s="719"/>
      <c r="AX39" s="719"/>
      <c r="AY39" s="720"/>
      <c r="AZ39" s="678" t="s">
        <v>229</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3763</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318494</v>
      </c>
      <c r="CS39" s="697"/>
      <c r="CT39" s="697"/>
      <c r="CU39" s="697"/>
      <c r="CV39" s="697"/>
      <c r="CW39" s="697"/>
      <c r="CX39" s="697"/>
      <c r="CY39" s="698"/>
      <c r="CZ39" s="681">
        <v>3.5</v>
      </c>
      <c r="DA39" s="699"/>
      <c r="DB39" s="699"/>
      <c r="DC39" s="700"/>
      <c r="DD39" s="684">
        <v>278998</v>
      </c>
      <c r="DE39" s="697"/>
      <c r="DF39" s="697"/>
      <c r="DG39" s="697"/>
      <c r="DH39" s="697"/>
      <c r="DI39" s="697"/>
      <c r="DJ39" s="697"/>
      <c r="DK39" s="698"/>
      <c r="DL39" s="684" t="s">
        <v>235</v>
      </c>
      <c r="DM39" s="697"/>
      <c r="DN39" s="697"/>
      <c r="DO39" s="697"/>
      <c r="DP39" s="697"/>
      <c r="DQ39" s="697"/>
      <c r="DR39" s="697"/>
      <c r="DS39" s="697"/>
      <c r="DT39" s="697"/>
      <c r="DU39" s="697"/>
      <c r="DV39" s="698"/>
      <c r="DW39" s="681" t="s">
        <v>229</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229</v>
      </c>
      <c r="S40" s="679"/>
      <c r="T40" s="679"/>
      <c r="U40" s="679"/>
      <c r="V40" s="679"/>
      <c r="W40" s="679"/>
      <c r="X40" s="679"/>
      <c r="Y40" s="680"/>
      <c r="Z40" s="715" t="s">
        <v>229</v>
      </c>
      <c r="AA40" s="715"/>
      <c r="AB40" s="715"/>
      <c r="AC40" s="715"/>
      <c r="AD40" s="716" t="s">
        <v>235</v>
      </c>
      <c r="AE40" s="716"/>
      <c r="AF40" s="716"/>
      <c r="AG40" s="716"/>
      <c r="AH40" s="716"/>
      <c r="AI40" s="716"/>
      <c r="AJ40" s="716"/>
      <c r="AK40" s="716"/>
      <c r="AL40" s="681" t="s">
        <v>229</v>
      </c>
      <c r="AM40" s="682"/>
      <c r="AN40" s="682"/>
      <c r="AO40" s="717"/>
      <c r="AQ40" s="718" t="s">
        <v>346</v>
      </c>
      <c r="AR40" s="719"/>
      <c r="AS40" s="719"/>
      <c r="AT40" s="719"/>
      <c r="AU40" s="719"/>
      <c r="AV40" s="719"/>
      <c r="AW40" s="719"/>
      <c r="AX40" s="719"/>
      <c r="AY40" s="720"/>
      <c r="AZ40" s="678" t="s">
        <v>235</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105</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36000</v>
      </c>
      <c r="CS40" s="679"/>
      <c r="CT40" s="679"/>
      <c r="CU40" s="679"/>
      <c r="CV40" s="679"/>
      <c r="CW40" s="679"/>
      <c r="CX40" s="679"/>
      <c r="CY40" s="680"/>
      <c r="CZ40" s="681">
        <v>0.4</v>
      </c>
      <c r="DA40" s="699"/>
      <c r="DB40" s="699"/>
      <c r="DC40" s="700"/>
      <c r="DD40" s="684" t="s">
        <v>229</v>
      </c>
      <c r="DE40" s="679"/>
      <c r="DF40" s="679"/>
      <c r="DG40" s="679"/>
      <c r="DH40" s="679"/>
      <c r="DI40" s="679"/>
      <c r="DJ40" s="679"/>
      <c r="DK40" s="680"/>
      <c r="DL40" s="684" t="s">
        <v>229</v>
      </c>
      <c r="DM40" s="679"/>
      <c r="DN40" s="679"/>
      <c r="DO40" s="679"/>
      <c r="DP40" s="679"/>
      <c r="DQ40" s="679"/>
      <c r="DR40" s="679"/>
      <c r="DS40" s="679"/>
      <c r="DT40" s="679"/>
      <c r="DU40" s="679"/>
      <c r="DV40" s="680"/>
      <c r="DW40" s="681" t="s">
        <v>229</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v>188000</v>
      </c>
      <c r="S41" s="679"/>
      <c r="T41" s="679"/>
      <c r="U41" s="679"/>
      <c r="V41" s="679"/>
      <c r="W41" s="679"/>
      <c r="X41" s="679"/>
      <c r="Y41" s="680"/>
      <c r="Z41" s="715">
        <v>2</v>
      </c>
      <c r="AA41" s="715"/>
      <c r="AB41" s="715"/>
      <c r="AC41" s="715"/>
      <c r="AD41" s="716" t="s">
        <v>235</v>
      </c>
      <c r="AE41" s="716"/>
      <c r="AF41" s="716"/>
      <c r="AG41" s="716"/>
      <c r="AH41" s="716"/>
      <c r="AI41" s="716"/>
      <c r="AJ41" s="716"/>
      <c r="AK41" s="716"/>
      <c r="AL41" s="681" t="s">
        <v>229</v>
      </c>
      <c r="AM41" s="682"/>
      <c r="AN41" s="682"/>
      <c r="AO41" s="717"/>
      <c r="AQ41" s="718" t="s">
        <v>351</v>
      </c>
      <c r="AR41" s="719"/>
      <c r="AS41" s="719"/>
      <c r="AT41" s="719"/>
      <c r="AU41" s="719"/>
      <c r="AV41" s="719"/>
      <c r="AW41" s="719"/>
      <c r="AX41" s="719"/>
      <c r="AY41" s="720"/>
      <c r="AZ41" s="678">
        <v>209374</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235</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235</v>
      </c>
      <c r="DA41" s="699"/>
      <c r="DB41" s="699"/>
      <c r="DC41" s="700"/>
      <c r="DD41" s="684" t="s">
        <v>229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9570076</v>
      </c>
      <c r="S42" s="701"/>
      <c r="T42" s="701"/>
      <c r="U42" s="701"/>
      <c r="V42" s="701"/>
      <c r="W42" s="701"/>
      <c r="X42" s="701"/>
      <c r="Y42" s="703"/>
      <c r="Z42" s="704">
        <v>100</v>
      </c>
      <c r="AA42" s="704"/>
      <c r="AB42" s="704"/>
      <c r="AC42" s="704"/>
      <c r="AD42" s="705">
        <v>4868870</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703719</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428</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1619166</v>
      </c>
      <c r="CS42" s="679"/>
      <c r="CT42" s="679"/>
      <c r="CU42" s="679"/>
      <c r="CV42" s="679"/>
      <c r="CW42" s="679"/>
      <c r="CX42" s="679"/>
      <c r="CY42" s="680"/>
      <c r="CZ42" s="681">
        <v>18</v>
      </c>
      <c r="DA42" s="682"/>
      <c r="DB42" s="682"/>
      <c r="DC42" s="683"/>
      <c r="DD42" s="684">
        <v>416764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41537</v>
      </c>
      <c r="CS43" s="697"/>
      <c r="CT43" s="697"/>
      <c r="CU43" s="697"/>
      <c r="CV43" s="697"/>
      <c r="CW43" s="697"/>
      <c r="CX43" s="697"/>
      <c r="CY43" s="698"/>
      <c r="CZ43" s="681">
        <v>0.5</v>
      </c>
      <c r="DA43" s="699"/>
      <c r="DB43" s="699"/>
      <c r="DC43" s="700"/>
      <c r="DD43" s="684">
        <v>41537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306</v>
      </c>
      <c r="CE44" s="692"/>
      <c r="CF44" s="675" t="s">
        <v>359</v>
      </c>
      <c r="CG44" s="676"/>
      <c r="CH44" s="676"/>
      <c r="CI44" s="676"/>
      <c r="CJ44" s="676"/>
      <c r="CK44" s="676"/>
      <c r="CL44" s="676"/>
      <c r="CM44" s="676"/>
      <c r="CN44" s="676"/>
      <c r="CO44" s="676"/>
      <c r="CP44" s="676"/>
      <c r="CQ44" s="677"/>
      <c r="CR44" s="678">
        <v>1406029</v>
      </c>
      <c r="CS44" s="679"/>
      <c r="CT44" s="679"/>
      <c r="CU44" s="679"/>
      <c r="CV44" s="679"/>
      <c r="CW44" s="679"/>
      <c r="CX44" s="679"/>
      <c r="CY44" s="680"/>
      <c r="CZ44" s="681">
        <v>15.6</v>
      </c>
      <c r="DA44" s="682"/>
      <c r="DB44" s="682"/>
      <c r="DC44" s="683"/>
      <c r="DD44" s="684">
        <v>350608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770879</v>
      </c>
      <c r="CS45" s="697"/>
      <c r="CT45" s="697"/>
      <c r="CU45" s="697"/>
      <c r="CV45" s="697"/>
      <c r="CW45" s="697"/>
      <c r="CX45" s="697"/>
      <c r="CY45" s="698"/>
      <c r="CZ45" s="681">
        <v>8.6</v>
      </c>
      <c r="DA45" s="699"/>
      <c r="DB45" s="699"/>
      <c r="DC45" s="700"/>
      <c r="DD45" s="684">
        <v>51470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573367</v>
      </c>
      <c r="CS46" s="679"/>
      <c r="CT46" s="679"/>
      <c r="CU46" s="679"/>
      <c r="CV46" s="679"/>
      <c r="CW46" s="679"/>
      <c r="CX46" s="679"/>
      <c r="CY46" s="680"/>
      <c r="CZ46" s="681">
        <v>6.4</v>
      </c>
      <c r="DA46" s="682"/>
      <c r="DB46" s="682"/>
      <c r="DC46" s="683"/>
      <c r="DD46" s="684">
        <v>276205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213137</v>
      </c>
      <c r="CS47" s="697"/>
      <c r="CT47" s="697"/>
      <c r="CU47" s="697"/>
      <c r="CV47" s="697"/>
      <c r="CW47" s="697"/>
      <c r="CX47" s="697"/>
      <c r="CY47" s="698"/>
      <c r="CZ47" s="681">
        <v>2.4</v>
      </c>
      <c r="DA47" s="699"/>
      <c r="DB47" s="699"/>
      <c r="DC47" s="700"/>
      <c r="DD47" s="684">
        <v>66156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229</v>
      </c>
      <c r="CS48" s="679"/>
      <c r="CT48" s="679"/>
      <c r="CU48" s="679"/>
      <c r="CV48" s="679"/>
      <c r="CW48" s="679"/>
      <c r="CX48" s="679"/>
      <c r="CY48" s="680"/>
      <c r="CZ48" s="681" t="s">
        <v>229</v>
      </c>
      <c r="DA48" s="682"/>
      <c r="DB48" s="682"/>
      <c r="DC48" s="683"/>
      <c r="DD48" s="684" t="s">
        <v>229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9010565</v>
      </c>
      <c r="CS49" s="663"/>
      <c r="CT49" s="663"/>
      <c r="CU49" s="663"/>
      <c r="CV49" s="663"/>
      <c r="CW49" s="663"/>
      <c r="CX49" s="663"/>
      <c r="CY49" s="664"/>
      <c r="CZ49" s="665">
        <v>100</v>
      </c>
      <c r="DA49" s="666"/>
      <c r="DB49" s="666"/>
      <c r="DC49" s="667"/>
      <c r="DD49" s="668">
        <v>5884834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Vqa6NtwdDDT8ZqocaAkjK+Oym2yk8SVCcik9NbCiEVGUjyuW7hSC5gqwcMjNJz90KrQz4aZRy1SbMvlBVmHuug==" saltValue="i+ehCblxbmolSBwCWii/c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390</v>
      </c>
      <c r="C7" s="1144"/>
      <c r="D7" s="1144"/>
      <c r="E7" s="1144"/>
      <c r="F7" s="1144"/>
      <c r="G7" s="1144"/>
      <c r="H7" s="1144"/>
      <c r="I7" s="1144"/>
      <c r="J7" s="1144"/>
      <c r="K7" s="1144"/>
      <c r="L7" s="1144"/>
      <c r="M7" s="1144"/>
      <c r="N7" s="1144"/>
      <c r="O7" s="1144"/>
      <c r="P7" s="1145"/>
      <c r="Q7" s="1197">
        <v>9570</v>
      </c>
      <c r="R7" s="1198"/>
      <c r="S7" s="1198"/>
      <c r="T7" s="1198"/>
      <c r="U7" s="1198"/>
      <c r="V7" s="1198">
        <v>9010</v>
      </c>
      <c r="W7" s="1198"/>
      <c r="X7" s="1198"/>
      <c r="Y7" s="1198"/>
      <c r="Z7" s="1198"/>
      <c r="AA7" s="1198">
        <v>560</v>
      </c>
      <c r="AB7" s="1198"/>
      <c r="AC7" s="1198"/>
      <c r="AD7" s="1198"/>
      <c r="AE7" s="1199"/>
      <c r="AF7" s="1200">
        <v>529</v>
      </c>
      <c r="AG7" s="1201"/>
      <c r="AH7" s="1201"/>
      <c r="AI7" s="1201"/>
      <c r="AJ7" s="1202"/>
      <c r="AK7" s="1184">
        <v>740</v>
      </c>
      <c r="AL7" s="1185"/>
      <c r="AM7" s="1185"/>
      <c r="AN7" s="1185"/>
      <c r="AO7" s="1185"/>
      <c r="AP7" s="1185">
        <v>7748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t="s">
        <v>591</v>
      </c>
      <c r="CI7" s="1182"/>
      <c r="CJ7" s="1182"/>
      <c r="CK7" s="1182"/>
      <c r="CL7" s="1183"/>
      <c r="CM7" s="1181">
        <v>59</v>
      </c>
      <c r="CN7" s="1182"/>
      <c r="CO7" s="1182"/>
      <c r="CP7" s="1182"/>
      <c r="CQ7" s="1183"/>
      <c r="CR7" s="1181">
        <v>32</v>
      </c>
      <c r="CS7" s="1182"/>
      <c r="CT7" s="1182"/>
      <c r="CU7" s="1182"/>
      <c r="CV7" s="1183"/>
      <c r="CW7" s="1181" t="s">
        <v>591</v>
      </c>
      <c r="CX7" s="1182"/>
      <c r="CY7" s="1182"/>
      <c r="CZ7" s="1182"/>
      <c r="DA7" s="1183"/>
      <c r="DB7" s="1181" t="s">
        <v>591</v>
      </c>
      <c r="DC7" s="1182"/>
      <c r="DD7" s="1182"/>
      <c r="DE7" s="1182"/>
      <c r="DF7" s="1183"/>
      <c r="DG7" s="1181" t="s">
        <v>591</v>
      </c>
      <c r="DH7" s="1182"/>
      <c r="DI7" s="1182"/>
      <c r="DJ7" s="1182"/>
      <c r="DK7" s="1183"/>
      <c r="DL7" s="1181" t="s">
        <v>591</v>
      </c>
      <c r="DM7" s="1182"/>
      <c r="DN7" s="1182"/>
      <c r="DO7" s="1182"/>
      <c r="DP7" s="1183"/>
      <c r="DQ7" s="1181" t="s">
        <v>591</v>
      </c>
      <c r="DR7" s="1182"/>
      <c r="DS7" s="1182"/>
      <c r="DT7" s="1182"/>
      <c r="DU7" s="1183"/>
      <c r="DV7" s="1208"/>
      <c r="DW7" s="1209"/>
      <c r="DX7" s="1209"/>
      <c r="DY7" s="1209"/>
      <c r="DZ7" s="1210"/>
      <c r="EA7" s="255"/>
    </row>
    <row r="8" spans="1:131" s="256" customFormat="1" ht="26.25" customHeight="1">
      <c r="A8" s="262">
        <v>2</v>
      </c>
      <c r="B8" s="1130" t="s">
        <v>391</v>
      </c>
      <c r="C8" s="1131"/>
      <c r="D8" s="1131"/>
      <c r="E8" s="1131"/>
      <c r="F8" s="1131"/>
      <c r="G8" s="1131"/>
      <c r="H8" s="1131"/>
      <c r="I8" s="1131"/>
      <c r="J8" s="1131"/>
      <c r="K8" s="1131"/>
      <c r="L8" s="1131"/>
      <c r="M8" s="1131"/>
      <c r="N8" s="1131"/>
      <c r="O8" s="1131"/>
      <c r="P8" s="1132"/>
      <c r="Q8" s="1136">
        <v>0</v>
      </c>
      <c r="R8" s="1137"/>
      <c r="S8" s="1137"/>
      <c r="T8" s="1137"/>
      <c r="U8" s="1137"/>
      <c r="V8" s="1137">
        <v>0</v>
      </c>
      <c r="W8" s="1137"/>
      <c r="X8" s="1137"/>
      <c r="Y8" s="1137"/>
      <c r="Z8" s="1137"/>
      <c r="AA8" s="1137">
        <v>0</v>
      </c>
      <c r="AB8" s="1137"/>
      <c r="AC8" s="1137"/>
      <c r="AD8" s="1137"/>
      <c r="AE8" s="1138"/>
      <c r="AF8" s="1112" t="s">
        <v>229</v>
      </c>
      <c r="AG8" s="1113"/>
      <c r="AH8" s="1113"/>
      <c r="AI8" s="1113"/>
      <c r="AJ8" s="1114"/>
      <c r="AK8" s="1179">
        <v>0</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393</v>
      </c>
      <c r="B23" s="1037" t="s">
        <v>394</v>
      </c>
      <c r="C23" s="1038"/>
      <c r="D23" s="1038"/>
      <c r="E23" s="1038"/>
      <c r="F23" s="1038"/>
      <c r="G23" s="1038"/>
      <c r="H23" s="1038"/>
      <c r="I23" s="1038"/>
      <c r="J23" s="1038"/>
      <c r="K23" s="1038"/>
      <c r="L23" s="1038"/>
      <c r="M23" s="1038"/>
      <c r="N23" s="1038"/>
      <c r="O23" s="1038"/>
      <c r="P23" s="1039"/>
      <c r="Q23" s="1161">
        <v>9570</v>
      </c>
      <c r="R23" s="1162"/>
      <c r="S23" s="1162"/>
      <c r="T23" s="1162"/>
      <c r="U23" s="1162"/>
      <c r="V23" s="1162">
        <v>9010</v>
      </c>
      <c r="W23" s="1162"/>
      <c r="X23" s="1162"/>
      <c r="Y23" s="1162"/>
      <c r="Z23" s="1162"/>
      <c r="AA23" s="1162">
        <v>560</v>
      </c>
      <c r="AB23" s="1162"/>
      <c r="AC23" s="1162"/>
      <c r="AD23" s="1162"/>
      <c r="AE23" s="1163"/>
      <c r="AF23" s="1164">
        <v>529</v>
      </c>
      <c r="AG23" s="1162"/>
      <c r="AH23" s="1162"/>
      <c r="AI23" s="1162"/>
      <c r="AJ23" s="1165"/>
      <c r="AK23" s="1166"/>
      <c r="AL23" s="1167"/>
      <c r="AM23" s="1167"/>
      <c r="AN23" s="1167"/>
      <c r="AO23" s="1167"/>
      <c r="AP23" s="1162">
        <v>7748</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406</v>
      </c>
      <c r="C28" s="1144"/>
      <c r="D28" s="1144"/>
      <c r="E28" s="1144"/>
      <c r="F28" s="1144"/>
      <c r="G28" s="1144"/>
      <c r="H28" s="1144"/>
      <c r="I28" s="1144"/>
      <c r="J28" s="1144"/>
      <c r="K28" s="1144"/>
      <c r="L28" s="1144"/>
      <c r="M28" s="1144"/>
      <c r="N28" s="1144"/>
      <c r="O28" s="1144"/>
      <c r="P28" s="1145"/>
      <c r="Q28" s="1146">
        <v>2259</v>
      </c>
      <c r="R28" s="1147"/>
      <c r="S28" s="1147"/>
      <c r="T28" s="1147"/>
      <c r="U28" s="1147"/>
      <c r="V28" s="1147">
        <v>2226</v>
      </c>
      <c r="W28" s="1147"/>
      <c r="X28" s="1147"/>
      <c r="Y28" s="1147"/>
      <c r="Z28" s="1147"/>
      <c r="AA28" s="1147">
        <v>33</v>
      </c>
      <c r="AB28" s="1147"/>
      <c r="AC28" s="1147"/>
      <c r="AD28" s="1147"/>
      <c r="AE28" s="1148"/>
      <c r="AF28" s="1149">
        <v>33</v>
      </c>
      <c r="AG28" s="1147"/>
      <c r="AH28" s="1147"/>
      <c r="AI28" s="1147"/>
      <c r="AJ28" s="1150"/>
      <c r="AK28" s="1151">
        <v>209</v>
      </c>
      <c r="AL28" s="1139"/>
      <c r="AM28" s="1139"/>
      <c r="AN28" s="1139"/>
      <c r="AO28" s="1139"/>
      <c r="AP28" s="1139" t="s">
        <v>591</v>
      </c>
      <c r="AQ28" s="1139"/>
      <c r="AR28" s="1139"/>
      <c r="AS28" s="1139"/>
      <c r="AT28" s="1139"/>
      <c r="AU28" s="1139" t="s">
        <v>591</v>
      </c>
      <c r="AV28" s="1139"/>
      <c r="AW28" s="1139"/>
      <c r="AX28" s="1139"/>
      <c r="AY28" s="1139"/>
      <c r="AZ28" s="1140" t="s">
        <v>591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407</v>
      </c>
      <c r="C29" s="1131"/>
      <c r="D29" s="1131"/>
      <c r="E29" s="1131"/>
      <c r="F29" s="1131"/>
      <c r="G29" s="1131"/>
      <c r="H29" s="1131"/>
      <c r="I29" s="1131"/>
      <c r="J29" s="1131"/>
      <c r="K29" s="1131"/>
      <c r="L29" s="1131"/>
      <c r="M29" s="1131"/>
      <c r="N29" s="1131"/>
      <c r="O29" s="1131"/>
      <c r="P29" s="1132"/>
      <c r="Q29" s="1136">
        <v>2071</v>
      </c>
      <c r="R29" s="1137"/>
      <c r="S29" s="1137"/>
      <c r="T29" s="1137"/>
      <c r="U29" s="1137"/>
      <c r="V29" s="1137">
        <v>2020</v>
      </c>
      <c r="W29" s="1137"/>
      <c r="X29" s="1137"/>
      <c r="Y29" s="1137"/>
      <c r="Z29" s="1137"/>
      <c r="AA29" s="1137">
        <v>51</v>
      </c>
      <c r="AB29" s="1137"/>
      <c r="AC29" s="1137"/>
      <c r="AD29" s="1137"/>
      <c r="AE29" s="1138"/>
      <c r="AF29" s="1112">
        <v>51</v>
      </c>
      <c r="AG29" s="1113"/>
      <c r="AH29" s="1113"/>
      <c r="AI29" s="1113"/>
      <c r="AJ29" s="1114"/>
      <c r="AK29" s="1073">
        <v>387</v>
      </c>
      <c r="AL29" s="1064"/>
      <c r="AM29" s="1064"/>
      <c r="AN29" s="1064"/>
      <c r="AO29" s="1064"/>
      <c r="AP29" s="1064" t="s">
        <v>591</v>
      </c>
      <c r="AQ29" s="1064"/>
      <c r="AR29" s="1064"/>
      <c r="AS29" s="1064"/>
      <c r="AT29" s="1064"/>
      <c r="AU29" s="1064" t="s">
        <v>591</v>
      </c>
      <c r="AV29" s="1064"/>
      <c r="AW29" s="1064"/>
      <c r="AX29" s="1064"/>
      <c r="AY29" s="1064"/>
      <c r="AZ29" s="1135" t="s">
        <v>591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408</v>
      </c>
      <c r="C30" s="1131"/>
      <c r="D30" s="1131"/>
      <c r="E30" s="1131"/>
      <c r="F30" s="1131"/>
      <c r="G30" s="1131"/>
      <c r="H30" s="1131"/>
      <c r="I30" s="1131"/>
      <c r="J30" s="1131"/>
      <c r="K30" s="1131"/>
      <c r="L30" s="1131"/>
      <c r="M30" s="1131"/>
      <c r="N30" s="1131"/>
      <c r="O30" s="1131"/>
      <c r="P30" s="1132"/>
      <c r="Q30" s="1136">
        <v>206</v>
      </c>
      <c r="R30" s="1137"/>
      <c r="S30" s="1137"/>
      <c r="T30" s="1137"/>
      <c r="U30" s="1137"/>
      <c r="V30" s="1137">
        <v>205</v>
      </c>
      <c r="W30" s="1137"/>
      <c r="X30" s="1137"/>
      <c r="Y30" s="1137"/>
      <c r="Z30" s="1137"/>
      <c r="AA30" s="1137">
        <v>1</v>
      </c>
      <c r="AB30" s="1137"/>
      <c r="AC30" s="1137"/>
      <c r="AD30" s="1137"/>
      <c r="AE30" s="1138"/>
      <c r="AF30" s="1112">
        <v>1</v>
      </c>
      <c r="AG30" s="1113"/>
      <c r="AH30" s="1113"/>
      <c r="AI30" s="1113"/>
      <c r="AJ30" s="1114"/>
      <c r="AK30" s="1073">
        <v>72</v>
      </c>
      <c r="AL30" s="1064"/>
      <c r="AM30" s="1064"/>
      <c r="AN30" s="1064"/>
      <c r="AO30" s="1064"/>
      <c r="AP30" s="1064" t="s">
        <v>591</v>
      </c>
      <c r="AQ30" s="1064"/>
      <c r="AR30" s="1064"/>
      <c r="AS30" s="1064"/>
      <c r="AT30" s="1064"/>
      <c r="AU30" s="1064" t="s">
        <v>591</v>
      </c>
      <c r="AV30" s="1064"/>
      <c r="AW30" s="1064"/>
      <c r="AX30" s="1064"/>
      <c r="AY30" s="1064"/>
      <c r="AZ30" s="1135" t="s">
        <v>591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409</v>
      </c>
      <c r="C31" s="1131"/>
      <c r="D31" s="1131"/>
      <c r="E31" s="1131"/>
      <c r="F31" s="1131"/>
      <c r="G31" s="1131"/>
      <c r="H31" s="1131"/>
      <c r="I31" s="1131"/>
      <c r="J31" s="1131"/>
      <c r="K31" s="1131"/>
      <c r="L31" s="1131"/>
      <c r="M31" s="1131"/>
      <c r="N31" s="1131"/>
      <c r="O31" s="1131"/>
      <c r="P31" s="1132"/>
      <c r="Q31" s="1136">
        <v>202</v>
      </c>
      <c r="R31" s="1137"/>
      <c r="S31" s="1137"/>
      <c r="T31" s="1137"/>
      <c r="U31" s="1137"/>
      <c r="V31" s="1137">
        <v>160</v>
      </c>
      <c r="W31" s="1137"/>
      <c r="X31" s="1137"/>
      <c r="Y31" s="1137"/>
      <c r="Z31" s="1137"/>
      <c r="AA31" s="1137">
        <v>42</v>
      </c>
      <c r="AB31" s="1137"/>
      <c r="AC31" s="1137"/>
      <c r="AD31" s="1137"/>
      <c r="AE31" s="1138"/>
      <c r="AF31" s="1112">
        <v>275</v>
      </c>
      <c r="AG31" s="1113"/>
      <c r="AH31" s="1113"/>
      <c r="AI31" s="1113"/>
      <c r="AJ31" s="1114"/>
      <c r="AK31" s="1073">
        <v>0</v>
      </c>
      <c r="AL31" s="1064"/>
      <c r="AM31" s="1064"/>
      <c r="AN31" s="1064"/>
      <c r="AO31" s="1064"/>
      <c r="AP31" s="1064">
        <v>401</v>
      </c>
      <c r="AQ31" s="1064"/>
      <c r="AR31" s="1064"/>
      <c r="AS31" s="1064"/>
      <c r="AT31" s="1064"/>
      <c r="AU31" s="1064" t="s">
        <v>591</v>
      </c>
      <c r="AV31" s="1064"/>
      <c r="AW31" s="1064"/>
      <c r="AX31" s="1064"/>
      <c r="AY31" s="1064"/>
      <c r="AZ31" s="1135" t="s">
        <v>591</v>
      </c>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411</v>
      </c>
      <c r="C32" s="1131"/>
      <c r="D32" s="1131"/>
      <c r="E32" s="1131"/>
      <c r="F32" s="1131"/>
      <c r="G32" s="1131"/>
      <c r="H32" s="1131"/>
      <c r="I32" s="1131"/>
      <c r="J32" s="1131"/>
      <c r="K32" s="1131"/>
      <c r="L32" s="1131"/>
      <c r="M32" s="1131"/>
      <c r="N32" s="1131"/>
      <c r="O32" s="1131"/>
      <c r="P32" s="1132"/>
      <c r="Q32" s="1136">
        <v>66</v>
      </c>
      <c r="R32" s="1137"/>
      <c r="S32" s="1137"/>
      <c r="T32" s="1137"/>
      <c r="U32" s="1137"/>
      <c r="V32" s="1137">
        <v>66</v>
      </c>
      <c r="W32" s="1137"/>
      <c r="X32" s="1137"/>
      <c r="Y32" s="1137"/>
      <c r="Z32" s="1137"/>
      <c r="AA32" s="1137">
        <v>0</v>
      </c>
      <c r="AB32" s="1137"/>
      <c r="AC32" s="1137"/>
      <c r="AD32" s="1137"/>
      <c r="AE32" s="1138"/>
      <c r="AF32" s="1112" t="s">
        <v>395</v>
      </c>
      <c r="AG32" s="1113"/>
      <c r="AH32" s="1113"/>
      <c r="AI32" s="1113"/>
      <c r="AJ32" s="1114"/>
      <c r="AK32" s="1073">
        <v>59</v>
      </c>
      <c r="AL32" s="1064"/>
      <c r="AM32" s="1064"/>
      <c r="AN32" s="1064"/>
      <c r="AO32" s="1064"/>
      <c r="AP32" s="1064">
        <v>1</v>
      </c>
      <c r="AQ32" s="1064"/>
      <c r="AR32" s="1064"/>
      <c r="AS32" s="1064"/>
      <c r="AT32" s="1064"/>
      <c r="AU32" s="1064">
        <v>1</v>
      </c>
      <c r="AV32" s="1064"/>
      <c r="AW32" s="1064"/>
      <c r="AX32" s="1064"/>
      <c r="AY32" s="1064"/>
      <c r="AZ32" s="1135" t="s">
        <v>591</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393</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360</v>
      </c>
      <c r="AG63" s="1052"/>
      <c r="AH63" s="1052"/>
      <c r="AI63" s="1052"/>
      <c r="AJ63" s="1123"/>
      <c r="AK63" s="1124"/>
      <c r="AL63" s="1056"/>
      <c r="AM63" s="1056"/>
      <c r="AN63" s="1056"/>
      <c r="AO63" s="1056"/>
      <c r="AP63" s="1052">
        <v>402</v>
      </c>
      <c r="AQ63" s="1052"/>
      <c r="AR63" s="1052"/>
      <c r="AS63" s="1052"/>
      <c r="AT63" s="1052"/>
      <c r="AU63" s="1052">
        <v>1</v>
      </c>
      <c r="AV63" s="1052"/>
      <c r="AW63" s="1052"/>
      <c r="AX63" s="1052"/>
      <c r="AY63" s="1052"/>
      <c r="AZ63" s="1118"/>
      <c r="BA63" s="1118"/>
      <c r="BB63" s="1118"/>
      <c r="BC63" s="1118"/>
      <c r="BD63" s="1118"/>
      <c r="BE63" s="1053"/>
      <c r="BF63" s="1053"/>
      <c r="BG63" s="1053"/>
      <c r="BH63" s="1053"/>
      <c r="BI63" s="1054"/>
      <c r="BJ63" s="1119" t="s">
        <v>395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401</v>
      </c>
      <c r="AG66" s="1101"/>
      <c r="AH66" s="1101"/>
      <c r="AI66" s="1101"/>
      <c r="AJ66" s="1102"/>
      <c r="AK66" s="1094" t="s">
        <v>420</v>
      </c>
      <c r="AL66" s="1089"/>
      <c r="AM66" s="1089"/>
      <c r="AN66" s="1089"/>
      <c r="AO66" s="1090"/>
      <c r="AP66" s="1094" t="s">
        <v>403</v>
      </c>
      <c r="AQ66" s="1095"/>
      <c r="AR66" s="1095"/>
      <c r="AS66" s="1095"/>
      <c r="AT66" s="1096"/>
      <c r="AU66" s="1094" t="s">
        <v>421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582</v>
      </c>
      <c r="C68" s="1079"/>
      <c r="D68" s="1079"/>
      <c r="E68" s="1079"/>
      <c r="F68" s="1079"/>
      <c r="G68" s="1079"/>
      <c r="H68" s="1079"/>
      <c r="I68" s="1079"/>
      <c r="J68" s="1079"/>
      <c r="K68" s="1079"/>
      <c r="L68" s="1079"/>
      <c r="M68" s="1079"/>
      <c r="N68" s="1079"/>
      <c r="O68" s="1079"/>
      <c r="P68" s="1080"/>
      <c r="Q68" s="1081">
        <v>2022</v>
      </c>
      <c r="R68" s="1075"/>
      <c r="S68" s="1075"/>
      <c r="T68" s="1075"/>
      <c r="U68" s="1075"/>
      <c r="V68" s="1075">
        <v>1992</v>
      </c>
      <c r="W68" s="1075"/>
      <c r="X68" s="1075"/>
      <c r="Y68" s="1075"/>
      <c r="Z68" s="1075"/>
      <c r="AA68" s="1075">
        <v>30</v>
      </c>
      <c r="AB68" s="1075"/>
      <c r="AC68" s="1075"/>
      <c r="AD68" s="1075"/>
      <c r="AE68" s="1075"/>
      <c r="AF68" s="1075">
        <v>30</v>
      </c>
      <c r="AG68" s="1075"/>
      <c r="AH68" s="1075"/>
      <c r="AI68" s="1075"/>
      <c r="AJ68" s="1075"/>
      <c r="AK68" s="1075">
        <v>80</v>
      </c>
      <c r="AL68" s="1075"/>
      <c r="AM68" s="1075"/>
      <c r="AN68" s="1075"/>
      <c r="AO68" s="1075"/>
      <c r="AP68" s="1075" t="s">
        <v>592</v>
      </c>
      <c r="AQ68" s="1075"/>
      <c r="AR68" s="1075"/>
      <c r="AS68" s="1075"/>
      <c r="AT68" s="1075"/>
      <c r="AU68" s="1075"/>
      <c r="AV68" s="1075"/>
      <c r="AW68" s="1075"/>
      <c r="AX68" s="1075"/>
      <c r="AY68" s="1075"/>
      <c r="AZ68" s="1076" t="s">
        <v>593</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583</v>
      </c>
      <c r="C69" s="1068"/>
      <c r="D69" s="1068"/>
      <c r="E69" s="1068"/>
      <c r="F69" s="1068"/>
      <c r="G69" s="1068"/>
      <c r="H69" s="1068"/>
      <c r="I69" s="1068"/>
      <c r="J69" s="1068"/>
      <c r="K69" s="1068"/>
      <c r="L69" s="1068"/>
      <c r="M69" s="1068"/>
      <c r="N69" s="1068"/>
      <c r="O69" s="1068"/>
      <c r="P69" s="1069"/>
      <c r="Q69" s="1070">
        <v>365</v>
      </c>
      <c r="R69" s="1064"/>
      <c r="S69" s="1064"/>
      <c r="T69" s="1064"/>
      <c r="U69" s="1064"/>
      <c r="V69" s="1064">
        <v>365</v>
      </c>
      <c r="W69" s="1064"/>
      <c r="X69" s="1064"/>
      <c r="Y69" s="1064"/>
      <c r="Z69" s="1064"/>
      <c r="AA69" s="1064">
        <v>1</v>
      </c>
      <c r="AB69" s="1064"/>
      <c r="AC69" s="1064"/>
      <c r="AD69" s="1064"/>
      <c r="AE69" s="1064"/>
      <c r="AF69" s="1064">
        <v>1</v>
      </c>
      <c r="AG69" s="1064"/>
      <c r="AH69" s="1064"/>
      <c r="AI69" s="1064"/>
      <c r="AJ69" s="1064"/>
      <c r="AK69" s="1064">
        <v>6</v>
      </c>
      <c r="AL69" s="1064"/>
      <c r="AM69" s="1064"/>
      <c r="AN69" s="1064"/>
      <c r="AO69" s="1064"/>
      <c r="AP69" s="1064" t="s">
        <v>592</v>
      </c>
      <c r="AQ69" s="1064"/>
      <c r="AR69" s="1064"/>
      <c r="AS69" s="1064"/>
      <c r="AT69" s="1064"/>
      <c r="AU69" s="1064"/>
      <c r="AV69" s="1064"/>
      <c r="AW69" s="1064"/>
      <c r="AX69" s="1064"/>
      <c r="AY69" s="1064"/>
      <c r="AZ69" s="1065" t="s">
        <v>594</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584</v>
      </c>
      <c r="C70" s="1068"/>
      <c r="D70" s="1068"/>
      <c r="E70" s="1068"/>
      <c r="F70" s="1068"/>
      <c r="G70" s="1068"/>
      <c r="H70" s="1068"/>
      <c r="I70" s="1068"/>
      <c r="J70" s="1068"/>
      <c r="K70" s="1068"/>
      <c r="L70" s="1068"/>
      <c r="M70" s="1068"/>
      <c r="N70" s="1068"/>
      <c r="O70" s="1068"/>
      <c r="P70" s="1069"/>
      <c r="Q70" s="1070">
        <v>25</v>
      </c>
      <c r="R70" s="1064"/>
      <c r="S70" s="1064"/>
      <c r="T70" s="1064"/>
      <c r="U70" s="1064"/>
      <c r="V70" s="1064">
        <v>24</v>
      </c>
      <c r="W70" s="1064"/>
      <c r="X70" s="1064"/>
      <c r="Y70" s="1064"/>
      <c r="Z70" s="1064"/>
      <c r="AA70" s="1064">
        <v>1</v>
      </c>
      <c r="AB70" s="1064"/>
      <c r="AC70" s="1064"/>
      <c r="AD70" s="1064"/>
      <c r="AE70" s="1064"/>
      <c r="AF70" s="1064">
        <v>1</v>
      </c>
      <c r="AG70" s="1064"/>
      <c r="AH70" s="1064"/>
      <c r="AI70" s="1064"/>
      <c r="AJ70" s="1064"/>
      <c r="AK70" s="1064" t="s">
        <v>592</v>
      </c>
      <c r="AL70" s="1064"/>
      <c r="AM70" s="1064"/>
      <c r="AN70" s="1064"/>
      <c r="AO70" s="1064"/>
      <c r="AP70" s="1064" t="s">
        <v>592</v>
      </c>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585</v>
      </c>
      <c r="C71" s="1068"/>
      <c r="D71" s="1068"/>
      <c r="E71" s="1068"/>
      <c r="F71" s="1068"/>
      <c r="G71" s="1068"/>
      <c r="H71" s="1068"/>
      <c r="I71" s="1068"/>
      <c r="J71" s="1068"/>
      <c r="K71" s="1068"/>
      <c r="L71" s="1068"/>
      <c r="M71" s="1068"/>
      <c r="N71" s="1068"/>
      <c r="O71" s="1068"/>
      <c r="P71" s="1069"/>
      <c r="Q71" s="1070">
        <v>74</v>
      </c>
      <c r="R71" s="1064"/>
      <c r="S71" s="1064"/>
      <c r="T71" s="1064"/>
      <c r="U71" s="1064"/>
      <c r="V71" s="1064">
        <v>56</v>
      </c>
      <c r="W71" s="1064"/>
      <c r="X71" s="1064"/>
      <c r="Y71" s="1064"/>
      <c r="Z71" s="1064"/>
      <c r="AA71" s="1064">
        <v>18</v>
      </c>
      <c r="AB71" s="1064"/>
      <c r="AC71" s="1064"/>
      <c r="AD71" s="1064"/>
      <c r="AE71" s="1064"/>
      <c r="AF71" s="1064">
        <v>18</v>
      </c>
      <c r="AG71" s="1064"/>
      <c r="AH71" s="1064"/>
      <c r="AI71" s="1064"/>
      <c r="AJ71" s="1064"/>
      <c r="AK71" s="1064" t="s">
        <v>592</v>
      </c>
      <c r="AL71" s="1064"/>
      <c r="AM71" s="1064"/>
      <c r="AN71" s="1064"/>
      <c r="AO71" s="1064"/>
      <c r="AP71" s="1064" t="s">
        <v>592</v>
      </c>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586</v>
      </c>
      <c r="C72" s="1068"/>
      <c r="D72" s="1068"/>
      <c r="E72" s="1068"/>
      <c r="F72" s="1068"/>
      <c r="G72" s="1068"/>
      <c r="H72" s="1068"/>
      <c r="I72" s="1068"/>
      <c r="J72" s="1068"/>
      <c r="K72" s="1068"/>
      <c r="L72" s="1068"/>
      <c r="M72" s="1068"/>
      <c r="N72" s="1068"/>
      <c r="O72" s="1068"/>
      <c r="P72" s="1069"/>
      <c r="Q72" s="1070">
        <v>287</v>
      </c>
      <c r="R72" s="1064"/>
      <c r="S72" s="1064"/>
      <c r="T72" s="1064"/>
      <c r="U72" s="1064"/>
      <c r="V72" s="1064">
        <v>165</v>
      </c>
      <c r="W72" s="1064"/>
      <c r="X72" s="1064"/>
      <c r="Y72" s="1064"/>
      <c r="Z72" s="1064"/>
      <c r="AA72" s="1064">
        <v>122</v>
      </c>
      <c r="AB72" s="1064"/>
      <c r="AC72" s="1064"/>
      <c r="AD72" s="1064"/>
      <c r="AE72" s="1064"/>
      <c r="AF72" s="1064">
        <v>122</v>
      </c>
      <c r="AG72" s="1064"/>
      <c r="AH72" s="1064"/>
      <c r="AI72" s="1064"/>
      <c r="AJ72" s="1064"/>
      <c r="AK72" s="1064">
        <v>75</v>
      </c>
      <c r="AL72" s="1064"/>
      <c r="AM72" s="1064"/>
      <c r="AN72" s="1064"/>
      <c r="AO72" s="1064"/>
      <c r="AP72" s="1064" t="s">
        <v>592</v>
      </c>
      <c r="AQ72" s="1064"/>
      <c r="AR72" s="1064"/>
      <c r="AS72" s="1064"/>
      <c r="AT72" s="1064"/>
      <c r="AU72" s="1064"/>
      <c r="AV72" s="1064"/>
      <c r="AW72" s="1064"/>
      <c r="AX72" s="1064"/>
      <c r="AY72" s="1064"/>
      <c r="AZ72" s="1065" t="s">
        <v>595</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587</v>
      </c>
      <c r="C73" s="1068"/>
      <c r="D73" s="1068"/>
      <c r="E73" s="1068"/>
      <c r="F73" s="1068"/>
      <c r="G73" s="1068"/>
      <c r="H73" s="1068"/>
      <c r="I73" s="1068"/>
      <c r="J73" s="1068"/>
      <c r="K73" s="1068"/>
      <c r="L73" s="1068"/>
      <c r="M73" s="1068"/>
      <c r="N73" s="1068"/>
      <c r="O73" s="1068"/>
      <c r="P73" s="1069"/>
      <c r="Q73" s="1070">
        <v>201496</v>
      </c>
      <c r="R73" s="1064"/>
      <c r="S73" s="1064"/>
      <c r="T73" s="1064"/>
      <c r="U73" s="1064"/>
      <c r="V73" s="1064">
        <v>194005</v>
      </c>
      <c r="W73" s="1064"/>
      <c r="X73" s="1064"/>
      <c r="Y73" s="1064"/>
      <c r="Z73" s="1064"/>
      <c r="AA73" s="1064">
        <v>7491</v>
      </c>
      <c r="AB73" s="1064"/>
      <c r="AC73" s="1064"/>
      <c r="AD73" s="1064"/>
      <c r="AE73" s="1064"/>
      <c r="AF73" s="1064">
        <v>7491</v>
      </c>
      <c r="AG73" s="1064"/>
      <c r="AH73" s="1064"/>
      <c r="AI73" s="1064"/>
      <c r="AJ73" s="1064"/>
      <c r="AK73" s="1064" t="s">
        <v>592</v>
      </c>
      <c r="AL73" s="1064"/>
      <c r="AM73" s="1064"/>
      <c r="AN73" s="1064"/>
      <c r="AO73" s="1064"/>
      <c r="AP73" s="1064" t="s">
        <v>592</v>
      </c>
      <c r="AQ73" s="1064"/>
      <c r="AR73" s="1064"/>
      <c r="AS73" s="1064"/>
      <c r="AT73" s="1064"/>
      <c r="AU73" s="1064"/>
      <c r="AV73" s="1064"/>
      <c r="AW73" s="1064"/>
      <c r="AX73" s="1064"/>
      <c r="AY73" s="1064"/>
      <c r="AZ73" s="1065" t="s">
        <v>596</v>
      </c>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588</v>
      </c>
      <c r="C74" s="1068"/>
      <c r="D74" s="1068"/>
      <c r="E74" s="1068"/>
      <c r="F74" s="1068"/>
      <c r="G74" s="1068"/>
      <c r="H74" s="1068"/>
      <c r="I74" s="1068"/>
      <c r="J74" s="1068"/>
      <c r="K74" s="1068"/>
      <c r="L74" s="1068"/>
      <c r="M74" s="1068"/>
      <c r="N74" s="1068"/>
      <c r="O74" s="1068"/>
      <c r="P74" s="1069"/>
      <c r="Q74" s="1070">
        <v>1211</v>
      </c>
      <c r="R74" s="1064"/>
      <c r="S74" s="1064"/>
      <c r="T74" s="1064"/>
      <c r="U74" s="1064"/>
      <c r="V74" s="1064">
        <v>1190</v>
      </c>
      <c r="W74" s="1064"/>
      <c r="X74" s="1064"/>
      <c r="Y74" s="1064"/>
      <c r="Z74" s="1064"/>
      <c r="AA74" s="1064">
        <v>20</v>
      </c>
      <c r="AB74" s="1064"/>
      <c r="AC74" s="1064"/>
      <c r="AD74" s="1064"/>
      <c r="AE74" s="1064"/>
      <c r="AF74" s="1064">
        <v>20</v>
      </c>
      <c r="AG74" s="1064"/>
      <c r="AH74" s="1064"/>
      <c r="AI74" s="1064"/>
      <c r="AJ74" s="1064"/>
      <c r="AK74" s="1064">
        <v>68</v>
      </c>
      <c r="AL74" s="1064"/>
      <c r="AM74" s="1064"/>
      <c r="AN74" s="1064"/>
      <c r="AO74" s="1064"/>
      <c r="AP74" s="1064">
        <v>544</v>
      </c>
      <c r="AQ74" s="1064"/>
      <c r="AR74" s="1064"/>
      <c r="AS74" s="1064"/>
      <c r="AT74" s="1064"/>
      <c r="AU74" s="1064">
        <v>137</v>
      </c>
      <c r="AV74" s="1064"/>
      <c r="AW74" s="1064"/>
      <c r="AX74" s="1064"/>
      <c r="AY74" s="1064"/>
      <c r="AZ74" s="1065" t="s">
        <v>597</v>
      </c>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589</v>
      </c>
      <c r="C75" s="1068"/>
      <c r="D75" s="1068"/>
      <c r="E75" s="1068"/>
      <c r="F75" s="1068"/>
      <c r="G75" s="1068"/>
      <c r="H75" s="1068"/>
      <c r="I75" s="1068"/>
      <c r="J75" s="1068"/>
      <c r="K75" s="1068"/>
      <c r="L75" s="1068"/>
      <c r="M75" s="1068"/>
      <c r="N75" s="1068"/>
      <c r="O75" s="1068"/>
      <c r="P75" s="1069"/>
      <c r="Q75" s="1071">
        <v>666</v>
      </c>
      <c r="R75" s="1072"/>
      <c r="S75" s="1072"/>
      <c r="T75" s="1072"/>
      <c r="U75" s="1073"/>
      <c r="V75" s="1074">
        <v>643</v>
      </c>
      <c r="W75" s="1072"/>
      <c r="X75" s="1072"/>
      <c r="Y75" s="1072"/>
      <c r="Z75" s="1073"/>
      <c r="AA75" s="1074">
        <v>23</v>
      </c>
      <c r="AB75" s="1072"/>
      <c r="AC75" s="1072"/>
      <c r="AD75" s="1072"/>
      <c r="AE75" s="1073"/>
      <c r="AF75" s="1074">
        <v>23</v>
      </c>
      <c r="AG75" s="1072"/>
      <c r="AH75" s="1072"/>
      <c r="AI75" s="1072"/>
      <c r="AJ75" s="1073"/>
      <c r="AK75" s="1074">
        <v>3</v>
      </c>
      <c r="AL75" s="1072"/>
      <c r="AM75" s="1072"/>
      <c r="AN75" s="1072"/>
      <c r="AO75" s="1073"/>
      <c r="AP75" s="1074">
        <v>2</v>
      </c>
      <c r="AQ75" s="1072"/>
      <c r="AR75" s="1072"/>
      <c r="AS75" s="1072"/>
      <c r="AT75" s="1073"/>
      <c r="AU75" s="1074">
        <v>1</v>
      </c>
      <c r="AV75" s="1072"/>
      <c r="AW75" s="1072"/>
      <c r="AX75" s="1072"/>
      <c r="AY75" s="1073"/>
      <c r="AZ75" s="1065" t="s">
        <v>598</v>
      </c>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393</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310</v>
      </c>
      <c r="AG109" s="987"/>
      <c r="AH109" s="987"/>
      <c r="AI109" s="987"/>
      <c r="AJ109" s="988"/>
      <c r="AK109" s="989" t="s">
        <v>309</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310</v>
      </c>
      <c r="BW109" s="987"/>
      <c r="BX109" s="987"/>
      <c r="BY109" s="987"/>
      <c r="BZ109" s="988"/>
      <c r="CA109" s="989" t="s">
        <v>309</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310</v>
      </c>
      <c r="DM109" s="987"/>
      <c r="DN109" s="987"/>
      <c r="DO109" s="987"/>
      <c r="DP109" s="988"/>
      <c r="DQ109" s="989" t="s">
        <v>309</v>
      </c>
      <c r="DR109" s="987"/>
      <c r="DS109" s="987"/>
      <c r="DT109" s="987"/>
      <c r="DU109" s="988"/>
      <c r="DV109" s="989" t="s">
        <v>432</v>
      </c>
      <c r="DW109" s="987"/>
      <c r="DX109" s="987"/>
      <c r="DY109" s="987"/>
      <c r="DZ109" s="1018"/>
    </row>
    <row r="110" spans="1:131" s="247" customFormat="1" ht="26.25" customHeight="1">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836412</v>
      </c>
      <c r="AB110" s="980"/>
      <c r="AC110" s="980"/>
      <c r="AD110" s="980"/>
      <c r="AE110" s="981"/>
      <c r="AF110" s="982">
        <v>721131</v>
      </c>
      <c r="AG110" s="980"/>
      <c r="AH110" s="980"/>
      <c r="AI110" s="980"/>
      <c r="AJ110" s="981"/>
      <c r="AK110" s="982">
        <v>704052</v>
      </c>
      <c r="AL110" s="980"/>
      <c r="AM110" s="980"/>
      <c r="AN110" s="980"/>
      <c r="AO110" s="981"/>
      <c r="AP110" s="983">
        <v>16.2</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6688649</v>
      </c>
      <c r="BR110" s="927"/>
      <c r="BS110" s="927"/>
      <c r="BT110" s="927"/>
      <c r="BU110" s="927"/>
      <c r="BV110" s="927">
        <v>7712262</v>
      </c>
      <c r="BW110" s="927"/>
      <c r="BX110" s="927"/>
      <c r="BY110" s="927"/>
      <c r="BZ110" s="927"/>
      <c r="CA110" s="927">
        <v>7748386</v>
      </c>
      <c r="CB110" s="927"/>
      <c r="CC110" s="927"/>
      <c r="CD110" s="927"/>
      <c r="CE110" s="927"/>
      <c r="CF110" s="951">
        <v>178.7</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229</v>
      </c>
      <c r="DH110" s="927"/>
      <c r="DI110" s="927"/>
      <c r="DJ110" s="927"/>
      <c r="DK110" s="927"/>
      <c r="DL110" s="927" t="s">
        <v>229</v>
      </c>
      <c r="DM110" s="927"/>
      <c r="DN110" s="927"/>
      <c r="DO110" s="927"/>
      <c r="DP110" s="927"/>
      <c r="DQ110" s="927" t="s">
        <v>229</v>
      </c>
      <c r="DR110" s="927"/>
      <c r="DS110" s="927"/>
      <c r="DT110" s="927"/>
      <c r="DU110" s="927"/>
      <c r="DV110" s="928" t="s">
        <v>229</v>
      </c>
      <c r="DW110" s="928"/>
      <c r="DX110" s="928"/>
      <c r="DY110" s="928"/>
      <c r="DZ110" s="929"/>
    </row>
    <row r="111" spans="1:131" s="247" customFormat="1" ht="26.25" customHeight="1">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229</v>
      </c>
      <c r="AG111" s="1008"/>
      <c r="AH111" s="1008"/>
      <c r="AI111" s="1008"/>
      <c r="AJ111" s="1009"/>
      <c r="AK111" s="1010" t="s">
        <v>229</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37</v>
      </c>
      <c r="BR111" s="899"/>
      <c r="BS111" s="899"/>
      <c r="BT111" s="899"/>
      <c r="BU111" s="899"/>
      <c r="BV111" s="899" t="s">
        <v>439</v>
      </c>
      <c r="BW111" s="899"/>
      <c r="BX111" s="899"/>
      <c r="BY111" s="899"/>
      <c r="BZ111" s="899"/>
      <c r="CA111" s="899" t="s">
        <v>439</v>
      </c>
      <c r="CB111" s="899"/>
      <c r="CC111" s="899"/>
      <c r="CD111" s="899"/>
      <c r="CE111" s="899"/>
      <c r="CF111" s="960" t="s">
        <v>229</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229</v>
      </c>
      <c r="DH111" s="899"/>
      <c r="DI111" s="899"/>
      <c r="DJ111" s="899"/>
      <c r="DK111" s="899"/>
      <c r="DL111" s="899" t="s">
        <v>439</v>
      </c>
      <c r="DM111" s="899"/>
      <c r="DN111" s="899"/>
      <c r="DO111" s="899"/>
      <c r="DP111" s="899"/>
      <c r="DQ111" s="899" t="s">
        <v>229</v>
      </c>
      <c r="DR111" s="899"/>
      <c r="DS111" s="899"/>
      <c r="DT111" s="899"/>
      <c r="DU111" s="899"/>
      <c r="DV111" s="876" t="s">
        <v>229</v>
      </c>
      <c r="DW111" s="876"/>
      <c r="DX111" s="876"/>
      <c r="DY111" s="876"/>
      <c r="DZ111" s="877"/>
    </row>
    <row r="112" spans="1:131" s="247" customFormat="1" ht="26.25" customHeight="1">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229</v>
      </c>
      <c r="AG112" s="862"/>
      <c r="AH112" s="862"/>
      <c r="AI112" s="862"/>
      <c r="AJ112" s="863"/>
      <c r="AK112" s="864" t="s">
        <v>439</v>
      </c>
      <c r="AL112" s="862"/>
      <c r="AM112" s="862"/>
      <c r="AN112" s="862"/>
      <c r="AO112" s="863"/>
      <c r="AP112" s="909" t="s">
        <v>229</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630</v>
      </c>
      <c r="BR112" s="899"/>
      <c r="BS112" s="899"/>
      <c r="BT112" s="899"/>
      <c r="BU112" s="899"/>
      <c r="BV112" s="899">
        <v>753</v>
      </c>
      <c r="BW112" s="899"/>
      <c r="BX112" s="899"/>
      <c r="BY112" s="899"/>
      <c r="BZ112" s="899"/>
      <c r="CA112" s="899">
        <v>753</v>
      </c>
      <c r="CB112" s="899"/>
      <c r="CC112" s="899"/>
      <c r="CD112" s="899"/>
      <c r="CE112" s="899"/>
      <c r="CF112" s="960">
        <v>0</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440</v>
      </c>
      <c r="DM112" s="899"/>
      <c r="DN112" s="899"/>
      <c r="DO112" s="899"/>
      <c r="DP112" s="899"/>
      <c r="DQ112" s="899" t="s">
        <v>229</v>
      </c>
      <c r="DR112" s="899"/>
      <c r="DS112" s="899"/>
      <c r="DT112" s="899"/>
      <c r="DU112" s="899"/>
      <c r="DV112" s="876" t="s">
        <v>439</v>
      </c>
      <c r="DW112" s="876"/>
      <c r="DX112" s="876"/>
      <c r="DY112" s="876"/>
      <c r="DZ112" s="877"/>
    </row>
    <row r="113" spans="1:130" s="247" customFormat="1" ht="26.25" customHeight="1">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457</v>
      </c>
      <c r="AB113" s="1008"/>
      <c r="AC113" s="1008"/>
      <c r="AD113" s="1008"/>
      <c r="AE113" s="1009"/>
      <c r="AF113" s="1010">
        <v>369</v>
      </c>
      <c r="AG113" s="1008"/>
      <c r="AH113" s="1008"/>
      <c r="AI113" s="1008"/>
      <c r="AJ113" s="1009"/>
      <c r="AK113" s="1010">
        <v>381</v>
      </c>
      <c r="AL113" s="1008"/>
      <c r="AM113" s="1008"/>
      <c r="AN113" s="1008"/>
      <c r="AO113" s="1009"/>
      <c r="AP113" s="1011">
        <v>0</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228686</v>
      </c>
      <c r="BR113" s="899"/>
      <c r="BS113" s="899"/>
      <c r="BT113" s="899"/>
      <c r="BU113" s="899"/>
      <c r="BV113" s="899">
        <v>179809</v>
      </c>
      <c r="BW113" s="899"/>
      <c r="BX113" s="899"/>
      <c r="BY113" s="899"/>
      <c r="BZ113" s="899"/>
      <c r="CA113" s="899">
        <v>137465</v>
      </c>
      <c r="CB113" s="899"/>
      <c r="CC113" s="899"/>
      <c r="CD113" s="899"/>
      <c r="CE113" s="899"/>
      <c r="CF113" s="960">
        <v>3.2</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229</v>
      </c>
      <c r="DM113" s="862"/>
      <c r="DN113" s="862"/>
      <c r="DO113" s="862"/>
      <c r="DP113" s="863"/>
      <c r="DQ113" s="864" t="s">
        <v>229</v>
      </c>
      <c r="DR113" s="862"/>
      <c r="DS113" s="862"/>
      <c r="DT113" s="862"/>
      <c r="DU113" s="863"/>
      <c r="DV113" s="909" t="s">
        <v>439</v>
      </c>
      <c r="DW113" s="910"/>
      <c r="DX113" s="910"/>
      <c r="DY113" s="910"/>
      <c r="DZ113" s="911"/>
    </row>
    <row r="114" spans="1:130" s="247" customFormat="1" ht="26.25" customHeight="1">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76511</v>
      </c>
      <c r="AB114" s="862"/>
      <c r="AC114" s="862"/>
      <c r="AD114" s="862"/>
      <c r="AE114" s="863"/>
      <c r="AF114" s="864">
        <v>77151</v>
      </c>
      <c r="AG114" s="862"/>
      <c r="AH114" s="862"/>
      <c r="AI114" s="862"/>
      <c r="AJ114" s="863"/>
      <c r="AK114" s="864">
        <v>58982</v>
      </c>
      <c r="AL114" s="862"/>
      <c r="AM114" s="862"/>
      <c r="AN114" s="862"/>
      <c r="AO114" s="863"/>
      <c r="AP114" s="909">
        <v>1.4</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1415327</v>
      </c>
      <c r="BR114" s="899"/>
      <c r="BS114" s="899"/>
      <c r="BT114" s="899"/>
      <c r="BU114" s="899"/>
      <c r="BV114" s="899">
        <v>1434200</v>
      </c>
      <c r="BW114" s="899"/>
      <c r="BX114" s="899"/>
      <c r="BY114" s="899"/>
      <c r="BZ114" s="899"/>
      <c r="CA114" s="899">
        <v>1563483</v>
      </c>
      <c r="CB114" s="899"/>
      <c r="CC114" s="899"/>
      <c r="CD114" s="899"/>
      <c r="CE114" s="899"/>
      <c r="CF114" s="960">
        <v>36.1</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229</v>
      </c>
      <c r="DH114" s="862"/>
      <c r="DI114" s="862"/>
      <c r="DJ114" s="862"/>
      <c r="DK114" s="863"/>
      <c r="DL114" s="864" t="s">
        <v>439</v>
      </c>
      <c r="DM114" s="862"/>
      <c r="DN114" s="862"/>
      <c r="DO114" s="862"/>
      <c r="DP114" s="863"/>
      <c r="DQ114" s="864" t="s">
        <v>439</v>
      </c>
      <c r="DR114" s="862"/>
      <c r="DS114" s="862"/>
      <c r="DT114" s="862"/>
      <c r="DU114" s="863"/>
      <c r="DV114" s="909" t="s">
        <v>229</v>
      </c>
      <c r="DW114" s="910"/>
      <c r="DX114" s="910"/>
      <c r="DY114" s="910"/>
      <c r="DZ114" s="911"/>
    </row>
    <row r="115" spans="1:130" s="247" customFormat="1" ht="26.25" customHeight="1">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109</v>
      </c>
      <c r="AB115" s="1008"/>
      <c r="AC115" s="1008"/>
      <c r="AD115" s="1008"/>
      <c r="AE115" s="1009"/>
      <c r="AF115" s="1010">
        <v>37</v>
      </c>
      <c r="AG115" s="1008"/>
      <c r="AH115" s="1008"/>
      <c r="AI115" s="1008"/>
      <c r="AJ115" s="1009"/>
      <c r="AK115" s="1010" t="s">
        <v>440</v>
      </c>
      <c r="AL115" s="1008"/>
      <c r="AM115" s="1008"/>
      <c r="AN115" s="1008"/>
      <c r="AO115" s="1009"/>
      <c r="AP115" s="1011" t="s">
        <v>440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439</v>
      </c>
      <c r="BW115" s="899"/>
      <c r="BX115" s="899"/>
      <c r="BY115" s="899"/>
      <c r="BZ115" s="899"/>
      <c r="CA115" s="899" t="s">
        <v>229</v>
      </c>
      <c r="CB115" s="899"/>
      <c r="CC115" s="899"/>
      <c r="CD115" s="899"/>
      <c r="CE115" s="899"/>
      <c r="CF115" s="960" t="s">
        <v>440</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440</v>
      </c>
      <c r="DM115" s="862"/>
      <c r="DN115" s="862"/>
      <c r="DO115" s="862"/>
      <c r="DP115" s="863"/>
      <c r="DQ115" s="864" t="s">
        <v>439</v>
      </c>
      <c r="DR115" s="862"/>
      <c r="DS115" s="862"/>
      <c r="DT115" s="862"/>
      <c r="DU115" s="863"/>
      <c r="DV115" s="909" t="s">
        <v>229</v>
      </c>
      <c r="DW115" s="910"/>
      <c r="DX115" s="910"/>
      <c r="DY115" s="910"/>
      <c r="DZ115" s="911"/>
    </row>
    <row r="116" spans="1:130" s="247" customFormat="1" ht="26.25" customHeight="1">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439</v>
      </c>
      <c r="AB116" s="862"/>
      <c r="AC116" s="862"/>
      <c r="AD116" s="862"/>
      <c r="AE116" s="863"/>
      <c r="AF116" s="864" t="s">
        <v>440</v>
      </c>
      <c r="AG116" s="862"/>
      <c r="AH116" s="862"/>
      <c r="AI116" s="862"/>
      <c r="AJ116" s="863"/>
      <c r="AK116" s="864" t="s">
        <v>229</v>
      </c>
      <c r="AL116" s="862"/>
      <c r="AM116" s="862"/>
      <c r="AN116" s="862"/>
      <c r="AO116" s="863"/>
      <c r="AP116" s="909" t="s">
        <v>229</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229</v>
      </c>
      <c r="BR116" s="899"/>
      <c r="BS116" s="899"/>
      <c r="BT116" s="899"/>
      <c r="BU116" s="899"/>
      <c r="BV116" s="899" t="s">
        <v>229</v>
      </c>
      <c r="BW116" s="899"/>
      <c r="BX116" s="899"/>
      <c r="BY116" s="899"/>
      <c r="BZ116" s="899"/>
      <c r="CA116" s="899" t="s">
        <v>439</v>
      </c>
      <c r="CB116" s="899"/>
      <c r="CC116" s="899"/>
      <c r="CD116" s="899"/>
      <c r="CE116" s="899"/>
      <c r="CF116" s="960" t="s">
        <v>439</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439</v>
      </c>
      <c r="DM116" s="862"/>
      <c r="DN116" s="862"/>
      <c r="DO116" s="862"/>
      <c r="DP116" s="863"/>
      <c r="DQ116" s="864" t="s">
        <v>439</v>
      </c>
      <c r="DR116" s="862"/>
      <c r="DS116" s="862"/>
      <c r="DT116" s="862"/>
      <c r="DU116" s="863"/>
      <c r="DV116" s="909" t="s">
        <v>439</v>
      </c>
      <c r="DW116" s="910"/>
      <c r="DX116" s="910"/>
      <c r="DY116" s="910"/>
      <c r="DZ116" s="911"/>
    </row>
    <row r="117" spans="1:130" s="247" customFormat="1" ht="26.25" customHeight="1">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913489</v>
      </c>
      <c r="AB117" s="994"/>
      <c r="AC117" s="994"/>
      <c r="AD117" s="994"/>
      <c r="AE117" s="995"/>
      <c r="AF117" s="996">
        <v>798688</v>
      </c>
      <c r="AG117" s="994"/>
      <c r="AH117" s="994"/>
      <c r="AI117" s="994"/>
      <c r="AJ117" s="995"/>
      <c r="AK117" s="996">
        <v>763415</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229</v>
      </c>
      <c r="BR117" s="899"/>
      <c r="BS117" s="899"/>
      <c r="BT117" s="899"/>
      <c r="BU117" s="899"/>
      <c r="BV117" s="899" t="s">
        <v>439</v>
      </c>
      <c r="BW117" s="899"/>
      <c r="BX117" s="899"/>
      <c r="BY117" s="899"/>
      <c r="BZ117" s="899"/>
      <c r="CA117" s="899" t="s">
        <v>229</v>
      </c>
      <c r="CB117" s="899"/>
      <c r="CC117" s="899"/>
      <c r="CD117" s="899"/>
      <c r="CE117" s="899"/>
      <c r="CF117" s="960" t="s">
        <v>439</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439</v>
      </c>
      <c r="DM117" s="862"/>
      <c r="DN117" s="862"/>
      <c r="DO117" s="862"/>
      <c r="DP117" s="863"/>
      <c r="DQ117" s="864" t="s">
        <v>439</v>
      </c>
      <c r="DR117" s="862"/>
      <c r="DS117" s="862"/>
      <c r="DT117" s="862"/>
      <c r="DU117" s="863"/>
      <c r="DV117" s="909" t="s">
        <v>439</v>
      </c>
      <c r="DW117" s="910"/>
      <c r="DX117" s="910"/>
      <c r="DY117" s="910"/>
      <c r="DZ117" s="911"/>
    </row>
    <row r="118" spans="1:130" s="247" customFormat="1" ht="26.25" customHeight="1">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310</v>
      </c>
      <c r="AG118" s="987"/>
      <c r="AH118" s="987"/>
      <c r="AI118" s="987"/>
      <c r="AJ118" s="988"/>
      <c r="AK118" s="989" t="s">
        <v>309</v>
      </c>
      <c r="AL118" s="987"/>
      <c r="AM118" s="987"/>
      <c r="AN118" s="987"/>
      <c r="AO118" s="988"/>
      <c r="AP118" s="990" t="s">
        <v>432</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229</v>
      </c>
      <c r="BR118" s="930"/>
      <c r="BS118" s="930"/>
      <c r="BT118" s="930"/>
      <c r="BU118" s="930"/>
      <c r="BV118" s="930" t="s">
        <v>229</v>
      </c>
      <c r="BW118" s="930"/>
      <c r="BX118" s="930"/>
      <c r="BY118" s="930"/>
      <c r="BZ118" s="930"/>
      <c r="CA118" s="930" t="s">
        <v>439</v>
      </c>
      <c r="CB118" s="930"/>
      <c r="CC118" s="930"/>
      <c r="CD118" s="930"/>
      <c r="CE118" s="930"/>
      <c r="CF118" s="960" t="s">
        <v>229</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229</v>
      </c>
      <c r="DH118" s="862"/>
      <c r="DI118" s="862"/>
      <c r="DJ118" s="862"/>
      <c r="DK118" s="863"/>
      <c r="DL118" s="864" t="s">
        <v>439</v>
      </c>
      <c r="DM118" s="862"/>
      <c r="DN118" s="862"/>
      <c r="DO118" s="862"/>
      <c r="DP118" s="863"/>
      <c r="DQ118" s="864" t="s">
        <v>439</v>
      </c>
      <c r="DR118" s="862"/>
      <c r="DS118" s="862"/>
      <c r="DT118" s="862"/>
      <c r="DU118" s="863"/>
      <c r="DV118" s="909" t="s">
        <v>229</v>
      </c>
      <c r="DW118" s="910"/>
      <c r="DX118" s="910"/>
      <c r="DY118" s="910"/>
      <c r="DZ118" s="911"/>
    </row>
    <row r="119" spans="1:130" s="247" customFormat="1" ht="26.25" customHeight="1">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439</v>
      </c>
      <c r="AB119" s="980"/>
      <c r="AC119" s="980"/>
      <c r="AD119" s="980"/>
      <c r="AE119" s="981"/>
      <c r="AF119" s="982" t="s">
        <v>229</v>
      </c>
      <c r="AG119" s="980"/>
      <c r="AH119" s="980"/>
      <c r="AI119" s="980"/>
      <c r="AJ119" s="981"/>
      <c r="AK119" s="982" t="s">
        <v>229</v>
      </c>
      <c r="AL119" s="980"/>
      <c r="AM119" s="980"/>
      <c r="AN119" s="980"/>
      <c r="AO119" s="981"/>
      <c r="AP119" s="983" t="s">
        <v>229</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464</v>
      </c>
      <c r="BP119" s="963"/>
      <c r="BQ119" s="967">
        <v>8333329</v>
      </c>
      <c r="BR119" s="930"/>
      <c r="BS119" s="930"/>
      <c r="BT119" s="930"/>
      <c r="BU119" s="930"/>
      <c r="BV119" s="930">
        <v>9327024</v>
      </c>
      <c r="BW119" s="930"/>
      <c r="BX119" s="930"/>
      <c r="BY119" s="930"/>
      <c r="BZ119" s="930"/>
      <c r="CA119" s="930">
        <v>9450087</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37</v>
      </c>
      <c r="DH119" s="845"/>
      <c r="DI119" s="845"/>
      <c r="DJ119" s="845"/>
      <c r="DK119" s="846"/>
      <c r="DL119" s="847" t="s">
        <v>395</v>
      </c>
      <c r="DM119" s="845"/>
      <c r="DN119" s="845"/>
      <c r="DO119" s="845"/>
      <c r="DP119" s="846"/>
      <c r="DQ119" s="847" t="s">
        <v>466</v>
      </c>
      <c r="DR119" s="845"/>
      <c r="DS119" s="845"/>
      <c r="DT119" s="845"/>
      <c r="DU119" s="846"/>
      <c r="DV119" s="933" t="s">
        <v>229</v>
      </c>
      <c r="DW119" s="934"/>
      <c r="DX119" s="934"/>
      <c r="DY119" s="934"/>
      <c r="DZ119" s="935"/>
    </row>
    <row r="120" spans="1:130" s="247" customFormat="1" ht="26.25" customHeight="1">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229</v>
      </c>
      <c r="AB120" s="862"/>
      <c r="AC120" s="862"/>
      <c r="AD120" s="862"/>
      <c r="AE120" s="863"/>
      <c r="AF120" s="864" t="s">
        <v>229</v>
      </c>
      <c r="AG120" s="862"/>
      <c r="AH120" s="862"/>
      <c r="AI120" s="862"/>
      <c r="AJ120" s="863"/>
      <c r="AK120" s="864" t="s">
        <v>229</v>
      </c>
      <c r="AL120" s="862"/>
      <c r="AM120" s="862"/>
      <c r="AN120" s="862"/>
      <c r="AO120" s="863"/>
      <c r="AP120" s="909" t="s">
        <v>229</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5115839</v>
      </c>
      <c r="BR120" s="927"/>
      <c r="BS120" s="927"/>
      <c r="BT120" s="927"/>
      <c r="BU120" s="927"/>
      <c r="BV120" s="927">
        <v>4448200</v>
      </c>
      <c r="BW120" s="927"/>
      <c r="BX120" s="927"/>
      <c r="BY120" s="927"/>
      <c r="BZ120" s="927"/>
      <c r="CA120" s="927">
        <v>4181808</v>
      </c>
      <c r="CB120" s="927"/>
      <c r="CC120" s="927"/>
      <c r="CD120" s="927"/>
      <c r="CE120" s="927"/>
      <c r="CF120" s="951">
        <v>96.5</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630</v>
      </c>
      <c r="DH120" s="927"/>
      <c r="DI120" s="927"/>
      <c r="DJ120" s="927"/>
      <c r="DK120" s="927"/>
      <c r="DL120" s="927">
        <v>753</v>
      </c>
      <c r="DM120" s="927"/>
      <c r="DN120" s="927"/>
      <c r="DO120" s="927"/>
      <c r="DP120" s="927"/>
      <c r="DQ120" s="927">
        <v>753</v>
      </c>
      <c r="DR120" s="927"/>
      <c r="DS120" s="927"/>
      <c r="DT120" s="927"/>
      <c r="DU120" s="927"/>
      <c r="DV120" s="928">
        <v>0</v>
      </c>
      <c r="DW120" s="928"/>
      <c r="DX120" s="928"/>
      <c r="DY120" s="928"/>
      <c r="DZ120" s="929"/>
    </row>
    <row r="121" spans="1:130" s="247" customFormat="1" ht="26.25" customHeight="1">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229</v>
      </c>
      <c r="AB121" s="862"/>
      <c r="AC121" s="862"/>
      <c r="AD121" s="862"/>
      <c r="AE121" s="863"/>
      <c r="AF121" s="864" t="s">
        <v>395</v>
      </c>
      <c r="AG121" s="862"/>
      <c r="AH121" s="862"/>
      <c r="AI121" s="862"/>
      <c r="AJ121" s="863"/>
      <c r="AK121" s="864" t="s">
        <v>229</v>
      </c>
      <c r="AL121" s="862"/>
      <c r="AM121" s="862"/>
      <c r="AN121" s="862"/>
      <c r="AO121" s="863"/>
      <c r="AP121" s="909" t="s">
        <v>466</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193748</v>
      </c>
      <c r="BR121" s="899"/>
      <c r="BS121" s="899"/>
      <c r="BT121" s="899"/>
      <c r="BU121" s="899"/>
      <c r="BV121" s="899">
        <v>178243</v>
      </c>
      <c r="BW121" s="899"/>
      <c r="BX121" s="899"/>
      <c r="BY121" s="899"/>
      <c r="BZ121" s="899"/>
      <c r="CA121" s="899">
        <v>162452</v>
      </c>
      <c r="CB121" s="899"/>
      <c r="CC121" s="899"/>
      <c r="CD121" s="899"/>
      <c r="CE121" s="899"/>
      <c r="CF121" s="960">
        <v>3.7</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t="s">
        <v>474</v>
      </c>
      <c r="DH121" s="899"/>
      <c r="DI121" s="899"/>
      <c r="DJ121" s="899"/>
      <c r="DK121" s="899"/>
      <c r="DL121" s="899" t="s">
        <v>474</v>
      </c>
      <c r="DM121" s="899"/>
      <c r="DN121" s="899"/>
      <c r="DO121" s="899"/>
      <c r="DP121" s="899"/>
      <c r="DQ121" s="899" t="s">
        <v>229</v>
      </c>
      <c r="DR121" s="899"/>
      <c r="DS121" s="899"/>
      <c r="DT121" s="899"/>
      <c r="DU121" s="899"/>
      <c r="DV121" s="876" t="s">
        <v>229</v>
      </c>
      <c r="DW121" s="876"/>
      <c r="DX121" s="876"/>
      <c r="DY121" s="876"/>
      <c r="DZ121" s="877"/>
    </row>
    <row r="122" spans="1:130" s="247" customFormat="1" ht="26.25" customHeight="1">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395</v>
      </c>
      <c r="AB122" s="862"/>
      <c r="AC122" s="862"/>
      <c r="AD122" s="862"/>
      <c r="AE122" s="863"/>
      <c r="AF122" s="864" t="s">
        <v>229</v>
      </c>
      <c r="AG122" s="862"/>
      <c r="AH122" s="862"/>
      <c r="AI122" s="862"/>
      <c r="AJ122" s="863"/>
      <c r="AK122" s="864" t="s">
        <v>229</v>
      </c>
      <c r="AL122" s="862"/>
      <c r="AM122" s="862"/>
      <c r="AN122" s="862"/>
      <c r="AO122" s="863"/>
      <c r="AP122" s="909" t="s">
        <v>229</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5639080</v>
      </c>
      <c r="BR122" s="930"/>
      <c r="BS122" s="930"/>
      <c r="BT122" s="930"/>
      <c r="BU122" s="930"/>
      <c r="BV122" s="930">
        <v>6324577</v>
      </c>
      <c r="BW122" s="930"/>
      <c r="BX122" s="930"/>
      <c r="BY122" s="930"/>
      <c r="BZ122" s="930"/>
      <c r="CA122" s="930">
        <v>6232091</v>
      </c>
      <c r="CB122" s="930"/>
      <c r="CC122" s="930"/>
      <c r="CD122" s="930"/>
      <c r="CE122" s="930"/>
      <c r="CF122" s="931">
        <v>143.80000000000001</v>
      </c>
      <c r="CG122" s="932"/>
      <c r="CH122" s="932"/>
      <c r="CI122" s="932"/>
      <c r="CJ122" s="932"/>
      <c r="CK122" s="954"/>
      <c r="CL122" s="940"/>
      <c r="CM122" s="940"/>
      <c r="CN122" s="940"/>
      <c r="CO122" s="941"/>
      <c r="CP122" s="920" t="s">
        <v>408</v>
      </c>
      <c r="CQ122" s="921"/>
      <c r="CR122" s="921"/>
      <c r="CS122" s="921"/>
      <c r="CT122" s="921"/>
      <c r="CU122" s="921"/>
      <c r="CV122" s="921"/>
      <c r="CW122" s="921"/>
      <c r="CX122" s="921"/>
      <c r="CY122" s="921"/>
      <c r="CZ122" s="921"/>
      <c r="DA122" s="921"/>
      <c r="DB122" s="921"/>
      <c r="DC122" s="921"/>
      <c r="DD122" s="921"/>
      <c r="DE122" s="921"/>
      <c r="DF122" s="922"/>
      <c r="DG122" s="898" t="s">
        <v>229</v>
      </c>
      <c r="DH122" s="899"/>
      <c r="DI122" s="899"/>
      <c r="DJ122" s="899"/>
      <c r="DK122" s="899"/>
      <c r="DL122" s="899" t="s">
        <v>395</v>
      </c>
      <c r="DM122" s="899"/>
      <c r="DN122" s="899"/>
      <c r="DO122" s="899"/>
      <c r="DP122" s="899"/>
      <c r="DQ122" s="899" t="s">
        <v>229</v>
      </c>
      <c r="DR122" s="899"/>
      <c r="DS122" s="899"/>
      <c r="DT122" s="899"/>
      <c r="DU122" s="899"/>
      <c r="DV122" s="876" t="s">
        <v>466</v>
      </c>
      <c r="DW122" s="876"/>
      <c r="DX122" s="876"/>
      <c r="DY122" s="876"/>
      <c r="DZ122" s="877"/>
    </row>
    <row r="123" spans="1:130" s="247" customFormat="1" ht="26.25" customHeight="1">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229</v>
      </c>
      <c r="AB123" s="862"/>
      <c r="AC123" s="862"/>
      <c r="AD123" s="862"/>
      <c r="AE123" s="863"/>
      <c r="AF123" s="864" t="s">
        <v>229</v>
      </c>
      <c r="AG123" s="862"/>
      <c r="AH123" s="862"/>
      <c r="AI123" s="862"/>
      <c r="AJ123" s="863"/>
      <c r="AK123" s="864" t="s">
        <v>229</v>
      </c>
      <c r="AL123" s="862"/>
      <c r="AM123" s="862"/>
      <c r="AN123" s="862"/>
      <c r="AO123" s="863"/>
      <c r="AP123" s="909" t="s">
        <v>229</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476</v>
      </c>
      <c r="BP123" s="963"/>
      <c r="BQ123" s="917">
        <v>10948667</v>
      </c>
      <c r="BR123" s="918"/>
      <c r="BS123" s="918"/>
      <c r="BT123" s="918"/>
      <c r="BU123" s="918"/>
      <c r="BV123" s="918">
        <v>10951020</v>
      </c>
      <c r="BW123" s="918"/>
      <c r="BX123" s="918"/>
      <c r="BY123" s="918"/>
      <c r="BZ123" s="918"/>
      <c r="CA123" s="918">
        <v>10576351</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229</v>
      </c>
      <c r="DH123" s="862"/>
      <c r="DI123" s="862"/>
      <c r="DJ123" s="862"/>
      <c r="DK123" s="863"/>
      <c r="DL123" s="864" t="s">
        <v>229</v>
      </c>
      <c r="DM123" s="862"/>
      <c r="DN123" s="862"/>
      <c r="DO123" s="862"/>
      <c r="DP123" s="863"/>
      <c r="DQ123" s="864" t="s">
        <v>229</v>
      </c>
      <c r="DR123" s="862"/>
      <c r="DS123" s="862"/>
      <c r="DT123" s="862"/>
      <c r="DU123" s="863"/>
      <c r="DV123" s="909" t="s">
        <v>466</v>
      </c>
      <c r="DW123" s="910"/>
      <c r="DX123" s="910"/>
      <c r="DY123" s="910"/>
      <c r="DZ123" s="911"/>
    </row>
    <row r="124" spans="1:130" s="247" customFormat="1" ht="26.25" customHeight="1" thickBot="1">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474</v>
      </c>
      <c r="AB124" s="862"/>
      <c r="AC124" s="862"/>
      <c r="AD124" s="862"/>
      <c r="AE124" s="863"/>
      <c r="AF124" s="864" t="s">
        <v>229</v>
      </c>
      <c r="AG124" s="862"/>
      <c r="AH124" s="862"/>
      <c r="AI124" s="862"/>
      <c r="AJ124" s="863"/>
      <c r="AK124" s="864" t="s">
        <v>474</v>
      </c>
      <c r="AL124" s="862"/>
      <c r="AM124" s="862"/>
      <c r="AN124" s="862"/>
      <c r="AO124" s="863"/>
      <c r="AP124" s="909" t="s">
        <v>466</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229</v>
      </c>
      <c r="BR124" s="916"/>
      <c r="BS124" s="916"/>
      <c r="BT124" s="916"/>
      <c r="BU124" s="916"/>
      <c r="BV124" s="916" t="s">
        <v>474</v>
      </c>
      <c r="BW124" s="916"/>
      <c r="BX124" s="916"/>
      <c r="BY124" s="916"/>
      <c r="BZ124" s="916"/>
      <c r="CA124" s="916" t="s">
        <v>474</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229</v>
      </c>
      <c r="DH124" s="845"/>
      <c r="DI124" s="845"/>
      <c r="DJ124" s="845"/>
      <c r="DK124" s="846"/>
      <c r="DL124" s="847" t="s">
        <v>229</v>
      </c>
      <c r="DM124" s="845"/>
      <c r="DN124" s="845"/>
      <c r="DO124" s="845"/>
      <c r="DP124" s="846"/>
      <c r="DQ124" s="847" t="s">
        <v>395</v>
      </c>
      <c r="DR124" s="845"/>
      <c r="DS124" s="845"/>
      <c r="DT124" s="845"/>
      <c r="DU124" s="846"/>
      <c r="DV124" s="933" t="s">
        <v>395</v>
      </c>
      <c r="DW124" s="934"/>
      <c r="DX124" s="934"/>
      <c r="DY124" s="934"/>
      <c r="DZ124" s="935"/>
    </row>
    <row r="125" spans="1:130" s="247" customFormat="1" ht="26.25" customHeight="1">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229</v>
      </c>
      <c r="AB125" s="862"/>
      <c r="AC125" s="862"/>
      <c r="AD125" s="862"/>
      <c r="AE125" s="863"/>
      <c r="AF125" s="864" t="s">
        <v>229</v>
      </c>
      <c r="AG125" s="862"/>
      <c r="AH125" s="862"/>
      <c r="AI125" s="862"/>
      <c r="AJ125" s="863"/>
      <c r="AK125" s="864" t="s">
        <v>229</v>
      </c>
      <c r="AL125" s="862"/>
      <c r="AM125" s="862"/>
      <c r="AN125" s="862"/>
      <c r="AO125" s="863"/>
      <c r="AP125" s="909" t="s">
        <v>395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229</v>
      </c>
      <c r="DH125" s="927"/>
      <c r="DI125" s="927"/>
      <c r="DJ125" s="927"/>
      <c r="DK125" s="927"/>
      <c r="DL125" s="927" t="s">
        <v>229</v>
      </c>
      <c r="DM125" s="927"/>
      <c r="DN125" s="927"/>
      <c r="DO125" s="927"/>
      <c r="DP125" s="927"/>
      <c r="DQ125" s="927" t="s">
        <v>229</v>
      </c>
      <c r="DR125" s="927"/>
      <c r="DS125" s="927"/>
      <c r="DT125" s="927"/>
      <c r="DU125" s="927"/>
      <c r="DV125" s="928" t="s">
        <v>229</v>
      </c>
      <c r="DW125" s="928"/>
      <c r="DX125" s="928"/>
      <c r="DY125" s="928"/>
      <c r="DZ125" s="929"/>
    </row>
    <row r="126" spans="1:130" s="247" customFormat="1" ht="26.25" customHeight="1" thickBot="1">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229</v>
      </c>
      <c r="AB126" s="862"/>
      <c r="AC126" s="862"/>
      <c r="AD126" s="862"/>
      <c r="AE126" s="863"/>
      <c r="AF126" s="864" t="s">
        <v>395</v>
      </c>
      <c r="AG126" s="862"/>
      <c r="AH126" s="862"/>
      <c r="AI126" s="862"/>
      <c r="AJ126" s="863"/>
      <c r="AK126" s="864" t="s">
        <v>466</v>
      </c>
      <c r="AL126" s="862"/>
      <c r="AM126" s="862"/>
      <c r="AN126" s="862"/>
      <c r="AO126" s="863"/>
      <c r="AP126" s="909" t="s">
        <v>229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229</v>
      </c>
      <c r="DH126" s="899"/>
      <c r="DI126" s="899"/>
      <c r="DJ126" s="899"/>
      <c r="DK126" s="899"/>
      <c r="DL126" s="899" t="s">
        <v>229</v>
      </c>
      <c r="DM126" s="899"/>
      <c r="DN126" s="899"/>
      <c r="DO126" s="899"/>
      <c r="DP126" s="899"/>
      <c r="DQ126" s="899" t="s">
        <v>229</v>
      </c>
      <c r="DR126" s="899"/>
      <c r="DS126" s="899"/>
      <c r="DT126" s="899"/>
      <c r="DU126" s="899"/>
      <c r="DV126" s="876" t="s">
        <v>229</v>
      </c>
      <c r="DW126" s="876"/>
      <c r="DX126" s="876"/>
      <c r="DY126" s="876"/>
      <c r="DZ126" s="877"/>
    </row>
    <row r="127" spans="1:130" s="247" customFormat="1" ht="26.25" customHeight="1">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109</v>
      </c>
      <c r="AB127" s="862"/>
      <c r="AC127" s="862"/>
      <c r="AD127" s="862"/>
      <c r="AE127" s="863"/>
      <c r="AF127" s="864">
        <v>37</v>
      </c>
      <c r="AG127" s="862"/>
      <c r="AH127" s="862"/>
      <c r="AI127" s="862"/>
      <c r="AJ127" s="863"/>
      <c r="AK127" s="864" t="s">
        <v>229</v>
      </c>
      <c r="AL127" s="862"/>
      <c r="AM127" s="862"/>
      <c r="AN127" s="862"/>
      <c r="AO127" s="863"/>
      <c r="AP127" s="909" t="s">
        <v>395</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395</v>
      </c>
      <c r="DH127" s="899"/>
      <c r="DI127" s="899"/>
      <c r="DJ127" s="899"/>
      <c r="DK127" s="899"/>
      <c r="DL127" s="899" t="s">
        <v>229</v>
      </c>
      <c r="DM127" s="899"/>
      <c r="DN127" s="899"/>
      <c r="DO127" s="899"/>
      <c r="DP127" s="899"/>
      <c r="DQ127" s="899" t="s">
        <v>395</v>
      </c>
      <c r="DR127" s="899"/>
      <c r="DS127" s="899"/>
      <c r="DT127" s="899"/>
      <c r="DU127" s="899"/>
      <c r="DV127" s="876" t="s">
        <v>395</v>
      </c>
      <c r="DW127" s="876"/>
      <c r="DX127" s="876"/>
      <c r="DY127" s="876"/>
      <c r="DZ127" s="877"/>
    </row>
    <row r="128" spans="1:130" s="247" customFormat="1" ht="26.25" customHeight="1" thickBot="1">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144535</v>
      </c>
      <c r="AB128" s="883"/>
      <c r="AC128" s="883"/>
      <c r="AD128" s="883"/>
      <c r="AE128" s="884"/>
      <c r="AF128" s="885">
        <v>16093</v>
      </c>
      <c r="AG128" s="883"/>
      <c r="AH128" s="883"/>
      <c r="AI128" s="883"/>
      <c r="AJ128" s="884"/>
      <c r="AK128" s="885">
        <v>16652</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395</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466</v>
      </c>
      <c r="DH128" s="873"/>
      <c r="DI128" s="873"/>
      <c r="DJ128" s="873"/>
      <c r="DK128" s="873"/>
      <c r="DL128" s="873" t="s">
        <v>395</v>
      </c>
      <c r="DM128" s="873"/>
      <c r="DN128" s="873"/>
      <c r="DO128" s="873"/>
      <c r="DP128" s="873"/>
      <c r="DQ128" s="873" t="s">
        <v>395</v>
      </c>
      <c r="DR128" s="873"/>
      <c r="DS128" s="873"/>
      <c r="DT128" s="873"/>
      <c r="DU128" s="873"/>
      <c r="DV128" s="874" t="s">
        <v>395</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4952762</v>
      </c>
      <c r="AB129" s="862"/>
      <c r="AC129" s="862"/>
      <c r="AD129" s="862"/>
      <c r="AE129" s="863"/>
      <c r="AF129" s="864">
        <v>4872913</v>
      </c>
      <c r="AG129" s="862"/>
      <c r="AH129" s="862"/>
      <c r="AI129" s="862"/>
      <c r="AJ129" s="863"/>
      <c r="AK129" s="864">
        <v>4952081</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395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655821</v>
      </c>
      <c r="AB130" s="862"/>
      <c r="AC130" s="862"/>
      <c r="AD130" s="862"/>
      <c r="AE130" s="863"/>
      <c r="AF130" s="864">
        <v>654801</v>
      </c>
      <c r="AG130" s="862"/>
      <c r="AH130" s="862"/>
      <c r="AI130" s="862"/>
      <c r="AJ130" s="863"/>
      <c r="AK130" s="864">
        <v>617094</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2.8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4296941</v>
      </c>
      <c r="AB131" s="845"/>
      <c r="AC131" s="845"/>
      <c r="AD131" s="845"/>
      <c r="AE131" s="846"/>
      <c r="AF131" s="847">
        <v>4218112</v>
      </c>
      <c r="AG131" s="845"/>
      <c r="AH131" s="845"/>
      <c r="AI131" s="845"/>
      <c r="AJ131" s="846"/>
      <c r="AK131" s="847">
        <v>4334987</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395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2.6328730139999998</v>
      </c>
      <c r="AB132" s="825"/>
      <c r="AC132" s="825"/>
      <c r="AD132" s="825"/>
      <c r="AE132" s="826"/>
      <c r="AF132" s="827">
        <v>3.029649284</v>
      </c>
      <c r="AG132" s="825"/>
      <c r="AH132" s="825"/>
      <c r="AI132" s="825"/>
      <c r="AJ132" s="826"/>
      <c r="AK132" s="827">
        <v>2.9912200430000002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2.7</v>
      </c>
      <c r="AB133" s="804"/>
      <c r="AC133" s="804"/>
      <c r="AD133" s="804"/>
      <c r="AE133" s="805"/>
      <c r="AF133" s="803">
        <v>2.7</v>
      </c>
      <c r="AG133" s="804"/>
      <c r="AH133" s="804"/>
      <c r="AI133" s="804"/>
      <c r="AJ133" s="805"/>
      <c r="AK133" s="803">
        <v>2.8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RdwniWi07ITxCu1SmOJ9QWoeiEAzhmm8RMTNhxK3xWXFAlceAL4OEMrB7SsSYLZzjqqlBz1h1ocM3CViAzj0A==" saltValue="zjvnwX5HBHnD4AXlT+r+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czOUw/Ci5TOhjI8s9MrTR7xG87Qh+Lno4Ve2g5tcSYhKMDMxXZj5gMOk71m2iJ0sIDaKZgojYv8LXLqO210Y3A==" saltValue="GKgrvMEvwiMFCN2s2CLi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2pf3EiE6FVcrv8b9g2mQfV4ApknZLvzQQJ2JYoYKehi4B4xRRAeyimiOL+LB267GSPLePB4cyzf9Aw6TDP8ZA==" saltValue="FUFHDBA2s8vbEaj34VODJw=="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1557580</v>
      </c>
      <c r="AP9" s="313">
        <v>102177</v>
      </c>
      <c r="AQ9" s="314">
        <v>81607</v>
      </c>
      <c r="AR9" s="315">
        <v>25.2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102431</v>
      </c>
      <c r="AP10" s="316">
        <v>6719</v>
      </c>
      <c r="AQ10" s="317">
        <v>8429</v>
      </c>
      <c r="AR10" s="318">
        <v>-20.3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240529</v>
      </c>
      <c r="AP11" s="316">
        <v>15779</v>
      </c>
      <c r="AQ11" s="317">
        <v>12564</v>
      </c>
      <c r="AR11" s="318">
        <v>25.6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603</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v>5</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111995</v>
      </c>
      <c r="AP14" s="316">
        <v>7347</v>
      </c>
      <c r="AQ14" s="317">
        <v>4049</v>
      </c>
      <c r="AR14" s="318">
        <v>81.5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41537</v>
      </c>
      <c r="AP15" s="316">
        <v>2725</v>
      </c>
      <c r="AQ15" s="317">
        <v>2220</v>
      </c>
      <c r="AR15" s="318">
        <v>22.7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-122036</v>
      </c>
      <c r="AP16" s="316">
        <v>-8006</v>
      </c>
      <c r="AQ16" s="317">
        <v>-7287</v>
      </c>
      <c r="AR16" s="318">
        <v>9.9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1932036</v>
      </c>
      <c r="AP17" s="316">
        <v>126741</v>
      </c>
      <c r="AQ17" s="317">
        <v>102189</v>
      </c>
      <c r="AR17" s="318">
        <v>24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10.96</v>
      </c>
      <c r="AP21" s="329">
        <v>9.43</v>
      </c>
      <c r="AQ21" s="330">
        <v>1.53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100.7</v>
      </c>
      <c r="AP22" s="334">
        <v>96.9</v>
      </c>
      <c r="AQ22" s="335">
        <v>3.8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704052</v>
      </c>
      <c r="AP32" s="343">
        <v>46186</v>
      </c>
      <c r="AQ32" s="344">
        <v>48351</v>
      </c>
      <c r="AR32" s="345">
        <v>-4.5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3</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381</v>
      </c>
      <c r="AP35" s="343">
        <v>25</v>
      </c>
      <c r="AQ35" s="344">
        <v>15327</v>
      </c>
      <c r="AR35" s="345">
        <v>-99.8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58982</v>
      </c>
      <c r="AP36" s="343">
        <v>3869</v>
      </c>
      <c r="AQ36" s="344">
        <v>3222</v>
      </c>
      <c r="AR36" s="345">
        <v>20.100000000000001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t="s">
        <v>514</v>
      </c>
      <c r="AP37" s="343" t="s">
        <v>514</v>
      </c>
      <c r="AQ37" s="344">
        <v>486</v>
      </c>
      <c r="AR37" s="345" t="s">
        <v>514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7</v>
      </c>
      <c r="AR38" s="335" t="s">
        <v>514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-16652</v>
      </c>
      <c r="AP39" s="343">
        <v>-1092</v>
      </c>
      <c r="AQ39" s="344">
        <v>-3375</v>
      </c>
      <c r="AR39" s="345">
        <v>-67.599999999999994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-617094</v>
      </c>
      <c r="AP40" s="343">
        <v>-40481</v>
      </c>
      <c r="AQ40" s="344">
        <v>-44517</v>
      </c>
      <c r="AR40" s="345">
        <v>-9.1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129669</v>
      </c>
      <c r="AP41" s="343">
        <v>8506</v>
      </c>
      <c r="AQ41" s="344">
        <v>19506</v>
      </c>
      <c r="AR41" s="345">
        <v>-56.4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1303202</v>
      </c>
      <c r="AN51" s="365">
        <v>79299</v>
      </c>
      <c r="AO51" s="366">
        <v>-21.1</v>
      </c>
      <c r="AP51" s="367">
        <v>69469</v>
      </c>
      <c r="AQ51" s="368">
        <v>-18.5</v>
      </c>
      <c r="AR51" s="369">
        <v>-2.6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749946</v>
      </c>
      <c r="AN52" s="373">
        <v>45634</v>
      </c>
      <c r="AO52" s="374">
        <v>-15.7</v>
      </c>
      <c r="AP52" s="375">
        <v>38215</v>
      </c>
      <c r="AQ52" s="376">
        <v>-1.6</v>
      </c>
      <c r="AR52" s="377">
        <v>-14.1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1417415</v>
      </c>
      <c r="AN53" s="365">
        <v>87576</v>
      </c>
      <c r="AO53" s="366">
        <v>10.4</v>
      </c>
      <c r="AP53" s="367">
        <v>67293</v>
      </c>
      <c r="AQ53" s="368">
        <v>-3.1</v>
      </c>
      <c r="AR53" s="369">
        <v>13.5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668314</v>
      </c>
      <c r="AN54" s="373">
        <v>41292</v>
      </c>
      <c r="AO54" s="374">
        <v>-9.5</v>
      </c>
      <c r="AP54" s="375">
        <v>35076</v>
      </c>
      <c r="AQ54" s="376">
        <v>-8.1999999999999993</v>
      </c>
      <c r="AR54" s="377">
        <v>-1.3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1690556</v>
      </c>
      <c r="AN55" s="365">
        <v>106338</v>
      </c>
      <c r="AO55" s="366">
        <v>21.4</v>
      </c>
      <c r="AP55" s="367">
        <v>67343</v>
      </c>
      <c r="AQ55" s="368">
        <v>0.1</v>
      </c>
      <c r="AR55" s="369">
        <v>21.3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488517</v>
      </c>
      <c r="AN56" s="373">
        <v>30728</v>
      </c>
      <c r="AO56" s="374">
        <v>-25.6</v>
      </c>
      <c r="AP56" s="375">
        <v>32865</v>
      </c>
      <c r="AQ56" s="376">
        <v>-6.3</v>
      </c>
      <c r="AR56" s="377">
        <v>-19.3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3433777</v>
      </c>
      <c r="AN57" s="365">
        <v>224371</v>
      </c>
      <c r="AO57" s="366">
        <v>111</v>
      </c>
      <c r="AP57" s="367">
        <v>73475</v>
      </c>
      <c r="AQ57" s="368">
        <v>9.1</v>
      </c>
      <c r="AR57" s="369">
        <v>101.9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419102</v>
      </c>
      <c r="AN58" s="373">
        <v>27385</v>
      </c>
      <c r="AO58" s="374">
        <v>-10.9</v>
      </c>
      <c r="AP58" s="375">
        <v>43072</v>
      </c>
      <c r="AQ58" s="376">
        <v>31.1</v>
      </c>
      <c r="AR58" s="377">
        <v>-42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1406029</v>
      </c>
      <c r="AN59" s="365">
        <v>92235</v>
      </c>
      <c r="AO59" s="366">
        <v>-58.9</v>
      </c>
      <c r="AP59" s="367">
        <v>87464</v>
      </c>
      <c r="AQ59" s="368">
        <v>19</v>
      </c>
      <c r="AR59" s="369">
        <v>-77.900000000000006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573367</v>
      </c>
      <c r="AN60" s="373">
        <v>37613</v>
      </c>
      <c r="AO60" s="374">
        <v>37.299999999999997</v>
      </c>
      <c r="AP60" s="375">
        <v>47479</v>
      </c>
      <c r="AQ60" s="376">
        <v>10.199999999999999</v>
      </c>
      <c r="AR60" s="377">
        <v>27.1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1850196</v>
      </c>
      <c r="AN61" s="380">
        <v>117964</v>
      </c>
      <c r="AO61" s="381">
        <v>12.6</v>
      </c>
      <c r="AP61" s="382">
        <v>73009</v>
      </c>
      <c r="AQ61" s="383">
        <v>1.3</v>
      </c>
      <c r="AR61" s="369">
        <v>11.3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579849</v>
      </c>
      <c r="AN62" s="373">
        <v>36530</v>
      </c>
      <c r="AO62" s="374">
        <v>-4.9000000000000004</v>
      </c>
      <c r="AP62" s="375">
        <v>39341</v>
      </c>
      <c r="AQ62" s="376">
        <v>5</v>
      </c>
      <c r="AR62" s="377">
        <v>-9.9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YU+nsblg6xQiz6mzIVS4n2kT3euspGDgq1AnziUYZcdPLU6cQ+pnaBPk7lBkqG9vJz0uUf/apqXwFbWmlbrL0A==" saltValue="tPbMuSRT9aMkTlqZ5plH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le7i96DB6G5IYUlDziyY+ibG05BUvn53OART/LhdZpCJotB1qOuKlPD9nO8hHrxFg0UYqPcBrWqlHByzfONUqQ==" saltValue="Bixesxr+EBiQ+PlbfDBT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1NRS0o5YIWgWZDfBq6ZmEFVUrQntq8F6rnGsfVU6dQbm7i3/NxbiZoCaKWKpWMTAT9sv27mhYt34Xknwgc0Xbw==" saltValue="akUOtI1zPn1i0+UzSH4R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6" t="s">
        <v>3</v>
      </c>
      <c r="D47" s="1236"/>
      <c r="E47" s="1237"/>
      <c r="F47" s="11">
        <v>31.58</v>
      </c>
      <c r="G47" s="12">
        <v>28.71</v>
      </c>
      <c r="H47" s="12">
        <v>26.61</v>
      </c>
      <c r="I47" s="12">
        <v>21.73</v>
      </c>
      <c r="J47" s="13">
        <v>18.72</v>
      </c>
    </row>
    <row r="48" spans="2:10" ht="57.75" customHeight="1">
      <c r="B48" s="14"/>
      <c r="C48" s="1238" t="s">
        <v>4</v>
      </c>
      <c r="D48" s="1238"/>
      <c r="E48" s="1239"/>
      <c r="F48" s="15">
        <v>6.64</v>
      </c>
      <c r="G48" s="16">
        <v>7.45</v>
      </c>
      <c r="H48" s="16">
        <v>6.27</v>
      </c>
      <c r="I48" s="16">
        <v>6.2</v>
      </c>
      <c r="J48" s="17">
        <v>10.68</v>
      </c>
    </row>
    <row r="49" spans="2:10" ht="57.75" customHeight="1" thickBot="1">
      <c r="B49" s="18"/>
      <c r="C49" s="1240" t="s">
        <v>5</v>
      </c>
      <c r="D49" s="1240"/>
      <c r="E49" s="1241"/>
      <c r="F49" s="19" t="s">
        <v>561</v>
      </c>
      <c r="G49" s="20" t="s">
        <v>562</v>
      </c>
      <c r="H49" s="20" t="s">
        <v>563</v>
      </c>
      <c r="I49" s="20" t="s">
        <v>564</v>
      </c>
      <c r="J49" s="21" t="s">
        <v>565</v>
      </c>
    </row>
    <row r="50" spans="2:10" ht="13.5" customHeight="1"/>
  </sheetData>
  <sheetProtection algorithmName="SHA-512" hashValue="ICN/UIlv0JTWSRWALSgoIh0BRNvZHTSrp7ILHeaDlM+GdUUrtpzmWJ/dSNGLfkSoMkBrDO8wb0wljVe+6FDuEQ==" saltValue="0pjcNfqu8ZB6n0q6842i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2021-10-26T01:18:33Z</dcterms:modified>
</cp:coreProperties>
</file>