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5CA361C-E664-4787-9555-4AF85C4F7CD7}"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<sst xmlns="http://schemas.openxmlformats.org/spreadsheetml/2006/main" count="3138" uniqueCount="1050">
  <si>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</si>
  <si>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</si>
  <si>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</si>
  <si>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</si>
  <si>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</si>
  <si>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</si>
  <si>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</si>
  <si>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</si>
  <si>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</si>
  <si>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</si>
  <si>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</si>
  <si>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</si>
  <si>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</si>
  <si>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</si>
  <si>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</si>
  <si>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</si>
  <si>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</si>
  <si>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</si>
  <si>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</si>
  <si>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</si>
  <si>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</si>
  <si>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</si>
  <si>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</si>
  <si>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</si>
  <si>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</si>
  <si>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</si>
  <si>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</si>
  <si>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</si>
  <si>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</si>
  <si>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</si>
  <si>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</si>
  <si>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</si>
  <si>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</si>
  <si>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</si>
  <si>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</si>
  <si>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</si>
  <si>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</si>
  <si>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</si>
  <si>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</si>
  <si>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</si>
  <si>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</si>
  <si>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</si>
  <si>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</si>
  <si>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</si>
  <si>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</si>
  <si>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</si>
  <si>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</si>
  <si>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</si>
  <si>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</si>
  <si>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</si>
  <si>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</si>
  <si>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</si>
  <si>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</si>
  <si>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</si>
  <si>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</si>
  <si>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</si>
  <si>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</si>
  <si>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</si>
  <si>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</si>
  <si>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</si>
  <si>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</si>
  <si>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</si>
  <si>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</si>
  <si>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</si>
  <si>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</si>
  <si>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</si>
  <si>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</si>
  <si>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</si>
  <si>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</si>
  <si>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</si>
  <si>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</si>
  <si>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</si>
  <si>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</si>
  <si>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</si>
  <si>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</si>
  <si>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</si>
  <si>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</si>
  <si>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</si>
  <si>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</si>
  <si>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</si>
  <si>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</si>
  <si>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</si>
  <si>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</si>
  <si>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</si>
  <si>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</si>
  <si>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</si>
  <si>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</si>
  <si>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</si>
  <si>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</si>
  <si>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</si>
  <si>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</si>
  <si>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</si>
  <si>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</si>
  <si>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</si>
  <si>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</si>
  <si>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</si>
  <si>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</si>
  <si>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</si>
  <si>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</si>
  <si>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</si>
  <si>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</si>
  <si>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</si>
  <si>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</si>
  <si>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</si>
  <si>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</si>
  <si>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</si>
  <si>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</si>
  <si>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</si>
  <si>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</si>
  <si>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</si>
  <si>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</si>
  <si>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</si>
  <si>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</si>
  <si>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</si>
  <si>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</si>
  <si>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</si>
  <si>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</si>
  <si>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</si>
  <si>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</si>
  <si>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</si>
  <si>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</si>
  <si>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</si>
  <si>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</si>
  <si>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</si>
  <si>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</si>
  <si>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</si>
  <si>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</si>
  <si>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</si>
  <si>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</si>
  <si>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</si>
  <si>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</si>
  <si>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</si>
  <si>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</si>
  <si>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</si>
  <si>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</si>
  <si>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</si>
  <si>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</si>
  <si>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</si>
  <si>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</si>
  <si>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</si>
  <si>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</si>
  <si>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</si>
  <si>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</si>
  <si>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</si>
  <si>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</si>
  <si>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</si>
  <si>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</si>
  <si>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</si>
  <si>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</si>
  <si>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</si>
  <si>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</si>
  <si>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</si>
  <si>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</si>
  <si>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</si>
  <si>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</si>
  <si>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</si>
  <si>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</si>
  <si>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</si>
  <si>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</si>
  <si>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</si>
  <si>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</si>
  <si>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</si>
  <si>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</si>
  <si>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</si>
  <si>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</si>
  <si>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</si>
  <si>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</si>
  <si>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</si>
  <si>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</si>
  <si>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</si>
  <si>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</si>
  <si>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</si>
  <si>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</si>
  <si>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</si>
  <si>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</si>
  <si>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</si>
  <si>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</si>
  <si>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</si>
  <si>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</si>
  <si>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</si>
  <si>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</si>
  <si>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</si>
  <si>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</si>
  <si>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</si>
  <si>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</si>
  <si>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</si>
  <si>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</si>
  <si>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</si>
  <si>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</si>
  <si>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</si>
  <si>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</si>
  <si>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</si>
  <si>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</si>
  <si>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</si>
  <si>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</si>
  <si>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</si>
  <si>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</si>
  <si>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</si>
  <si>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</si>
  <si>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</si>
  <si>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</si>
  <si>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</si>
  <si>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</si>
  <si>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</si>
  <si>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</si>
  <si>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</si>
  <si>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</si>
  <si>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</si>
  <si>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</si>
  <si>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</si>
  <si>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</si>
  <si>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</si>
  <si>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</si>
  <si>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</si>
  <si>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</si>
  <si>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</si>
  <si>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</si>
  <si>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</si>
  <si>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</si>
  <si>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</si>
  <si>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</si>
  <si>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</si>
  <si>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</si>
  <si>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</si>
  <si>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</si>
  <si>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</si>
  <si>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</si>
  <si>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</si>
  <si>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</si>
  <si>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</si>
  <si>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</si>
  <si>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</si>
  <si>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</si>
  <si>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</si>
  <si>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</si>
  <si>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</si>
  <si>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</si>
  <si>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</si>
  <si>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</si>
  <si>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</si>
  <si>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</si>
  <si>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</si>
  <si>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</si>
  <si>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</si>
  <si>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</si>
  <si>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</si>
  <si>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</si>
  <si>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</si>
  <si>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</si>
  <si>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</si>
  <si>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</si>
  <si>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</si>
  <si>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</si>
  <si>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</si>
  <si>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</si>
  <si>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</si>
  <si>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</si>
  <si>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</si>
  <si>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</si>
  <si>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</si>
  <si>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</si>
  <si>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</si>
  <si>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</si>
  <si>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</si>
  <si>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</si>
  <si>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</si>
  <si>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</si>
  <si>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</si>
  <si>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</si>
  <si>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</si>
  <si>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</si>
  <si>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</si>
  <si>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</si>
  <si>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</si>
  <si>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</si>
  <si>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</si>
  <si>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</si>
  <si>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</si>
  <si>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</si>
  <si>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</si>
  <si>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</si>
  <si>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</si>
  <si>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</si>
  <si>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</si>
  <si>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</si>
  <si>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</si>
  <si>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</si>
  <si>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</si>
  <si>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</si>
  <si>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</si>
  <si>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</si>
  <si>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</si>
  <si>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</si>
  <si>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</si>
  <si>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</si>
  <si>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</si>
  <si>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</si>
  <si>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</si>
  <si>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</si>
  <si>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</si>
  <si>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</si>
  <si>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</si>
  <si>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</si>
  <si>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</si>
  <si>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</si>
  <si>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</si>
  <si>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</si>
  <si>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</si>
  <si>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</si>
  <si>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</si>
  <si>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</si>
  <si>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</si>
  <si>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</si>
  <si>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</si>
  <si>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</si>
  <si>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</si>
  <si>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</si>
  <si>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</si>
  <si>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</si>
  <si>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</si>
  <si>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</si>
  <si>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</si>
  <si>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</si>
  <si>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</si>
  <si>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</si>
  <si>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</si>
  <si>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</si>
  <si>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</si>
  <si>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</si>
  <si>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</si>
  <si>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</si>
  <si>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</si>
  <si>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</si>
  <si>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</si>
  <si>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</si>
  <si>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</si>
  <si>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</si>
  <si>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</si>
  <si>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</si>
  <si>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</si>
  <si>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</si>
  <si>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</si>
  <si>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</si>
  <si>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</si>
  <si>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</si>
  <si>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</si>
  <si>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</si>
  <si>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</si>
  <si>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</si>
  <si>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</si>
  <si>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</si>
  <si>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</si>
  <si>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</si>
  <si>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</si>
  <si>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</si>
  <si>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</si>
  <si>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</si>
  <si>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</si>
  <si>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</si>
  <si>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</si>
  <si>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</si>
  <si>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</si>
  <si>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</si>
  <si>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</si>
  <si>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</si>
  <si>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</si>
  <si>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</si>
  <si>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</si>
  <si>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</si>
  <si>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</si>
  <si>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</si>
  <si>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</si>
  <si>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</si>
  <si>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</si>
  <si>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</si>
  <si>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</si>
  <si>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</si>
  <si>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</si>
  <si>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</si>
  <si>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</si>
  <si>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</si>
  <si>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</si>
  <si>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</si>
  <si>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</si>
  <si>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</si>
  <si>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</si>
  <si>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</si>
  <si>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</si>
  <si>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</si>
  <si>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</si>
  <si>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</si>
  <si>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</si>
  <si>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</si>
  <si>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</si>
  <si>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</si>
  <si>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</si>
  <si>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</si>
  <si>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</si>
  <si>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</si>
  <si>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</si>
  <si>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</si>
  <si>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</si>
  <si>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</si>
  <si>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</si>
  <si>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</si>
  <si>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</si>
  <si>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</si>
  <si>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</si>
  <si>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</si>
  <si>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</si>
  <si>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</si>
  <si>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</si>
  <si>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</si>
  <si>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</si>
  <si>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</si>
  <si>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</si>
  <si>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</si>
  <si>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</si>
  <si>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</si>
  <si>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</si>
  <si>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</si>
  <si>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</si>
  <si>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</si>
  <si>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</si>
  <si>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</si>
  <si>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</si>
  <si>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</si>
  <si>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</si>
  <si>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</si>
  <si>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</si>
  <si>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</si>
  <si>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</si>
  <si>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</si>
  <si>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</si>
  <si>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</si>
  <si>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</si>
  <si>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</si>
  <si>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</si>
  <si>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</si>
  <si>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</si>
  <si>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</si>
  <si>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</si>
  <si>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</si>
  <si>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</si>
  <si>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</si>
  <si>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</si>
  <si>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</si>
  <si>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</si>
  <si>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</si>
  <si>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</si>
  <si>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</si>
  <si>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</si>
  <si>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</si>
  <si>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</si>
  <si>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</si>
  <si>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</si>
  <si>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</si>
  <si>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</si>
  <si>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</si>
  <si>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</si>
  <si>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</si>
  <si>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</si>
  <si>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</si>
  <si>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</si>
  <si>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</si>
  <si>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</si>
  <si>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</si>
  <si>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</si>
  <si>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</si>
  <si>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</si>
  <si>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</si>
  <si>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</si>
  <si>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</si>
  <si>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</si>
  <si>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</si>
  <si>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</si>
  <si>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</si>
  <si>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</si>
  <si>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</si>
  <si>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</si>
  <si>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</si>
  <si>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</si>
  <si>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</si>
  <si>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</si>
  <si>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</si>
  <si>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</si>
  <si>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</si>
  <si>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</si>
  <si>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</si>
  <si>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</si>
  <si>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</si>
  <si>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</si>
  <si>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</si>
  <si>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</si>
  <si>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</si>
  <si>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</si>
  <si>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</si>
  <si>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</si>
  <si>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</si>
  <si>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</si>
  <si>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</si>
  <si>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</si>
  <si>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</si>
  <si>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</si>
  <si>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</si>
  <si>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</si>
  <si>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</si>
  <si>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</si>
  <si>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</si>
  <si>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</si>
  <si>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</si>
  <si>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</si>
  <si>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</si>
  <si>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</si>
  <si>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</si>
  <si>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</si>
  <si>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</si>
  <si>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</si>
  <si>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</si>
  <si>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</si>
  <si>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</si>
  <si>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</si>
  <si>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</si>
  <si>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</si>
  <si>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</si>
  <si>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</si>
  <si>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</si>
  <si>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</si>
  <si>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</si>
  <si>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</si>
  <si>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</si>
  <si>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</si>
  <si>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</si>
  <si>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</si>
  <si>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</si>
  <si>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</si>
  <si>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</si>
  <si>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</si>
  <si>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</si>
  <si>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</si>
  <si>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</si>
  <si>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</si>
  <si>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</si>
  <si>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</si>
  <si>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</si>
  <si>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</si>
  <si>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</si>
  <si>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</si>
  <si>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</si>
  <si>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</si>
  <si>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</si>
  <si>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</si>
  <si>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</si>
  <si>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</si>
  <si>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</si>
  <si>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</si>
  <si>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</si>
  <si>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</si>
  <si>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</si>
  <si>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</si>
  <si>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</si>
  <si>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</si>
  <si>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</si>
  <si>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</si>
  <si>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</si>
  <si>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</si>
  <si>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</si>
  <si>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</si>
  <si>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</si>
  <si>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</si>
  <si>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</si>
  <si>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</si>
  <si>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</si>
  <si>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</si>
  <si>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</si>
  <si>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</si>
  <si>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</si>
  <si>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</si>
  <si>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</si>
  <si>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</si>
  <si>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</si>
  <si>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</si>
  <si>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</si>
  <si>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</si>
  <si>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</si>
  <si>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</si>
  <si>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</si>
  <si>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</si>
  <si>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</si>
  <si>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</si>
  <si>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</si>
  <si>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</si>
  <si>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</si>
  <si>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</si>
  <si>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</si>
  <si>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</si>
  <si>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</si>
  <si>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</si>
  <si>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</si>
  <si>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</si>
  <si>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</si>
  <si>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</si>
  <si>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</si>
  <si>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</si>
  <si>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</si>
  <si>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</si>
  <si>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</si>
  <si>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</si>
  <si>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</si>
  <si>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</si>
  <si>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</si>
  <si>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</si>
  <si>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</si>
  <si>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</si>
  <si>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</si>
  <si>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</si>
  <si>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</si>
  <si>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</si>
  <si>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</si>
  <si>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</si>
  <si>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</si>
  <si>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</si>
  <si>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</si>
  <si>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</si>
  <si>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</si>
  <si>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</si>
  <si>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</si>
  <si>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</si>
  <si>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</si>
  <si>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</si>
  <si>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</si>
  <si>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</si>
  <si>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</si>
  <si>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</si>
  <si>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</si>
  <si>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</si>
  <si>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</si>
  <si>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</si>
  <si>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</si>
  <si>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</si>
  <si>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</si>
  <si>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</si>
  <si>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</si>
  <si>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</si>
  <si>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</si>
  <si>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</si>
  <si>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</si>
  <si>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</si>
  <si>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</si>
  <si>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</si>
  <si>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</si>
  <si>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</si>
  <si>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</si>
  <si>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</si>
  <si>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</si>
  <si>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</si>
  <si>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</si>
  <si>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</si>
  <si>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</si>
  <si>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</si>
  <si>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</si>
  <si>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</si>
  <si>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</si>
  <si>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</si>
  <si>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</si>
  <si>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</si>
  <si>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</si>
  <si>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</si>
  <si>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</si>
  <si>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</si>
  <si>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</si>
  <si>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</si>
  <si>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</si>
  <si>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</si>
  <si>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</si>
  <si>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</si>
  <si>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</si>
  <si>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</si>
  <si>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</si>
  <si>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</si>
  <si>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</si>
  <si>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</si>
  <si>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</si>
  <si>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</si>
  <si>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</si>
  <si>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</si>
  <si>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</si>
  <si>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</si>
  <si>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</si>
  <si>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</si>
  <si>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</si>
  <si>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</si>
  <si>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</si>
  <si>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</si>
  <si>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</si>
  <si>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</si>
  <si>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</si>
  <si>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</si>
  <si>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</si>
  <si>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</si>
  <si>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</si>
  <si>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</si>
  <si>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</si>
  <si>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</si>
  <si>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</si>
  <si>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</si>
  <si>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</si>
  <si>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</si>
  <si>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</si>
  <si>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</si>
  <si>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</si>
  <si>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</si>
  <si>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</si>
  <si>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</si>
  <si>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</si>
  <si>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</si>
  <si>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</si>
  <si>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</si>
  <si>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</si>
  <si>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</si>
  <si>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</si>
  <si>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</si>
  <si>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</si>
  <si>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</si>
  <si>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</si>
  <si>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</si>
  <si>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</si>
  <si>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</si>
  <si>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</si>
  <si>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</si>
  <si>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</si>
  <si>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</si>
  <si>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</si>
  <si>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</si>
  <si>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</si>
  <si>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</si>
  <si>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</si>
  <si>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</si>
  <si>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</si>
  <si>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</si>
  <si>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</si>
  <si>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</si>
  <si>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</si>
  <si>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</si>
  <si>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</si>
  <si>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</si>
  <si>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</si>
  <si>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</si>
  <si>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</si>
  <si>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</si>
  <si>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</si>
  <si>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</si>
  <si>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</si>
  <si>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</si>
  <si>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</si>
  <si>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</si>
  <si>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</si>
  <si>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</si>
  <si>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</si>
  <si>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</si>
  <si>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</si>
  <si>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</si>
  <si>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</si>
  <si>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</si>
  <si>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</si>
  <si>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</si>
  <si>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</si>
  <si>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</si>
  <si>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</si>
  <si>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</si>
  <si>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</si>
  <si>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</si>
  <si>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</si>
  <si>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</si>
  <si>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</si>
  <si>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</si>
  <si>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</si>
  <si>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</si>
  <si>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</si>
  <si>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</si>
  <si>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</si>
  <si>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</si>
  <si>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</si>
  <si>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</si>
  <si>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</si>
  <si>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</si>
  <si>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</si>
  <si>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</si>
  <si>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</si>
  <si>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</si>
  <si>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</si>
  <si>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</si>
  <si>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</si>
  <si>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</si>
  <si>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</si>
  <si>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</si>
  <si>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</si>
  <si>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</si>
  <si>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</si>
  <si>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</si>
  <si>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</si>
  <si>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</si>
  <si>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</si>
  <si>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</si>
  <si>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</si>
  <si>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</si>
  <si>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</si>
  <si>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</si>
  <si>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</si>
  <si>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</si>
  <si>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</si>
  <si>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</si>
  <si>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</si>
  <si>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</si>
  <si>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</si>
  <si>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</si>
  <si>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</si>
  <si>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</si>
  <si>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</si>
  <si>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</si>
  <si>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</si>
  <si>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</si>
  <si>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</si>
  <si>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</si>
  <si>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</si>
  <si>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</si>
  <si>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</si>
  <si>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</si>
  <si>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</si>
  <si>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</si>
  <si>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</si>
  <si>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</si>
  <si>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</si>
  <si>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</si>
  <si>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</si>
  <si>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</si>
  <si>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</si>
  <si>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</si>
  <si>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</si>
  <si>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</si>
  <si>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</si>
  <si>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</si>
  <si>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</si>
  <si>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</si>
  <si>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</si>
  <si>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</si>
  <si>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</si>
  <si>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</si>
  <si>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</si>
  <si>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</si>
  <si>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</si>
  <si>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</si>
  <si>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</si>
  <si>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</si>
  <si>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</si>
  <si>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</si>
  <si>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</si>
  <si>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</si>
  <si>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</si>
  <si>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</si>
  <si>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</si>
  <si>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</si>
  <si>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</si>
  <si>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</si>
  <si>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</si>
  <si>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</si>
  <si>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</si>
  <si>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</si>
  <si>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</si>
  <si>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</si>
  <si>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</si>
  <si>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</si>
  <si>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</si>
  <si>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</si>
  <si>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</si>
  <si>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</si>
  <si>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</si>
  <si>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</si>
  <si>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</si>
  <si>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</si>
  <si>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</si>
  <si>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</si>
  <si>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</si>
  <si>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</si>
  <si>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</si>
  <si>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</si>
  <si>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</si>
  <si>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</si>
  <si>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</si>
  <si>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</si>
  <si>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</si>
  <si>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</si>
  <si>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</si>
  <si>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</si>
  <si>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</si>
  <si>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</si>
  <si>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</si>
  <si>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</si>
  <si>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</si>
  <si>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</si>
  <si>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</si>
  <si>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</si>
  <si>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</si>
  <si>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</si>
  <si>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</si>
  <si>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</si>
  <si>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</si>
  <si>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</si>
  <si>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</si>
  <si>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</si>
  <si>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</si>
  <si>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</si>
  <si>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</si>
  <si>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</si>
  <si>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</si>
  <si>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</si>
  <si>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</si>
  <si>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</si>
  <si>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</si>
  <si>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</si>
  <si>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</si>
  <si>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</si>
  <si>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</si>
  <si>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</si>
  <si>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</si>
  <si>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</si>
  <si>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</si>
  <si>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</si>
  <si>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</si>
  <si>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</si>
  <si>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</si>
  <si>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</si>
  <si>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</si>
  <si>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</si>
  <si>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</si>
  <si>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</si>
  <si>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</si>
  <si>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</si>
  <si>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</si>
  <si>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</si>
  <si>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</si>
  <si>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</si>
  <si>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</si>
  <si>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</si>
  <si>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</si>
  <si>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</si>
  <si>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</si>
  <si>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</si>
  <si>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</si>
  <si>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</si>
  <si>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</si>
  <si>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</si>
  <si>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</si>
  <si>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</si>
  <si>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</si>
  <si>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</si>
  <si>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</si>
  <si>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</si>
  <si>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</si>
  <si>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</si>
  <si>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</si>
  <si>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</si>
  <si>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</si>
  <si>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</si>
  <si>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</si>
  <si>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</si>
  <si>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</si>
  <si>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</si>
  <si>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</si>
  <si>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</si>
  <si>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</si>
  <si>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</si>
  <si>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</si>
  <si>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</si>
  <si>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</si>
  <si>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</si>
  <si>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</si>
  <si>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</si>
  <si>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</si>
  <si>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</si>
  <si>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</si>
  <si>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</si>
  <si>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</si>
  <si>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</si>
  <si>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</si>
  <si>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</si>
  <si>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</si>
  <si>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</si>
  <si>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</si>
  <si>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</si>
  <si>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</si>
  <si>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</si>
  <si>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</si>
  <si>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</si>
  <si>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</si>
  <si>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</si>
  <si>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</si>
  <si>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</si>
  <si>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</si>
  <si>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</si>
  <si>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</si>
  <si>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</si>
  <si>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</si>
  <si>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</si>
  <si>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</si>
  <si>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</si>
  <si>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</si>
  <si>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</si>
  <si>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</si>
  <si>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</si>
  <si>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</si>
  <si>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</si>
  <si>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</si>
  <si>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</si>
  <si>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</si>
  <si>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</si>
  <si>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</si>
  <si>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</si>
  <si>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</si>
  <si>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</si>
  <si>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</si>
  <si>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</si>
  <si>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</si>
  <si>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</si>
  <si>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</si>
  <si>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</si>
  <si>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</si>
  <si>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</si>
  <si>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</si>
  <si>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</si>
  <si>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</si>
  <si>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</si>
  <si>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</si>
  <si>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</si>
  <si>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</si>
  <si>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</si>
  <si>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</si>
  <si>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</si>
  <si>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大川産婦人科病院</t>
    <phoneticPr fontId="3"/>
  </si>
  <si>
    <t>〒870-0027 大分市末広町２丁目４番１６号</t>
    <phoneticPr fontId="3"/>
  </si>
  <si>
    <t>〇</t>
  </si>
  <si>
    <t>未突合</t>
  </si>
  <si>
    <t>医療法人</t>
  </si>
  <si>
    <t>産婦人科</t>
  </si>
  <si>
    <t>急性期一般入院料１</t>
  </si>
  <si>
    <t>未突合</t>
    <phoneticPr fontId="10"/>
  </si>
  <si>
    <t>ＤＰＣ病院ではない</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</si>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</sst>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34.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1040</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1041</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1040</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t="s">
        <v>1048</v>
      </c>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1042</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40</v>
      </c>
      <c r="K101" s="237" t="str">
        <f>IF(OR(COUNTIF(L101:L101,"未確認")&gt;0,COUNTIF(L101:L101,"~*")&gt;0),"※","")</f>
        <v/>
      </c>
      <c r="L101" s="258">
        <v>40</v>
      </c>
    </row>
    <row r="102" spans="1:22" s="83" customFormat="1" ht="34.5" customHeight="1">
      <c r="A102" s="244" t="s">
        <v>610</v>
      </c>
      <c r="B102" s="84"/>
      <c r="C102" s="376"/>
      <c r="D102" s="378"/>
      <c r="E102" s="316" t="s">
        <v>612</v>
      </c>
      <c r="F102" s="317"/>
      <c r="G102" s="317"/>
      <c r="H102" s="318"/>
      <c r="I102" s="419"/>
      <c r="J102" s="256">
        <f t="shared" si="0"/>
        <v>40</v>
      </c>
      <c r="K102" s="237" t="str">
        <f t="shared" ref="K102:K111" si="1">IF(OR(COUNTIF(L101:L101,"未確認")&gt;0,COUNTIF(L101:L101,"~*")&gt;0),"※","")</f>
        <v/>
      </c>
      <c r="L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1043</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1044</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1045</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t="s">
        <v>1045</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t="s">
        <v>1045</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t="s">
        <v>1045</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t="s">
        <v>1045</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t="s">
        <v>1045</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t="s">
        <v>1045</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t="s">
        <v>1045</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t="s">
        <v>1045</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t="s">
        <v>1045</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t="s">
        <v>1045</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t="s">
        <v>1045</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t="s">
        <v>1045</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t="s">
        <v>1045</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t="s">
        <v>1045</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t="s">
        <v>1045</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t="s">
        <v>1045</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t="s">
        <v>1045</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t="s">
        <v>1045</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t="s">
        <v>1045</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t="s">
        <v>1045</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t="s">
        <v>1045</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t="s">
        <v>1045</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t="s">
        <v>1045</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t="s">
        <v>1045</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t="s">
        <v>1045</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t="s">
        <v>1045</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t="s">
        <v>1045</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t="s">
        <v>1045</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t="s">
        <v>1045</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t="s">
        <v>1045</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t="s">
        <v>1045</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t="s">
        <v>1045</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t="s">
        <v>1045</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t="s">
        <v>1045</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t="s">
        <v>1045</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t="s">
        <v>1045</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t="s">
        <v>1045</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t="s">
        <v>1045</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t="s">
        <v>1045</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t="s">
        <v>1045</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t="s">
        <v>1045</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t="s">
        <v>1045</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t="s">
        <v>1045</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t="s">
        <v>1045</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t="s">
        <v>1045</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t="s">
        <v>1045</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t="s">
        <v>1045</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t="s">
        <v>1045</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t="s">
        <v>1045</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t="s">
        <v>1045</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t="s">
        <v>1045</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t="s">
        <v>1045</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t="s">
        <v>1045</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t="s">
        <v>1045</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t="s">
        <v>1045</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t="s">
        <v>1045</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t="s">
        <v>1045</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t="s">
        <v>1045</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t="s">
        <v>1045</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t="s">
        <v>1045</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t="s">
        <v>1045</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t="s">
        <v>1045</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t="s">
        <v>1045</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t="s">
        <v>1045</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t="s">
        <v>1045</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t="s">
        <v>1045</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t="s">
        <v>1045</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t="s">
        <v>1045</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t="s">
        <v>1045</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t="s">
        <v>1045</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t="s">
        <v>1045</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t="s">
        <v>1045</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t="s">
        <v>1045</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t="s">
        <v>1045</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t="s">
        <v>1045</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5</v>
      </c>
      <c r="K269" s="81" t="str">
        <f t="shared" si="8"/>
        <v/>
      </c>
      <c r="L269" s="147">
        <v>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0.5</v>
      </c>
      <c r="K272" s="81" t="str">
        <f t="shared" si="8"/>
        <v/>
      </c>
      <c r="L272" s="148">
        <v>0.5</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3.3</v>
      </c>
      <c r="K274" s="81" t="str">
        <f t="shared" si="8"/>
        <v/>
      </c>
      <c r="L274" s="148">
        <v>3.3</v>
      </c>
    </row>
    <row r="275" spans="1:12" s="83" customFormat="1" ht="34.5" customHeight="1">
      <c r="A275" s="249" t="s">
        <v>728</v>
      </c>
      <c r="B275" s="120"/>
      <c r="C275" s="370" t="s">
        <v>153</v>
      </c>
      <c r="D275" s="371"/>
      <c r="E275" s="371"/>
      <c r="F275" s="371"/>
      <c r="G275" s="370" t="s">
        <v>146</v>
      </c>
      <c r="H275" s="370"/>
      <c r="I275" s="403"/>
      <c r="J275" s="266">
        <f t="shared" si="9"/>
        <v>17</v>
      </c>
      <c r="K275" s="81" t="str">
        <f t="shared" si="8"/>
        <v/>
      </c>
      <c r="L275" s="147">
        <v>17</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8</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2.2000000000000002</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2403</v>
      </c>
      <c r="K392" s="81" t="str">
        <f t="shared" ref="K392:K397" si="11">IF(OR(COUNTIF(L392:L392,"未確認")&gt;0,COUNTIF(L392:L392,"~*")&gt;0),"※","")</f>
        <v/>
      </c>
      <c r="L392" s="147">
        <v>2403</v>
      </c>
    </row>
    <row r="393" spans="1:22" s="83" customFormat="1" ht="34.5" customHeight="1">
      <c r="A393" s="249" t="s">
        <v>773</v>
      </c>
      <c r="B393" s="84"/>
      <c r="C393" s="369"/>
      <c r="D393" s="379"/>
      <c r="E393" s="319" t="s">
        <v>224</v>
      </c>
      <c r="F393" s="320"/>
      <c r="G393" s="320"/>
      <c r="H393" s="321"/>
      <c r="I393" s="342"/>
      <c r="J393" s="140">
        <f t="shared" si="10"/>
        <v>171</v>
      </c>
      <c r="K393" s="81" t="str">
        <f t="shared" si="11"/>
        <v/>
      </c>
      <c r="L393" s="147">
        <v>171</v>
      </c>
    </row>
    <row r="394" spans="1:22" s="83" customFormat="1" ht="34.5" customHeight="1">
      <c r="A394" s="250" t="s">
        <v>774</v>
      </c>
      <c r="B394" s="84"/>
      <c r="C394" s="369"/>
      <c r="D394" s="380"/>
      <c r="E394" s="319" t="s">
        <v>225</v>
      </c>
      <c r="F394" s="320"/>
      <c r="G394" s="320"/>
      <c r="H394" s="321"/>
      <c r="I394" s="342"/>
      <c r="J394" s="140">
        <f t="shared" si="10"/>
        <v>451</v>
      </c>
      <c r="K394" s="81" t="str">
        <f t="shared" si="11"/>
        <v/>
      </c>
      <c r="L394" s="147">
        <v>451</v>
      </c>
    </row>
    <row r="395" spans="1:22" s="83" customFormat="1" ht="34.5" customHeight="1">
      <c r="A395" s="250" t="s">
        <v>775</v>
      </c>
      <c r="B395" s="84"/>
      <c r="C395" s="369"/>
      <c r="D395" s="381"/>
      <c r="E395" s="319" t="s">
        <v>226</v>
      </c>
      <c r="F395" s="320"/>
      <c r="G395" s="320"/>
      <c r="H395" s="321"/>
      <c r="I395" s="342"/>
      <c r="J395" s="140">
        <f t="shared" si="10"/>
        <v>1781</v>
      </c>
      <c r="K395" s="81" t="str">
        <f t="shared" si="11"/>
        <v/>
      </c>
      <c r="L395" s="147">
        <v>1781</v>
      </c>
    </row>
    <row r="396" spans="1:22" s="83" customFormat="1" ht="34.5" customHeight="1">
      <c r="A396" s="250" t="s">
        <v>776</v>
      </c>
      <c r="B396" s="1"/>
      <c r="C396" s="369"/>
      <c r="D396" s="319" t="s">
        <v>227</v>
      </c>
      <c r="E396" s="320"/>
      <c r="F396" s="320"/>
      <c r="G396" s="320"/>
      <c r="H396" s="321"/>
      <c r="I396" s="342"/>
      <c r="J396" s="140">
        <f t="shared" si="10"/>
        <v>17288</v>
      </c>
      <c r="K396" s="81" t="str">
        <f t="shared" si="11"/>
        <v/>
      </c>
      <c r="L396" s="147">
        <v>17288</v>
      </c>
    </row>
    <row r="397" spans="1:22" s="83" customFormat="1" ht="34.5" customHeight="1">
      <c r="A397" s="250" t="s">
        <v>777</v>
      </c>
      <c r="B397" s="119"/>
      <c r="C397" s="369"/>
      <c r="D397" s="319" t="s">
        <v>228</v>
      </c>
      <c r="E397" s="320"/>
      <c r="F397" s="320"/>
      <c r="G397" s="320"/>
      <c r="H397" s="321"/>
      <c r="I397" s="343"/>
      <c r="J397" s="140">
        <f t="shared" si="10"/>
        <v>2411</v>
      </c>
      <c r="K397" s="81" t="str">
        <f t="shared" si="11"/>
        <v/>
      </c>
      <c r="L397" s="147">
        <v>2411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2403</v>
      </c>
      <c r="K405" s="81" t="str">
        <f t="shared" ref="K405:K422" si="13">IF(OR(COUNTIF(L405:L405,"未確認")&gt;0,COUNTIF(L405:L405,"~*")&gt;0),"※","")</f>
        <v/>
      </c>
      <c r="L405" s="147">
        <v>2403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1395</v>
      </c>
      <c r="K407" s="81" t="str">
        <f t="shared" si="13"/>
        <v/>
      </c>
      <c r="L407" s="147">
        <v>1395</v>
      </c>
    </row>
    <row r="408" spans="1:22" s="83" customFormat="1" ht="34.5" customHeight="1">
      <c r="A408" s="251" t="s">
        <v>781</v>
      </c>
      <c r="B408" s="119"/>
      <c r="C408" s="368"/>
      <c r="D408" s="368"/>
      <c r="E408" s="319" t="s">
        <v>236</v>
      </c>
      <c r="F408" s="320"/>
      <c r="G408" s="320"/>
      <c r="H408" s="321"/>
      <c r="I408" s="360"/>
      <c r="J408" s="140">
        <f t="shared" si="12"/>
        <v>25</v>
      </c>
      <c r="K408" s="81" t="str">
        <f t="shared" si="13"/>
        <v/>
      </c>
      <c r="L408" s="147">
        <v>25</v>
      </c>
    </row>
    <row r="409" spans="1:22" s="83" customFormat="1" ht="34.5" customHeight="1">
      <c r="A409" s="251" t="s">
        <v>782</v>
      </c>
      <c r="B409" s="119"/>
      <c r="C409" s="368"/>
      <c r="D409" s="368"/>
      <c r="E409" s="316" t="s">
        <v>990</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983</v>
      </c>
      <c r="K411" s="81" t="str">
        <f t="shared" si="13"/>
        <v/>
      </c>
      <c r="L411" s="147">
        <v>983</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2411</v>
      </c>
      <c r="K413" s="81" t="str">
        <f t="shared" si="13"/>
        <v/>
      </c>
      <c r="L413" s="147">
        <v>2411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2347</v>
      </c>
      <c r="K415" s="81" t="str">
        <f t="shared" si="13"/>
        <v/>
      </c>
      <c r="L415" s="147">
        <v>2347</v>
      </c>
    </row>
    <row r="416" spans="1:22" s="83" customFormat="1" ht="34.5" customHeight="1">
      <c r="A416" s="251" t="s">
        <v>789</v>
      </c>
      <c r="B416" s="119"/>
      <c r="C416" s="368"/>
      <c r="D416" s="368"/>
      <c r="E416" s="319" t="s">
        <v>243</v>
      </c>
      <c r="F416" s="320"/>
      <c r="G416" s="320"/>
      <c r="H416" s="321"/>
      <c r="I416" s="360"/>
      <c r="J416" s="140">
        <f t="shared" si="12"/>
        <v>64</v>
      </c>
      <c r="K416" s="81" t="str">
        <f t="shared" si="13"/>
        <v/>
      </c>
      <c r="L416" s="147">
        <v>64</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2411</v>
      </c>
      <c r="K430" s="193" t="str">
        <f>IF(OR(COUNTIF(L430:L430,"未確認")&gt;0,COUNTIF(L430:L430,"~*")&gt;0),"※","")</f>
        <v/>
      </c>
      <c r="L430" s="147">
        <v>2411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2344</v>
      </c>
      <c r="K433" s="193" t="str">
        <f>IF(OR(COUNTIF(L433:L433,"未確認")&gt;0,COUNTIF(L433:L433,"~*")&gt;0),"※","")</f>
        <v/>
      </c>
      <c r="L433" s="147">
        <v>2344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67</v>
      </c>
      <c r="K434" s="193" t="str">
        <f>IF(OR(COUNTIF(L434:L434,"未確認")&gt;0,COUNTIF(L434:L434,"~*")&gt;0),"※","")</f>
        <v/>
      </c>
      <c r="L434" s="147">
        <v>67</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1045</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1045</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20</v>
      </c>
      <c r="K492" s="201" t="str">
        <f t="shared" si="17"/>
        <v/>
      </c>
      <c r="L492" s="117">
        <v>20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v>
      </c>
      <c r="L494" s="117" t="s">
        <v>1045</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v>
      </c>
      <c r="L495" s="117" t="s">
        <v>1045</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v>
      </c>
      <c r="L496" s="117" t="s">
        <v>1045</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1045</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v>
      </c>
      <c r="L505" s="117" t="s">
        <v>1045</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v>
      </c>
      <c r="L506" s="117" t="s">
        <v>1045</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v>
      </c>
      <c r="L507" s="117" t="s">
        <v>1045</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v>
      </c>
      <c r="L508" s="117" t="s">
        <v>1045</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v>
      </c>
      <c r="L509" s="117" t="s">
        <v>1045</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v>
      </c>
      <c r="L510" s="117" t="s">
        <v>1045</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v>
      </c>
      <c r="L511" s="117" t="s">
        <v>1045</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v>
      </c>
      <c r="L516" s="117" t="s">
        <v>1045</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v>
      </c>
      <c r="L517" s="117" t="s">
        <v>1045</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v>
      </c>
      <c r="L522" s="117" t="s">
        <v>1045</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71</v>
      </c>
      <c r="K527" s="201" t="str">
        <f>IF(OR(COUNTIF(L527:L527,"未確認")&gt;0,COUNTIF(L527:L527,"*")&gt;0),"※","")</f>
        <v/>
      </c>
      <c r="L527" s="117">
        <v>71</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1045</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v>
      </c>
      <c r="L533" s="117" t="s">
        <v>1045</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v>
      </c>
      <c r="L534" s="117" t="s">
        <v>1045</v>
      </c>
    </row>
    <row r="535" spans="1:22" s="115" customFormat="1" ht="42.75" customHeight="1">
      <c r="A535" s="252" t="s">
        <v>850</v>
      </c>
      <c r="B535" s="204"/>
      <c r="C535" s="319" t="s">
        <v>342</v>
      </c>
      <c r="D535" s="320"/>
      <c r="E535" s="320"/>
      <c r="F535" s="320"/>
      <c r="G535" s="320"/>
      <c r="H535" s="321"/>
      <c r="I535" s="345"/>
      <c r="J535" s="116">
        <f t="shared" si="21"/>
        <v>0</v>
      </c>
      <c r="K535" s="201" t="str">
        <f t="shared" si="22"/>
        <v>※</v>
      </c>
      <c r="L535" s="117" t="s">
        <v>1045</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v>
      </c>
      <c r="L536" s="117" t="s">
        <v>1045</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v>
      </c>
      <c r="L537" s="117" t="s">
        <v>1045</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1045</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v>
      </c>
      <c r="L546" s="117" t="s">
        <v>1045</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v>
      </c>
      <c r="L547" s="117" t="s">
        <v>1045</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v>
      </c>
      <c r="L548" s="117" t="s">
        <v>1045</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v>
      </c>
      <c r="L549" s="117" t="s">
        <v>1045</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v>
      </c>
      <c r="L550" s="117" t="s">
        <v>1045</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v>
      </c>
      <c r="L551" s="117" t="s">
        <v>1045</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v>
      </c>
      <c r="L552" s="117" t="s">
        <v>1045</v>
      </c>
    </row>
    <row r="553" spans="1:12" s="115" customFormat="1" ht="70" customHeight="1">
      <c r="A553" s="252" t="s">
        <v>861</v>
      </c>
      <c r="B553" s="119"/>
      <c r="C553" s="316" t="s">
        <v>992</v>
      </c>
      <c r="D553" s="317"/>
      <c r="E553" s="317"/>
      <c r="F553" s="317"/>
      <c r="G553" s="317"/>
      <c r="H553" s="318"/>
      <c r="I553" s="138" t="s">
        <v>365</v>
      </c>
      <c r="J553" s="116">
        <f t="shared" si="23"/>
        <v>0</v>
      </c>
      <c r="K553" s="201" t="str">
        <f t="shared" si="24"/>
        <v>※</v>
      </c>
      <c r="L553" s="117" t="s">
        <v>1045</v>
      </c>
    </row>
    <row r="554" spans="1:12" s="115" customFormat="1" ht="56">
      <c r="A554" s="252" t="s">
        <v>862</v>
      </c>
      <c r="B554" s="119"/>
      <c r="C554" s="319" t="s">
        <v>366</v>
      </c>
      <c r="D554" s="320"/>
      <c r="E554" s="320"/>
      <c r="F554" s="320"/>
      <c r="G554" s="320"/>
      <c r="H554" s="321"/>
      <c r="I554" s="138" t="s">
        <v>367</v>
      </c>
      <c r="J554" s="116">
        <f t="shared" si="23"/>
        <v>0</v>
      </c>
      <c r="K554" s="201" t="str">
        <f t="shared" si="24"/>
        <v>※</v>
      </c>
      <c r="L554" s="117" t="s">
        <v>1045</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v>
      </c>
      <c r="L555" s="117" t="s">
        <v>1045</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v>
      </c>
      <c r="L556" s="117" t="s">
        <v>1045</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v>
      </c>
      <c r="L557" s="117" t="s">
        <v>1045</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33.299999999999997</v>
      </c>
    </row>
    <row r="561" spans="1:12" s="91" customFormat="1" ht="34.5" customHeight="1">
      <c r="A561" s="251" t="s">
        <v>871</v>
      </c>
      <c r="B561" s="119"/>
      <c r="C561" s="209"/>
      <c r="D561" s="330" t="s">
        <v>377</v>
      </c>
      <c r="E561" s="341"/>
      <c r="F561" s="341"/>
      <c r="G561" s="341"/>
      <c r="H561" s="331"/>
      <c r="I561" s="342"/>
      <c r="J561" s="207"/>
      <c r="K561" s="210"/>
      <c r="L561" s="211">
        <v>16.7</v>
      </c>
    </row>
    <row r="562" spans="1:12" s="91" customFormat="1" ht="34.5" customHeight="1">
      <c r="A562" s="251" t="s">
        <v>872</v>
      </c>
      <c r="B562" s="119"/>
      <c r="C562" s="209"/>
      <c r="D562" s="330" t="s">
        <v>993</v>
      </c>
      <c r="E562" s="341"/>
      <c r="F562" s="341"/>
      <c r="G562" s="341"/>
      <c r="H562" s="331"/>
      <c r="I562" s="342"/>
      <c r="J562" s="207"/>
      <c r="K562" s="210"/>
      <c r="L562" s="211">
        <v>16.7</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50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994</v>
      </c>
      <c r="E566" s="341"/>
      <c r="F566" s="341"/>
      <c r="G566" s="341"/>
      <c r="H566" s="331"/>
      <c r="I566" s="342"/>
      <c r="J566" s="213"/>
      <c r="K566" s="214"/>
      <c r="L566" s="211">
        <v>50</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993</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994</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993</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994</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v>
      </c>
      <c r="L590" s="117" t="s">
        <v>1045</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v>
      </c>
      <c r="L591" s="117" t="s">
        <v>1045</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v>
      </c>
      <c r="L592" s="117" t="s">
        <v>1045</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v>
      </c>
      <c r="L593" s="117" t="s">
        <v>1045</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v>
      </c>
      <c r="L594" s="117" t="s">
        <v>1045</v>
      </c>
    </row>
    <row r="595" spans="1:12" s="115" customFormat="1" ht="35.15" customHeight="1">
      <c r="A595" s="251" t="s">
        <v>895</v>
      </c>
      <c r="B595" s="84"/>
      <c r="C595" s="322" t="s">
        <v>995</v>
      </c>
      <c r="D595" s="323"/>
      <c r="E595" s="323"/>
      <c r="F595" s="323"/>
      <c r="G595" s="323"/>
      <c r="H595" s="324"/>
      <c r="I595" s="339" t="s">
        <v>397</v>
      </c>
      <c r="J595" s="140">
        <v>311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44</v>
      </c>
      <c r="K596" s="201" t="str">
        <f>IF(OR(COUNTIF(L596:L596,"未確認")&gt;0,COUNTIF(L596:L596,"~*")&gt;0),"※","")</f>
        <v/>
      </c>
      <c r="L596" s="216"/>
    </row>
    <row r="597" spans="1:12" s="115" customFormat="1" ht="35.15" customHeight="1">
      <c r="A597" s="251" t="s">
        <v>897</v>
      </c>
      <c r="B597" s="84"/>
      <c r="C597" s="322" t="s">
        <v>996</v>
      </c>
      <c r="D597" s="323"/>
      <c r="E597" s="323"/>
      <c r="F597" s="323"/>
      <c r="G597" s="323"/>
      <c r="H597" s="324"/>
      <c r="I597" s="325" t="s">
        <v>400</v>
      </c>
      <c r="J597" s="140">
        <v>740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89</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1045</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v>
      </c>
      <c r="L601" s="117" t="s">
        <v>1045</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v>
      </c>
      <c r="L602" s="117" t="s">
        <v>1045</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v>
      </c>
      <c r="L603" s="117" t="s">
        <v>1045</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v>
      </c>
      <c r="L604" s="117" t="s">
        <v>1045</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v>
      </c>
      <c r="L605" s="117" t="s">
        <v>1045</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v>
      </c>
      <c r="L613" s="117" t="s">
        <v>1045</v>
      </c>
    </row>
    <row r="614" spans="1:22" s="118" customFormat="1" ht="71.25" customHeight="1">
      <c r="A614" s="252" t="s">
        <v>907</v>
      </c>
      <c r="B614" s="115"/>
      <c r="C614" s="316" t="s">
        <v>999</v>
      </c>
      <c r="D614" s="317"/>
      <c r="E614" s="317"/>
      <c r="F614" s="317"/>
      <c r="G614" s="317"/>
      <c r="H614" s="318"/>
      <c r="I614" s="337"/>
      <c r="J614" s="116">
        <f t="shared" si="27"/>
        <v>0</v>
      </c>
      <c r="K614" s="201" t="str">
        <f t="shared" si="28"/>
        <v>※</v>
      </c>
      <c r="L614" s="117" t="s">
        <v>1045</v>
      </c>
    </row>
    <row r="615" spans="1:22" s="118" customFormat="1" ht="71.25" customHeight="1">
      <c r="A615" s="252" t="s">
        <v>908</v>
      </c>
      <c r="B615" s="115"/>
      <c r="C615" s="316" t="s">
        <v>975</v>
      </c>
      <c r="D615" s="317"/>
      <c r="E615" s="317"/>
      <c r="F615" s="317"/>
      <c r="G615" s="317"/>
      <c r="H615" s="318"/>
      <c r="I615" s="338"/>
      <c r="J615" s="116">
        <f t="shared" si="27"/>
        <v>0</v>
      </c>
      <c r="K615" s="201" t="str">
        <f t="shared" si="28"/>
        <v>※</v>
      </c>
      <c r="L615" s="117" t="s">
        <v>1045</v>
      </c>
    </row>
    <row r="616" spans="1:22" s="118" customFormat="1" ht="70" customHeight="1">
      <c r="A616" s="252" t="s">
        <v>909</v>
      </c>
      <c r="B616" s="115"/>
      <c r="C616" s="316" t="s">
        <v>976</v>
      </c>
      <c r="D616" s="317"/>
      <c r="E616" s="317"/>
      <c r="F616" s="317"/>
      <c r="G616" s="317"/>
      <c r="H616" s="318"/>
      <c r="I616" s="298" t="s">
        <v>1036</v>
      </c>
      <c r="J616" s="116">
        <f t="shared" si="27"/>
        <v>0</v>
      </c>
      <c r="K616" s="201" t="str">
        <f t="shared" si="28"/>
        <v>※</v>
      </c>
      <c r="L616" s="117" t="s">
        <v>1045</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v>
      </c>
      <c r="L617" s="117" t="s">
        <v>1045</v>
      </c>
    </row>
    <row r="618" spans="1:22" s="118" customFormat="1" ht="100.4" customHeight="1">
      <c r="A618" s="252" t="s">
        <v>911</v>
      </c>
      <c r="B618" s="115"/>
      <c r="C618" s="316" t="s">
        <v>1001</v>
      </c>
      <c r="D618" s="317"/>
      <c r="E618" s="317"/>
      <c r="F618" s="317"/>
      <c r="G618" s="317"/>
      <c r="H618" s="318"/>
      <c r="I618" s="138" t="s">
        <v>1029</v>
      </c>
      <c r="J618" s="116">
        <f t="shared" si="27"/>
        <v>0</v>
      </c>
      <c r="K618" s="201" t="str">
        <f t="shared" si="28"/>
        <v>※</v>
      </c>
      <c r="L618" s="117" t="s">
        <v>1045</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v>
      </c>
      <c r="L619" s="117" t="s">
        <v>1045</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v>
      </c>
      <c r="L620" s="117" t="s">
        <v>1045</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v>
      </c>
      <c r="L621" s="117" t="s">
        <v>1045</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v>
      </c>
      <c r="L622" s="117" t="s">
        <v>1045</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v>
      </c>
      <c r="L623" s="117" t="s">
        <v>1045</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1045</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v>
      </c>
      <c r="L632" s="117" t="s">
        <v>1045</v>
      </c>
    </row>
    <row r="633" spans="1:22" s="118" customFormat="1" ht="56">
      <c r="A633" s="252" t="s">
        <v>919</v>
      </c>
      <c r="B633" s="119"/>
      <c r="C633" s="319" t="s">
        <v>436</v>
      </c>
      <c r="D633" s="320"/>
      <c r="E633" s="320"/>
      <c r="F633" s="320"/>
      <c r="G633" s="320"/>
      <c r="H633" s="321"/>
      <c r="I633" s="122" t="s">
        <v>437</v>
      </c>
      <c r="J633" s="116">
        <f t="shared" si="29"/>
        <v>0</v>
      </c>
      <c r="K633" s="201" t="str">
        <f t="shared" si="30"/>
        <v>※</v>
      </c>
      <c r="L633" s="117" t="s">
        <v>1045</v>
      </c>
    </row>
    <row r="634" spans="1:22" s="118" customFormat="1" ht="56.15" customHeight="1">
      <c r="A634" s="252" t="s">
        <v>920</v>
      </c>
      <c r="B634" s="119"/>
      <c r="C634" s="316" t="s">
        <v>1027</v>
      </c>
      <c r="D634" s="317"/>
      <c r="E634" s="317"/>
      <c r="F634" s="317"/>
      <c r="G634" s="317"/>
      <c r="H634" s="318"/>
      <c r="I634" s="122" t="s">
        <v>439</v>
      </c>
      <c r="J634" s="116">
        <f t="shared" si="29"/>
        <v>0</v>
      </c>
      <c r="K634" s="201" t="str">
        <f t="shared" si="30"/>
        <v>※</v>
      </c>
      <c r="L634" s="117" t="s">
        <v>1045</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v>
      </c>
      <c r="L635" s="117" t="s">
        <v>1045</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v>
      </c>
      <c r="L636" s="117" t="s">
        <v>1045</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v>
      </c>
      <c r="L637" s="117" t="s">
        <v>1045</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v>
      </c>
      <c r="L638" s="117" t="s">
        <v>1045</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v>
      </c>
      <c r="L647" s="117" t="s">
        <v>1045</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v>
      </c>
      <c r="L648" s="117" t="s">
        <v>1045</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v>
      </c>
      <c r="L649" s="117" t="s">
        <v>1045</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v>
      </c>
      <c r="L650" s="117" t="s">
        <v>1045</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v>
      </c>
      <c r="L651" s="117" t="s">
        <v>1045</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v>
      </c>
      <c r="L652" s="117" t="s">
        <v>1045</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v>
      </c>
      <c r="L653" s="117" t="s">
        <v>1045</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v>
      </c>
      <c r="L654" s="117" t="s">
        <v>1045</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v>
      </c>
      <c r="L655" s="117" t="s">
        <v>1045</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v>
      </c>
      <c r="L656" s="117" t="s">
        <v>1045</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v>
      </c>
      <c r="L657" s="117" t="s">
        <v>1045</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v>
      </c>
      <c r="L658" s="117" t="s">
        <v>1045</v>
      </c>
    </row>
    <row r="659" spans="1:22" s="118" customFormat="1" ht="70" customHeight="1">
      <c r="A659" s="252" t="s">
        <v>947</v>
      </c>
      <c r="B659" s="84"/>
      <c r="C659" s="316" t="s">
        <v>1003</v>
      </c>
      <c r="D659" s="317"/>
      <c r="E659" s="317"/>
      <c r="F659" s="317"/>
      <c r="G659" s="317"/>
      <c r="H659" s="318"/>
      <c r="I659" s="122" t="s">
        <v>476</v>
      </c>
      <c r="J659" s="116">
        <f t="shared" si="31"/>
        <v>0</v>
      </c>
      <c r="K659" s="201" t="str">
        <f t="shared" si="32"/>
        <v>※</v>
      </c>
      <c r="L659" s="117" t="s">
        <v>1045</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v>
      </c>
      <c r="L660" s="117" t="s">
        <v>1045</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1031</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1004</v>
      </c>
      <c r="H672" s="331"/>
      <c r="I672" s="327"/>
      <c r="J672" s="223"/>
      <c r="K672" s="224"/>
      <c r="L672" s="300" t="s">
        <v>533</v>
      </c>
    </row>
    <row r="673" spans="1:22" s="115" customFormat="1" ht="80.150000000000006" customHeight="1">
      <c r="A673" s="251" t="s">
        <v>956</v>
      </c>
      <c r="B673" s="84"/>
      <c r="C673" s="322" t="s">
        <v>1028</v>
      </c>
      <c r="D673" s="323"/>
      <c r="E673" s="323"/>
      <c r="F673" s="323"/>
      <c r="G673" s="323"/>
      <c r="H673" s="324"/>
      <c r="I673" s="325" t="s">
        <v>1032</v>
      </c>
      <c r="J673" s="223"/>
      <c r="K673" s="224"/>
      <c r="L673" s="300" t="s">
        <v>533</v>
      </c>
    </row>
    <row r="674" spans="1:22" s="115" customFormat="1" ht="34.5" customHeight="1">
      <c r="A674" s="251" t="s">
        <v>957</v>
      </c>
      <c r="B674" s="84"/>
      <c r="C674" s="288"/>
      <c r="D674" s="290"/>
      <c r="E674" s="316" t="s">
        <v>1005</v>
      </c>
      <c r="F674" s="317"/>
      <c r="G674" s="317"/>
      <c r="H674" s="318"/>
      <c r="I674" s="332"/>
      <c r="J674" s="223"/>
      <c r="K674" s="224"/>
      <c r="L674" s="300" t="s">
        <v>533</v>
      </c>
    </row>
    <row r="675" spans="1:22" s="83" customFormat="1" ht="56.15" customHeight="1">
      <c r="A675" s="251" t="s">
        <v>958</v>
      </c>
      <c r="B675" s="84"/>
      <c r="C675" s="316" t="s">
        <v>1006</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1033</v>
      </c>
      <c r="J683" s="205">
        <f>IF(SUM(L683:L683)=0,IF(COUNTIF(L683:L683,"未確認")&gt;0,"未確認",IF(COUNTIF(L683:L683,"~*")&gt;0,"*",SUM(L683:L683))),SUM(L683:L683))</f>
        <v>0</v>
      </c>
      <c r="K683" s="201" t="str">
        <f>IF(OR(COUNTIF(L683:L683,"未確認")&gt;0,COUNTIF(L683:L683,"*")&gt;0),"※","")</f>
        <v>※</v>
      </c>
      <c r="L683" s="117" t="s">
        <v>1045</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v>
      </c>
      <c r="L684" s="117" t="s">
        <v>1045</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v>
      </c>
      <c r="L685" s="117" t="s">
        <v>1045</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v>
      </c>
      <c r="L693" s="117" t="s">
        <v>1045</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v>
      </c>
      <c r="L694" s="117" t="s">
        <v>1045</v>
      </c>
    </row>
    <row r="695" spans="1:22" s="118" customFormat="1" ht="70"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v>
      </c>
      <c r="L695" s="117" t="s">
        <v>1045</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v>
      </c>
      <c r="L696" s="117" t="s">
        <v>1045</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v>
      </c>
      <c r="L697" s="117" t="s">
        <v>1045</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v>
      </c>
      <c r="L706" s="117" t="s">
        <v>1045</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v>
      </c>
      <c r="L707" s="117" t="s">
        <v>1045</v>
      </c>
    </row>
    <row r="708" spans="1:23" s="118" customFormat="1" ht="70"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v>
      </c>
      <c r="L708" s="117" t="s">
        <v>1045</v>
      </c>
    </row>
    <row r="709" spans="1:23" s="118" customFormat="1" ht="70"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v>
      </c>
      <c r="L709" s="117" t="s">
        <v>1045</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6E45DA4-2734-4B08-AF87-37D7E83760D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2019-12-23T02:12:55Z</dcterms:modified>
</cp:coreProperties>
</file>