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0" windowWidth="15735" windowHeight="10170" tabRatio="698" activeTab="0"/>
  </bookViews>
  <sheets>
    <sheet name="267" sheetId="1" r:id="rId1"/>
    <sheet name="267 (続き）" sheetId="2" r:id="rId2"/>
  </sheets>
  <definedNames>
    <definedName name="_xlnm.Print_Area" localSheetId="0">'267'!$A$1:$U$59</definedName>
    <definedName name="_xlnm.Print_Area" localSheetId="1">'267 (続き）'!$A$1:$U$59</definedName>
  </definedNames>
  <calcPr fullCalcOnLoad="1"/>
</workbook>
</file>

<file path=xl/sharedStrings.xml><?xml version="1.0" encoding="utf-8"?>
<sst xmlns="http://schemas.openxmlformats.org/spreadsheetml/2006/main" count="445" uniqueCount="206">
  <si>
    <t>人口密度</t>
  </si>
  <si>
    <t>一般</t>
  </si>
  <si>
    <t>病院</t>
  </si>
  <si>
    <t>医師数</t>
  </si>
  <si>
    <t>出生率</t>
  </si>
  <si>
    <t>死亡率</t>
  </si>
  <si>
    <t>乳児死亡率</t>
  </si>
  <si>
    <t>自営農業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</si>
  <si>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</si>
  <si>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</si>
  <si>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</si>
  <si>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</si>
  <si>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</si>
  <si>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</si>
  <si>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</si>
  <si>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</si>
  <si>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</si>
  <si>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農家数</t>
  </si>
  <si>
    <t>就業人口</t>
  </si>
  <si>
    <t>経営</t>
  </si>
  <si>
    <t>当たり)</t>
  </si>
  <si>
    <t>世帯数</t>
  </si>
  <si>
    <t>からの転入</t>
  </si>
  <si>
    <t>への転出</t>
  </si>
  <si>
    <t>病床数</t>
  </si>
  <si>
    <t>(総　数）</t>
  </si>
  <si>
    <t>(人口千対）</t>
  </si>
  <si>
    <t>(出生千対）</t>
  </si>
  <si>
    <t>面積</t>
  </si>
  <si>
    <t>体数</t>
  </si>
  <si>
    <t>漁獲量</t>
  </si>
  <si>
    <t>調査年</t>
  </si>
  <si>
    <t>単  位</t>
  </si>
  <si>
    <t>床</t>
  </si>
  <si>
    <t>人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</si>
  <si>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</si>
  <si>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</si>
  <si>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</si>
  <si>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</si>
  <si>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</si>
  <si>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</si>
  <si>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</si>
  <si>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</si>
  <si>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</si>
  <si>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</si>
  <si>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</si>
  <si>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</si>
  <si>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</si>
  <si>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</si>
  <si>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</si>
  <si>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</si>
  <si>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</si>
  <si>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</si>
  <si>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</si>
  <si>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</si>
  <si>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</si>
  <si>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</si>
  <si>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</si>
  <si>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</si>
  <si>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</si>
  <si>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</si>
  <si>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</si>
  <si>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</si>
  <si>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</si>
  <si>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</si>
  <si>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</si>
  <si>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</si>
  <si>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</si>
  <si>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</si>
  <si>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</si>
  <si>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</si>
  <si>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</si>
  <si>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</si>
  <si>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</si>
  <si>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</si>
  <si>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</si>
  <si>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</si>
  <si>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</si>
  <si>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</si>
  <si>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</si>
  <si>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</si>
  <si>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</si>
  <si>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</si>
  <si>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</si>
  <si>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医師･歯科医師･薬剤師調査</t>
  </si>
  <si>
    <t>生産統計</t>
  </si>
  <si>
    <t>　注）面積は一部総務省推定。</t>
  </si>
  <si>
    <t>全国都道府県別面積調</t>
  </si>
  <si>
    <t>事業所</t>
  </si>
  <si>
    <t>千戸</t>
  </si>
  <si>
    <t>千人</t>
  </si>
  <si>
    <t>千ha</t>
  </si>
  <si>
    <t>千t</t>
  </si>
  <si>
    <t>経営体</t>
  </si>
  <si>
    <t>耕地</t>
  </si>
  <si>
    <t>水陸稲</t>
  </si>
  <si>
    <t>収穫量</t>
  </si>
  <si>
    <t>作物統計</t>
  </si>
  <si>
    <t>転 出 入 者 数</t>
  </si>
  <si>
    <t>海面・養殖業</t>
  </si>
  <si>
    <t>農林業センサス</t>
  </si>
  <si>
    <t>人</t>
  </si>
  <si>
    <t>15歳以上</t>
  </si>
  <si>
    <t>k㎡</t>
  </si>
  <si>
    <t>世帯</t>
  </si>
  <si>
    <t>住 民 基 本 台 帳</t>
  </si>
  <si>
    <t>人口動態統計</t>
  </si>
  <si>
    <t>人 口 移 動 報 告</t>
  </si>
  <si>
    <t>経済センサス</t>
  </si>
  <si>
    <t>耕地及び作付面積統計</t>
  </si>
  <si>
    <t>統  計  要  覧</t>
  </si>
  <si>
    <t>交通事故　　統計年報</t>
  </si>
  <si>
    <t>学校基本調査</t>
  </si>
  <si>
    <t>日本銀行統計</t>
  </si>
  <si>
    <t>道路統計年報
※自転車道を除く</t>
  </si>
  <si>
    <t>自動車検査登録情報協会　統計</t>
  </si>
  <si>
    <t>件</t>
  </si>
  <si>
    <t>件</t>
  </si>
  <si>
    <t>％</t>
  </si>
  <si>
    <t>百万円</t>
  </si>
  <si>
    <t>千円</t>
  </si>
  <si>
    <t>百万円</t>
  </si>
  <si>
    <t>‰</t>
  </si>
  <si>
    <t>億円</t>
  </si>
  <si>
    <t>事業所</t>
  </si>
  <si>
    <t>km</t>
  </si>
  <si>
    <t>千両</t>
  </si>
  <si>
    <t>所</t>
  </si>
  <si>
    <t>(除物損事故)</t>
  </si>
  <si>
    <t>(再掲)</t>
  </si>
  <si>
    <t>契約者</t>
  </si>
  <si>
    <t>卒業者</t>
  </si>
  <si>
    <t>(普通会計)</t>
  </si>
  <si>
    <t>県民所得</t>
  </si>
  <si>
    <t>総生産</t>
  </si>
  <si>
    <t>（人口千対)</t>
  </si>
  <si>
    <t>預金残高</t>
  </si>
  <si>
    <t>販売額</t>
  </si>
  <si>
    <t>車両数</t>
  </si>
  <si>
    <t>出荷額等</t>
  </si>
  <si>
    <t>発生件数</t>
  </si>
  <si>
    <t>衛星契約数</t>
  </si>
  <si>
    <t>放送受信</t>
  </si>
  <si>
    <t>高等学校</t>
  </si>
  <si>
    <t>中学校</t>
  </si>
  <si>
    <t>当たり</t>
  </si>
  <si>
    <t>年間</t>
  </si>
  <si>
    <t>従業者数</t>
  </si>
  <si>
    <t>事業所数</t>
  </si>
  <si>
    <t>舗装率</t>
  </si>
  <si>
    <t>実延長</t>
  </si>
  <si>
    <t>保  有</t>
  </si>
  <si>
    <t>交通事故</t>
  </si>
  <si>
    <t>テレビ契約数</t>
  </si>
  <si>
    <t>県歳出額</t>
  </si>
  <si>
    <t>県民1人</t>
  </si>
  <si>
    <t>県内</t>
  </si>
  <si>
    <t>生活保護率</t>
  </si>
  <si>
    <t>銀行</t>
  </si>
  <si>
    <t>商　　　　　　業</t>
  </si>
  <si>
    <t>道　　　　路</t>
  </si>
  <si>
    <t>自動車</t>
  </si>
  <si>
    <t>工　　　　　業</t>
  </si>
  <si>
    <t xml:space="preserve">                                                            都道府県勢 主要指標（続き）</t>
  </si>
  <si>
    <t>工業統計調査</t>
  </si>
  <si>
    <t>医  療  施  設  調  査</t>
  </si>
  <si>
    <t xml:space="preserve"> H27.10. 1</t>
  </si>
  <si>
    <t xml:space="preserve"> H27. 2. 1</t>
  </si>
  <si>
    <t xml:space="preserve">       -</t>
  </si>
  <si>
    <t>国勢調査</t>
  </si>
  <si>
    <t>農林業センサス（農山村地域調査）</t>
  </si>
  <si>
    <t>漁業センサス海面漁業</t>
  </si>
  <si>
    <t>平成28年</t>
  </si>
  <si>
    <t xml:space="preserve"> H28.12.31</t>
  </si>
  <si>
    <t xml:space="preserve"> H27. 2. 1</t>
  </si>
  <si>
    <t>H25.11.1</t>
  </si>
  <si>
    <t>平成27年度</t>
  </si>
  <si>
    <t>被保護者</t>
  </si>
  <si>
    <t>調査</t>
  </si>
  <si>
    <t>都道府県　　決算状況調</t>
  </si>
  <si>
    <t>県民経済計算年報</t>
  </si>
  <si>
    <t xml:space="preserve"> H30.10. 1</t>
  </si>
  <si>
    <t xml:space="preserve"> H28. 6. 1</t>
  </si>
  <si>
    <t>活動調査</t>
  </si>
  <si>
    <t xml:space="preserve"> H29. 7.15</t>
  </si>
  <si>
    <t>平成29年</t>
  </si>
  <si>
    <t>H30年3月末</t>
  </si>
  <si>
    <t>平成30年3月末</t>
  </si>
  <si>
    <t>H28年度</t>
  </si>
  <si>
    <t>H30年3月卒業者</t>
  </si>
  <si>
    <t>H30. 3.31</t>
  </si>
  <si>
    <t>平成29年</t>
  </si>
  <si>
    <t>-</t>
  </si>
  <si>
    <t>放送受信契約数</t>
  </si>
  <si>
    <t>Ｈ27年</t>
  </si>
  <si>
    <t>経済センサス-活動調査</t>
  </si>
  <si>
    <t>(産業編　都道府県統計表　第１表）</t>
  </si>
  <si>
    <t>平成28年度</t>
  </si>
  <si>
    <t xml:space="preserve"> H28. 6. 1</t>
  </si>
  <si>
    <t>　注）事業所数：公営事業所は含まない。事業内容等が不詳の事業所を含む。</t>
  </si>
  <si>
    <t xml:space="preserve"> H29. 6. 1 (従業者４人以上)</t>
  </si>
  <si>
    <t>経済産業省　地域別統計表</t>
  </si>
  <si>
    <t>進  学  率</t>
  </si>
  <si>
    <t xml:space="preserve">                                                              267.都道府県  勢主要指標　 </t>
  </si>
  <si>
    <t xml:space="preserve"> H29. 4. 1</t>
  </si>
  <si>
    <t xml:space="preserve"> H29.10.1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</si>
</sst>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.0_ ;[Red]&quot;¥&quot;\!\-#,##0.0&quot;¥&quot;\!\ "/>
    <numFmt numFmtId="178" formatCode="#,##0_ "/>
    <numFmt numFmtId="179" formatCode="#,##0_);[Red]\(#,##0\)"/>
    <numFmt numFmtId="180" formatCode="#,##0.0_);[Red]\(#,##0.0\)"/>
    <numFmt numFmtId="181" formatCode="#,##0.0;[Red]\-#,##0.0"/>
    <numFmt numFmtId="182" formatCode="\ ###,###,###,###,##0;&quot;-&quot;###,###,###,###,##0"/>
    <numFmt numFmtId="183" formatCode="#,##0.0;0.0;&quot;－&quot;"/>
    <numFmt numFmtId="184" formatCode="###,###,###,##0;&quot;-&quot;##,###,###,##0"/>
    <numFmt numFmtId="185" formatCode="[&gt;0]#,##0.0,;&quot;-&quot;"/>
    <numFmt numFmtId="186" formatCode="[&gt;0]#,##0.0;&quot;-&quot;"/>
    <numFmt numFmtId="187" formatCode="[&gt;0]\(#,##0.0\);&quot;-&quot;"/>
    <numFmt numFmtId="188" formatCode="#,##0;&quot;△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##,##0\ ;&quot;△&quot;?,??0\ ;@\ "/>
    <numFmt numFmtId="195" formatCode="0.0"/>
    <numFmt numFmtId="196" formatCode="#\ ###\ ##0"/>
    <numFmt numFmtId="197" formatCode="0.0\ ;&quot;△ &quot;0.0\ "/>
    <numFmt numFmtId="198" formatCode="##,##0\ ;&quot;△ &quot;??,??0\ ;@\ "/>
    <numFmt numFmtId="199" formatCode="###\ ###\ ###&quot; &quot;;\-###\ ###\ ###&quot; &quot;;;@&quot; &quot;"/>
    <numFmt numFmtId="200" formatCode="###\ ###\ ###&quot; &quot;;###\ ###\ ###&quot; &quot;;0&quot; &quot;;@&quot; &quot;"/>
    <numFmt numFmtId="201" formatCode="#,##0\ "/>
    <numFmt numFmtId="202" formatCode="&quot;¥&quot;#,##0_);[Red]\(&quot;¥&quot;#,##0\)"/>
    <numFmt numFmtId="203" formatCode="#\ ###\ ##0.0;@"/>
    <numFmt numFmtId="204" formatCode="#\ ###\ ##0;@"/>
    <numFmt numFmtId="205" formatCode="_ * #,##0.0_ ;_ * \-#,##0.0_ ;_ * &quot;-&quot;?_ ;_ @_ "/>
    <numFmt numFmtId="206" formatCode="&quot;(&quot;#0&quot;)&quot;"/>
    <numFmt numFmtId="207" formatCode="#\ ##0"/>
    <numFmt numFmtId="208" formatCode="\(#0\)"/>
    <numFmt numFmtId="209" formatCode="_ * ##,###,##0_ ;_ * \-##,###,##0_ ;_ * &quot;0&quot;_ ;_ @_ "/>
    <numFmt numFmtId="210" formatCode="###\ ###\ ###\ ##0"/>
    <numFmt numFmtId="211" formatCode="* #,##0;* \-#,##0;* &quot;-&quot;;@"/>
    <numFmt numFmtId="212" formatCode="[$-411]ge\.m\.d;@"/>
    <numFmt numFmtId="213" formatCode="#,##0;&quot;▲ &quot;#,##0"/>
    <numFmt numFmtId="214" formatCode="#,##0.000_);[Red]\(#,##0.000\)"/>
    <numFmt numFmtId="215" formatCode="0_);[Red]\(0\)"/>
    <numFmt numFmtId="216" formatCode="#,##0_ ;[Red]\-#,##0\ "/>
    <numFmt numFmtId="217" formatCode="* #,##0_ ;_ @_ "/>
    <numFmt numFmtId="218" formatCode="\ ##0.0;&quot;-&quot;##0.0"/>
    <numFmt numFmtId="219" formatCode="0.0_);[Red]\(0.0\)"/>
    <numFmt numFmtId="220" formatCode="#,##0_ ;\ @_ "/>
    <numFmt numFmtId="221" formatCode="#,##0.0;0;&quot;－&quot;"/>
    <numFmt numFmtId="222" formatCode="0.00_);[Red]\(0.00\)"/>
    <numFmt numFmtId="223" formatCode="#,##0.000;[Red]\-#,##0.00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11.5"/>
      <name val="ＭＳ Ｐ明朝"/>
      <family val="1"/>
    </font>
    <font>
      <b/>
      <sz val="10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11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20" fillId="3" borderId="0" applyNumberFormat="0" applyBorder="0" applyAlignment="0" applyProtection="0"/>
    <xf numFmtId="0" fontId="21" fillId="38" borderId="1" applyNumberFormat="0" applyAlignment="0" applyProtection="0"/>
    <xf numFmtId="0" fontId="22" fillId="39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31" fillId="38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48" borderId="10" applyNumberFormat="0" applyAlignment="0" applyProtection="0"/>
    <xf numFmtId="0" fontId="61" fillId="4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50" borderId="11" applyNumberFormat="0" applyFont="0" applyAlignment="0" applyProtection="0"/>
    <xf numFmtId="0" fontId="62" fillId="0" borderId="12" applyNumberFormat="0" applyFill="0" applyAlignment="0" applyProtection="0"/>
    <xf numFmtId="0" fontId="63" fillId="51" borderId="0" applyNumberFormat="0" applyBorder="0" applyAlignment="0" applyProtection="0"/>
    <xf numFmtId="0" fontId="64" fillId="52" borderId="13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70" fillId="52" borderId="18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>
      <alignment/>
      <protection/>
    </xf>
    <xf numFmtId="0" fontId="72" fillId="53" borderId="13" applyNumberFormat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73" fillId="0" borderId="0" applyNumberFormat="0" applyFill="0" applyBorder="0" applyAlignment="0" applyProtection="0"/>
    <xf numFmtId="0" fontId="74" fillId="54" borderId="0" applyNumberFormat="0" applyBorder="0" applyAlignment="0" applyProtection="0"/>
  </cellStyleXfs>
  <cellXfs count="304">
    <xf numFmtId="0" fontId="0" fillId="0" borderId="0" xfId="0" applyAlignment="1">
      <alignment/>
    </xf>
    <xf numFmtId="38" fontId="9" fillId="0" borderId="0" xfId="91" applyFont="1" applyFill="1" applyBorder="1" applyAlignment="1" applyProtection="1">
      <alignment vertical="center"/>
      <protection locked="0"/>
    </xf>
    <xf numFmtId="38" fontId="3" fillId="0" borderId="0" xfId="91" applyFont="1" applyFill="1" applyAlignment="1" applyProtection="1">
      <alignment vertical="center"/>
      <protection/>
    </xf>
    <xf numFmtId="38" fontId="9" fillId="0" borderId="0" xfId="9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38" fontId="6" fillId="0" borderId="19" xfId="91" applyFont="1" applyFill="1" applyBorder="1" applyAlignment="1">
      <alignment vertical="center"/>
    </xf>
    <xf numFmtId="38" fontId="6" fillId="0" borderId="20" xfId="91" applyFont="1" applyFill="1" applyBorder="1" applyAlignment="1">
      <alignment vertical="center"/>
    </xf>
    <xf numFmtId="38" fontId="6" fillId="0" borderId="20" xfId="91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38" fontId="6" fillId="0" borderId="0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>
      <alignment horizontal="distributed" vertical="center"/>
    </xf>
    <xf numFmtId="38" fontId="6" fillId="0" borderId="21" xfId="91" applyFont="1" applyFill="1" applyBorder="1" applyAlignment="1" applyProtection="1">
      <alignment horizontal="center" vertical="center"/>
      <protection/>
    </xf>
    <xf numFmtId="38" fontId="6" fillId="0" borderId="22" xfId="91" applyFont="1" applyFill="1" applyBorder="1" applyAlignment="1">
      <alignment vertical="center"/>
    </xf>
    <xf numFmtId="38" fontId="6" fillId="0" borderId="23" xfId="91" applyFont="1" applyFill="1" applyBorder="1" applyAlignment="1" applyProtection="1">
      <alignment horizontal="distributed" vertical="center"/>
      <protection/>
    </xf>
    <xf numFmtId="38" fontId="6" fillId="0" borderId="23" xfId="91" applyFont="1" applyFill="1" applyBorder="1" applyAlignment="1">
      <alignment horizontal="center" vertical="center"/>
    </xf>
    <xf numFmtId="49" fontId="6" fillId="0" borderId="22" xfId="91" applyNumberFormat="1" applyFont="1" applyFill="1" applyBorder="1" applyAlignment="1" applyProtection="1">
      <alignment horizontal="distributed" vertical="center"/>
      <protection/>
    </xf>
    <xf numFmtId="49" fontId="6" fillId="0" borderId="23" xfId="91" applyNumberFormat="1" applyFont="1" applyFill="1" applyBorder="1" applyAlignment="1" applyProtection="1">
      <alignment horizontal="center" vertical="center"/>
      <protection locked="0"/>
    </xf>
    <xf numFmtId="49" fontId="6" fillId="0" borderId="23" xfId="91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Alignment="1">
      <alignment vertical="center"/>
    </xf>
    <xf numFmtId="38" fontId="3" fillId="0" borderId="0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 applyProtection="1">
      <alignment horizontal="right" vertical="center"/>
      <protection/>
    </xf>
    <xf numFmtId="38" fontId="3" fillId="0" borderId="0" xfId="91" applyFont="1" applyFill="1" applyBorder="1" applyAlignment="1" applyProtection="1">
      <alignment horizontal="right" vertical="center"/>
      <protection locked="0"/>
    </xf>
    <xf numFmtId="38" fontId="3" fillId="0" borderId="0" xfId="91" applyFont="1" applyFill="1" applyAlignment="1" applyProtection="1">
      <alignment horizontal="right" vertical="center"/>
      <protection locked="0"/>
    </xf>
    <xf numFmtId="38" fontId="3" fillId="0" borderId="21" xfId="91" applyFont="1" applyFill="1" applyBorder="1" applyAlignment="1" applyProtection="1">
      <alignment horizontal="distributed" vertical="center"/>
      <protection/>
    </xf>
    <xf numFmtId="38" fontId="3" fillId="0" borderId="0" xfId="91" applyFont="1" applyFill="1" applyBorder="1" applyAlignment="1" applyProtection="1">
      <alignment horizontal="center" vertical="center"/>
      <protection/>
    </xf>
    <xf numFmtId="38" fontId="3" fillId="0" borderId="0" xfId="91" applyFont="1" applyFill="1" applyBorder="1" applyAlignment="1">
      <alignment vertical="center"/>
    </xf>
    <xf numFmtId="177" fontId="3" fillId="0" borderId="0" xfId="91" applyNumberFormat="1" applyFont="1" applyFill="1" applyBorder="1" applyAlignment="1" applyProtection="1">
      <alignment horizontal="center" vertical="center"/>
      <protection/>
    </xf>
    <xf numFmtId="38" fontId="3" fillId="0" borderId="0" xfId="91" applyFont="1" applyFill="1" applyAlignment="1" applyProtection="1">
      <alignment horizontal="right" vertical="center"/>
      <protection/>
    </xf>
    <xf numFmtId="38" fontId="3" fillId="0" borderId="21" xfId="91" applyFont="1" applyFill="1" applyBorder="1" applyAlignment="1">
      <alignment horizontal="distributed" vertical="center"/>
    </xf>
    <xf numFmtId="38" fontId="9" fillId="0" borderId="21" xfId="91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vertical="center"/>
    </xf>
    <xf numFmtId="38" fontId="3" fillId="0" borderId="0" xfId="91" applyFont="1" applyFill="1" applyBorder="1" applyAlignment="1" applyProtection="1">
      <alignment vertical="center"/>
      <protection/>
    </xf>
    <xf numFmtId="38" fontId="3" fillId="0" borderId="23" xfId="91" applyFont="1" applyFill="1" applyBorder="1" applyAlignment="1" applyProtection="1">
      <alignment horizontal="distributed" vertical="center"/>
      <protection/>
    </xf>
    <xf numFmtId="38" fontId="9" fillId="0" borderId="0" xfId="91" applyFont="1" applyFill="1" applyAlignment="1" applyProtection="1">
      <alignment vertical="center"/>
      <protection locked="0"/>
    </xf>
    <xf numFmtId="181" fontId="9" fillId="0" borderId="0" xfId="91" applyNumberFormat="1" applyFont="1" applyFill="1" applyAlignment="1" applyProtection="1">
      <alignment vertical="center"/>
      <protection locked="0"/>
    </xf>
    <xf numFmtId="181" fontId="3" fillId="0" borderId="0" xfId="91" applyNumberFormat="1" applyFont="1" applyFill="1" applyAlignment="1" applyProtection="1">
      <alignment vertical="center"/>
      <protection locked="0"/>
    </xf>
    <xf numFmtId="38" fontId="3" fillId="0" borderId="0" xfId="91" applyFont="1" applyFill="1" applyAlignment="1" applyProtection="1">
      <alignment vertical="center"/>
      <protection locked="0"/>
    </xf>
    <xf numFmtId="38" fontId="9" fillId="0" borderId="0" xfId="91" applyFont="1" applyFill="1" applyAlignment="1">
      <alignment vertical="center"/>
    </xf>
    <xf numFmtId="38" fontId="3" fillId="0" borderId="22" xfId="91" applyFont="1" applyFill="1" applyBorder="1" applyAlignment="1" applyProtection="1">
      <alignment vertical="center"/>
      <protection locked="0"/>
    </xf>
    <xf numFmtId="181" fontId="3" fillId="0" borderId="22" xfId="91" applyNumberFormat="1" applyFont="1" applyFill="1" applyBorder="1" applyAlignment="1" applyProtection="1">
      <alignment vertical="center"/>
      <protection locked="0"/>
    </xf>
    <xf numFmtId="38" fontId="3" fillId="0" borderId="22" xfId="9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6" fillId="0" borderId="21" xfId="91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>
      <alignment horizontal="center" vertical="center" shrinkToFit="1"/>
    </xf>
    <xf numFmtId="0" fontId="6" fillId="0" borderId="0" xfId="0" applyFont="1" applyFill="1" applyAlignment="1" applyProtection="1">
      <alignment horizontal="center" vertical="center" shrinkToFit="1"/>
      <protection/>
    </xf>
    <xf numFmtId="38" fontId="6" fillId="0" borderId="23" xfId="9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ont="1" applyFill="1" applyAlignment="1">
      <alignment horizontal="right" vertical="center"/>
    </xf>
    <xf numFmtId="38" fontId="3" fillId="0" borderId="0" xfId="91" applyNumberFormat="1" applyFont="1" applyFill="1" applyAlignment="1" applyProtection="1">
      <alignment vertical="center"/>
      <protection/>
    </xf>
    <xf numFmtId="3" fontId="3" fillId="0" borderId="0" xfId="0" applyNumberFormat="1" applyFont="1" applyFill="1" applyAlignment="1">
      <alignment horizontal="right" vertical="center"/>
    </xf>
    <xf numFmtId="38" fontId="6" fillId="0" borderId="23" xfId="91" applyFont="1" applyFill="1" applyBorder="1" applyAlignment="1">
      <alignment vertical="center"/>
    </xf>
    <xf numFmtId="38" fontId="3" fillId="0" borderId="26" xfId="91" applyFont="1" applyFill="1" applyBorder="1" applyAlignment="1">
      <alignment horizontal="distributed" vertical="center"/>
    </xf>
    <xf numFmtId="38" fontId="9" fillId="0" borderId="26" xfId="91" applyFont="1" applyFill="1" applyBorder="1" applyAlignment="1" applyProtection="1">
      <alignment horizontal="distributed" vertical="center"/>
      <protection/>
    </xf>
    <xf numFmtId="38" fontId="3" fillId="0" borderId="26" xfId="91" applyFont="1" applyFill="1" applyBorder="1" applyAlignment="1">
      <alignment vertical="center"/>
    </xf>
    <xf numFmtId="38" fontId="3" fillId="0" borderId="26" xfId="91" applyFont="1" applyFill="1" applyBorder="1" applyAlignment="1" applyProtection="1">
      <alignment horizontal="distributed" vertical="center"/>
      <protection/>
    </xf>
    <xf numFmtId="38" fontId="3" fillId="0" borderId="27" xfId="9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center"/>
    </xf>
    <xf numFmtId="38" fontId="9" fillId="0" borderId="0" xfId="9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horizontal="right"/>
    </xf>
    <xf numFmtId="181" fontId="3" fillId="0" borderId="0" xfId="91" applyNumberFormat="1" applyFont="1" applyFill="1" applyBorder="1" applyAlignment="1" applyProtection="1">
      <alignment vertical="center"/>
      <protection locked="0"/>
    </xf>
    <xf numFmtId="38" fontId="3" fillId="0" borderId="0" xfId="91" applyFont="1" applyFill="1" applyBorder="1" applyAlignment="1" applyProtection="1">
      <alignment vertical="center"/>
      <protection locked="0"/>
    </xf>
    <xf numFmtId="38" fontId="9" fillId="0" borderId="0" xfId="91" applyFont="1" applyFill="1" applyBorder="1" applyAlignment="1" applyProtection="1">
      <alignment vertical="center"/>
      <protection/>
    </xf>
    <xf numFmtId="0" fontId="7" fillId="0" borderId="20" xfId="91" applyNumberFormat="1" applyFont="1" applyFill="1" applyBorder="1" applyAlignment="1" applyProtection="1">
      <alignment horizontal="distributed" vertical="center"/>
      <protection/>
    </xf>
    <xf numFmtId="38" fontId="6" fillId="0" borderId="20" xfId="91" applyFont="1" applyFill="1" applyBorder="1" applyAlignment="1">
      <alignment horizontal="distributed" vertical="center"/>
    </xf>
    <xf numFmtId="38" fontId="7" fillId="0" borderId="21" xfId="91" applyFont="1" applyFill="1" applyBorder="1" applyAlignment="1" applyProtection="1">
      <alignment vertical="center"/>
      <protection/>
    </xf>
    <xf numFmtId="38" fontId="7" fillId="0" borderId="23" xfId="91" applyFont="1" applyFill="1" applyBorder="1" applyAlignment="1" applyProtection="1">
      <alignment horizontal="distributed" vertical="center"/>
      <protection/>
    </xf>
    <xf numFmtId="38" fontId="6" fillId="0" borderId="23" xfId="91" applyFont="1" applyFill="1" applyBorder="1" applyAlignment="1">
      <alignment horizontal="distributed" vertical="center"/>
    </xf>
    <xf numFmtId="49" fontId="6" fillId="0" borderId="28" xfId="91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horizontal="center" vertical="center" shrinkToFit="1"/>
    </xf>
    <xf numFmtId="180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80" fontId="6" fillId="0" borderId="21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3" xfId="91" applyNumberFormat="1" applyFont="1" applyFill="1" applyBorder="1" applyAlignment="1" applyProtection="1">
      <alignment horizontal="distributed" vertical="center"/>
      <protection/>
    </xf>
    <xf numFmtId="183" fontId="3" fillId="0" borderId="22" xfId="91" applyNumberFormat="1" applyFont="1" applyFill="1" applyBorder="1" applyAlignment="1" applyProtection="1">
      <alignment vertical="center"/>
      <protection locked="0"/>
    </xf>
    <xf numFmtId="179" fontId="3" fillId="0" borderId="27" xfId="91" applyNumberFormat="1" applyFont="1" applyFill="1" applyBorder="1" applyAlignment="1" applyProtection="1">
      <alignment horizontal="distributed" vertical="center"/>
      <protection/>
    </xf>
    <xf numFmtId="179" fontId="3" fillId="0" borderId="21" xfId="91" applyNumberFormat="1" applyFont="1" applyFill="1" applyBorder="1" applyAlignment="1" applyProtection="1">
      <alignment horizontal="distributed" vertical="center"/>
      <protection/>
    </xf>
    <xf numFmtId="183" fontId="3" fillId="0" borderId="0" xfId="91" applyNumberFormat="1" applyFont="1" applyFill="1" applyAlignment="1" applyProtection="1">
      <alignment vertical="center"/>
      <protection locked="0"/>
    </xf>
    <xf numFmtId="38" fontId="3" fillId="0" borderId="0" xfId="91" applyFont="1" applyFill="1" applyAlignment="1">
      <alignment/>
    </xf>
    <xf numFmtId="179" fontId="3" fillId="0" borderId="26" xfId="91" applyNumberFormat="1" applyFont="1" applyFill="1" applyBorder="1" applyAlignment="1" applyProtection="1">
      <alignment horizontal="distributed" vertical="center"/>
      <protection/>
    </xf>
    <xf numFmtId="179" fontId="10" fillId="0" borderId="0" xfId="0" applyNumberFormat="1" applyFont="1" applyFill="1" applyAlignment="1">
      <alignment vertical="center"/>
    </xf>
    <xf numFmtId="179" fontId="9" fillId="0" borderId="21" xfId="91" applyNumberFormat="1" applyFont="1" applyFill="1" applyBorder="1" applyAlignment="1" applyProtection="1">
      <alignment horizontal="distributed" vertical="center"/>
      <protection/>
    </xf>
    <xf numFmtId="179" fontId="9" fillId="0" borderId="26" xfId="91" applyNumberFormat="1" applyFont="1" applyFill="1" applyBorder="1" applyAlignment="1" applyProtection="1">
      <alignment horizontal="distributed" vertical="center"/>
      <protection/>
    </xf>
    <xf numFmtId="38" fontId="3" fillId="0" borderId="0" xfId="0" applyNumberFormat="1" applyFont="1" applyFill="1" applyAlignment="1">
      <alignment vertical="center"/>
    </xf>
    <xf numFmtId="179" fontId="3" fillId="0" borderId="21" xfId="91" applyNumberFormat="1" applyFont="1" applyFill="1" applyBorder="1" applyAlignment="1">
      <alignment horizontal="distributed" vertical="center"/>
    </xf>
    <xf numFmtId="179" fontId="3" fillId="0" borderId="26" xfId="91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/>
    </xf>
    <xf numFmtId="38" fontId="9" fillId="0" borderId="0" xfId="91" applyFont="1" applyFill="1" applyAlignment="1">
      <alignment/>
    </xf>
    <xf numFmtId="179" fontId="3" fillId="0" borderId="0" xfId="91" applyNumberFormat="1" applyFont="1" applyFill="1" applyAlignment="1" applyProtection="1">
      <alignment horizontal="center" vertical="center"/>
      <protection/>
    </xf>
    <xf numFmtId="180" fontId="3" fillId="0" borderId="0" xfId="91" applyNumberFormat="1" applyFont="1" applyFill="1" applyAlignment="1" applyProtection="1">
      <alignment horizontal="center" vertical="center"/>
      <protection/>
    </xf>
    <xf numFmtId="179" fontId="3" fillId="0" borderId="0" xfId="91" applyNumberFormat="1" applyFont="1" applyFill="1" applyAlignment="1">
      <alignment vertical="center"/>
    </xf>
    <xf numFmtId="180" fontId="3" fillId="0" borderId="0" xfId="91" applyNumberFormat="1" applyFont="1" applyFill="1" applyAlignment="1">
      <alignment vertical="center"/>
    </xf>
    <xf numFmtId="179" fontId="3" fillId="0" borderId="0" xfId="91" applyNumberFormat="1" applyFont="1" applyFill="1" applyBorder="1" applyAlignment="1" applyProtection="1">
      <alignment horizontal="center" vertical="center"/>
      <protection/>
    </xf>
    <xf numFmtId="179" fontId="3" fillId="0" borderId="21" xfId="91" applyNumberFormat="1" applyFont="1" applyFill="1" applyBorder="1" applyAlignment="1" applyProtection="1">
      <alignment horizontal="center" vertical="center"/>
      <protection/>
    </xf>
    <xf numFmtId="179" fontId="3" fillId="0" borderId="26" xfId="91" applyNumberFormat="1" applyFont="1" applyFill="1" applyBorder="1" applyAlignment="1">
      <alignment horizontal="distributed" vertical="center"/>
    </xf>
    <xf numFmtId="179" fontId="3" fillId="0" borderId="0" xfId="91" applyNumberFormat="1" applyFont="1" applyFill="1" applyAlignment="1" applyProtection="1">
      <alignment horizontal="right" vertical="center"/>
      <protection/>
    </xf>
    <xf numFmtId="180" fontId="3" fillId="0" borderId="0" xfId="91" applyNumberFormat="1" applyFont="1" applyFill="1" applyAlignment="1" applyProtection="1">
      <alignment horizontal="right" vertical="center"/>
      <protection/>
    </xf>
    <xf numFmtId="179" fontId="3" fillId="0" borderId="0" xfId="91" applyNumberFormat="1" applyFont="1" applyFill="1" applyBorder="1" applyAlignment="1" applyProtection="1">
      <alignment horizontal="right" vertical="center"/>
      <protection/>
    </xf>
    <xf numFmtId="179" fontId="3" fillId="0" borderId="29" xfId="91" applyNumberFormat="1" applyFont="1" applyFill="1" applyBorder="1" applyAlignment="1" applyProtection="1">
      <alignment horizontal="distributed" vertical="center"/>
      <protection/>
    </xf>
    <xf numFmtId="179" fontId="8" fillId="0" borderId="0" xfId="0" applyNumberFormat="1" applyFont="1" applyFill="1" applyAlignment="1">
      <alignment vertical="center"/>
    </xf>
    <xf numFmtId="179" fontId="6" fillId="0" borderId="23" xfId="91" applyNumberFormat="1" applyFont="1" applyFill="1" applyBorder="1" applyAlignment="1" applyProtection="1">
      <alignment horizontal="distributed" vertical="center"/>
      <protection/>
    </xf>
    <xf numFmtId="179" fontId="6" fillId="0" borderId="23" xfId="91" applyNumberFormat="1" applyFont="1" applyFill="1" applyBorder="1" applyAlignment="1" applyProtection="1">
      <alignment horizontal="center" vertical="center"/>
      <protection locked="0"/>
    </xf>
    <xf numFmtId="179" fontId="6" fillId="0" borderId="25" xfId="91" applyNumberFormat="1" applyFont="1" applyFill="1" applyBorder="1" applyAlignment="1" applyProtection="1">
      <alignment horizontal="center" vertical="center"/>
      <protection locked="0"/>
    </xf>
    <xf numFmtId="179" fontId="6" fillId="0" borderId="22" xfId="91" applyNumberFormat="1" applyFont="1" applyFill="1" applyBorder="1" applyAlignment="1" applyProtection="1">
      <alignment horizontal="distributed" vertical="center"/>
      <protection/>
    </xf>
    <xf numFmtId="179" fontId="7" fillId="0" borderId="23" xfId="91" applyNumberFormat="1" applyFont="1" applyFill="1" applyBorder="1" applyAlignment="1" applyProtection="1">
      <alignment horizontal="distributed" vertical="center"/>
      <protection/>
    </xf>
    <xf numFmtId="180" fontId="7" fillId="0" borderId="23" xfId="91" applyNumberFormat="1" applyFont="1" applyFill="1" applyBorder="1" applyAlignment="1" applyProtection="1">
      <alignment horizontal="distributed" vertical="center"/>
      <protection/>
    </xf>
    <xf numFmtId="180" fontId="6" fillId="0" borderId="23" xfId="91" applyNumberFormat="1" applyFont="1" applyFill="1" applyBorder="1" applyAlignment="1">
      <alignment horizontal="distributed" vertical="center"/>
    </xf>
    <xf numFmtId="179" fontId="6" fillId="0" borderId="23" xfId="91" applyNumberFormat="1" applyFont="1" applyFill="1" applyBorder="1" applyAlignment="1" applyProtection="1">
      <alignment horizontal="center" vertical="center"/>
      <protection/>
    </xf>
    <xf numFmtId="179" fontId="6" fillId="0" borderId="25" xfId="91" applyNumberFormat="1" applyFont="1" applyFill="1" applyBorder="1" applyAlignment="1" applyProtection="1">
      <alignment horizontal="distributed" vertical="center"/>
      <protection/>
    </xf>
    <xf numFmtId="179" fontId="6" fillId="0" borderId="22" xfId="91" applyNumberFormat="1" applyFont="1" applyFill="1" applyBorder="1" applyAlignment="1">
      <alignment vertical="center"/>
    </xf>
    <xf numFmtId="179" fontId="6" fillId="0" borderId="21" xfId="91" applyNumberFormat="1" applyFont="1" applyFill="1" applyBorder="1" applyAlignment="1" applyProtection="1">
      <alignment horizontal="center" vertical="center"/>
      <protection/>
    </xf>
    <xf numFmtId="179" fontId="6" fillId="0" borderId="21" xfId="91" applyNumberFormat="1" applyFont="1" applyFill="1" applyBorder="1" applyAlignment="1" applyProtection="1">
      <alignment horizontal="distributed" vertical="center"/>
      <protection/>
    </xf>
    <xf numFmtId="180" fontId="7" fillId="0" borderId="21" xfId="91" applyNumberFormat="1" applyFont="1" applyFill="1" applyBorder="1" applyAlignment="1" applyProtection="1">
      <alignment horizontal="distributed" vertical="center"/>
      <protection/>
    </xf>
    <xf numFmtId="180" fontId="6" fillId="0" borderId="21" xfId="91" applyNumberFormat="1" applyFont="1" applyFill="1" applyBorder="1" applyAlignment="1" applyProtection="1">
      <alignment horizontal="distributed" vertical="center"/>
      <protection/>
    </xf>
    <xf numFmtId="179" fontId="6" fillId="0" borderId="21" xfId="91" applyNumberFormat="1" applyFont="1" applyFill="1" applyBorder="1" applyAlignment="1">
      <alignment horizontal="distributed" vertical="center"/>
    </xf>
    <xf numFmtId="179" fontId="6" fillId="0" borderId="30" xfId="91" applyNumberFormat="1" applyFont="1" applyFill="1" applyBorder="1" applyAlignment="1">
      <alignment horizontal="distributed" vertical="center"/>
    </xf>
    <xf numFmtId="179" fontId="6" fillId="0" borderId="30" xfId="91" applyNumberFormat="1" applyFont="1" applyFill="1" applyBorder="1" applyAlignment="1" applyProtection="1">
      <alignment horizontal="distributed" vertical="center"/>
      <protection/>
    </xf>
    <xf numFmtId="179" fontId="6" fillId="0" borderId="0" xfId="91" applyNumberFormat="1" applyFont="1" applyFill="1" applyBorder="1" applyAlignment="1" applyProtection="1">
      <alignment horizontal="distributed" vertical="center"/>
      <protection/>
    </xf>
    <xf numFmtId="179" fontId="6" fillId="0" borderId="20" xfId="91" applyNumberFormat="1" applyFont="1" applyFill="1" applyBorder="1" applyAlignment="1" applyProtection="1">
      <alignment horizontal="center" vertical="center"/>
      <protection/>
    </xf>
    <xf numFmtId="179" fontId="6" fillId="0" borderId="20" xfId="91" applyNumberFormat="1" applyFont="1" applyFill="1" applyBorder="1" applyAlignment="1" applyProtection="1">
      <alignment horizontal="distributed" vertical="center"/>
      <protection/>
    </xf>
    <xf numFmtId="179" fontId="6" fillId="0" borderId="31" xfId="91" applyNumberFormat="1" applyFont="1" applyFill="1" applyBorder="1" applyAlignment="1" applyProtection="1">
      <alignment horizontal="distributed" vertical="center"/>
      <protection/>
    </xf>
    <xf numFmtId="179" fontId="6" fillId="0" borderId="19" xfId="91" applyNumberFormat="1" applyFont="1" applyFill="1" applyBorder="1" applyAlignment="1">
      <alignment vertical="center"/>
    </xf>
    <xf numFmtId="180" fontId="6" fillId="0" borderId="23" xfId="91" applyNumberFormat="1" applyFont="1" applyFill="1" applyBorder="1" applyAlignment="1" applyProtection="1">
      <alignment horizontal="center" vertical="center"/>
      <protection/>
    </xf>
    <xf numFmtId="180" fontId="6" fillId="0" borderId="23" xfId="91" applyNumberFormat="1" applyFont="1" applyFill="1" applyBorder="1" applyAlignment="1" applyProtection="1" quotePrefix="1">
      <alignment horizontal="center" vertical="center"/>
      <protection locked="0"/>
    </xf>
    <xf numFmtId="38" fontId="6" fillId="0" borderId="25" xfId="91" applyFont="1" applyFill="1" applyBorder="1" applyAlignment="1" applyProtection="1">
      <alignment horizontal="center" vertical="center"/>
      <protection/>
    </xf>
    <xf numFmtId="41" fontId="9" fillId="0" borderId="0" xfId="91" applyNumberFormat="1" applyFont="1" applyFill="1" applyBorder="1" applyAlignment="1" applyProtection="1">
      <alignment vertical="center"/>
      <protection/>
    </xf>
    <xf numFmtId="41" fontId="3" fillId="0" borderId="0" xfId="91" applyNumberFormat="1" applyFont="1" applyFill="1" applyBorder="1" applyAlignment="1" applyProtection="1">
      <alignment vertical="center"/>
      <protection/>
    </xf>
    <xf numFmtId="41" fontId="3" fillId="0" borderId="0" xfId="91" applyNumberFormat="1" applyFont="1" applyFill="1" applyAlignment="1" applyProtection="1">
      <alignment vertical="center"/>
      <protection/>
    </xf>
    <xf numFmtId="41" fontId="3" fillId="0" borderId="0" xfId="91" applyNumberFormat="1" applyFont="1" applyFill="1" applyAlignment="1" applyProtection="1">
      <alignment horizontal="right" vertical="center"/>
      <protection/>
    </xf>
    <xf numFmtId="41" fontId="9" fillId="0" borderId="0" xfId="91" applyNumberFormat="1" applyFont="1" applyFill="1" applyAlignment="1" applyProtection="1">
      <alignment vertical="center"/>
      <protection/>
    </xf>
    <xf numFmtId="179" fontId="3" fillId="0" borderId="0" xfId="91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>
      <alignment vertical="center"/>
    </xf>
    <xf numFmtId="41" fontId="9" fillId="0" borderId="0" xfId="114" applyNumberFormat="1" applyFont="1" applyFill="1" applyBorder="1" applyAlignment="1" quotePrefix="1">
      <alignment horizontal="right"/>
      <protection/>
    </xf>
    <xf numFmtId="41" fontId="3" fillId="0" borderId="0" xfId="91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3" fillId="0" borderId="0" xfId="114" applyNumberFormat="1" applyFont="1" applyFill="1" applyBorder="1" applyAlignment="1" quotePrefix="1">
      <alignment horizontal="right"/>
      <protection/>
    </xf>
    <xf numFmtId="41" fontId="3" fillId="0" borderId="0" xfId="0" applyNumberFormat="1" applyFont="1" applyFill="1" applyAlignment="1">
      <alignment vertical="center"/>
    </xf>
    <xf numFmtId="41" fontId="3" fillId="0" borderId="22" xfId="114" applyNumberFormat="1" applyFont="1" applyFill="1" applyBorder="1" applyAlignment="1" quotePrefix="1">
      <alignment horizontal="right"/>
      <protection/>
    </xf>
    <xf numFmtId="179" fontId="17" fillId="0" borderId="26" xfId="91" applyNumberFormat="1" applyFont="1" applyFill="1" applyBorder="1" applyAlignment="1" applyProtection="1">
      <alignment horizontal="distributed" vertical="center"/>
      <protection/>
    </xf>
    <xf numFmtId="38" fontId="17" fillId="0" borderId="0" xfId="91" applyFont="1" applyFill="1" applyAlignment="1" applyProtection="1">
      <alignment vertical="center"/>
      <protection locked="0"/>
    </xf>
    <xf numFmtId="181" fontId="17" fillId="0" borderId="0" xfId="91" applyNumberFormat="1" applyFont="1" applyFill="1" applyAlignment="1" applyProtection="1">
      <alignment vertical="center"/>
      <protection locked="0"/>
    </xf>
    <xf numFmtId="41" fontId="17" fillId="0" borderId="0" xfId="0" applyNumberFormat="1" applyFont="1" applyFill="1" applyBorder="1" applyAlignment="1">
      <alignment vertical="center"/>
    </xf>
    <xf numFmtId="41" fontId="17" fillId="0" borderId="0" xfId="114" applyNumberFormat="1" applyFont="1" applyFill="1" applyBorder="1" applyAlignment="1" quotePrefix="1">
      <alignment horizontal="right" vertical="center"/>
      <protection/>
    </xf>
    <xf numFmtId="41" fontId="17" fillId="0" borderId="0" xfId="0" applyNumberFormat="1" applyFont="1" applyFill="1" applyAlignment="1">
      <alignment vertical="center"/>
    </xf>
    <xf numFmtId="183" fontId="17" fillId="0" borderId="0" xfId="91" applyNumberFormat="1" applyFont="1" applyFill="1" applyAlignment="1" applyProtection="1">
      <alignment vertical="center"/>
      <protection locked="0"/>
    </xf>
    <xf numFmtId="38" fontId="17" fillId="0" borderId="0" xfId="91" applyFont="1" applyFill="1" applyAlignment="1" applyProtection="1">
      <alignment vertical="center"/>
      <protection/>
    </xf>
    <xf numFmtId="179" fontId="17" fillId="0" borderId="21" xfId="91" applyNumberFormat="1" applyFont="1" applyFill="1" applyBorder="1" applyAlignment="1" applyProtection="1">
      <alignment horizontal="distributed" vertical="center"/>
      <protection/>
    </xf>
    <xf numFmtId="179" fontId="35" fillId="0" borderId="0" xfId="0" applyNumberFormat="1" applyFont="1" applyFill="1" applyAlignment="1">
      <alignment vertical="center"/>
    </xf>
    <xf numFmtId="179" fontId="36" fillId="0" borderId="0" xfId="0" applyNumberFormat="1" applyFont="1" applyFill="1" applyAlignment="1">
      <alignment vertical="center"/>
    </xf>
    <xf numFmtId="38" fontId="17" fillId="0" borderId="26" xfId="91" applyFont="1" applyFill="1" applyBorder="1" applyAlignment="1" applyProtection="1">
      <alignment horizontal="distributed" vertical="center"/>
      <protection/>
    </xf>
    <xf numFmtId="184" fontId="17" fillId="0" borderId="0" xfId="0" applyNumberFormat="1" applyFont="1" applyFill="1" applyAlignment="1">
      <alignment horizontal="right" vertical="center"/>
    </xf>
    <xf numFmtId="181" fontId="17" fillId="0" borderId="0" xfId="91" applyNumberFormat="1" applyFont="1" applyFill="1" applyBorder="1" applyAlignment="1" applyProtection="1">
      <alignment vertical="center"/>
      <protection locked="0"/>
    </xf>
    <xf numFmtId="38" fontId="17" fillId="0" borderId="0" xfId="91" applyFont="1" applyFill="1" applyBorder="1" applyAlignment="1" applyProtection="1">
      <alignment vertical="center"/>
      <protection locked="0"/>
    </xf>
    <xf numFmtId="38" fontId="17" fillId="0" borderId="0" xfId="91" applyNumberFormat="1" applyFont="1" applyFill="1" applyAlignment="1" applyProtection="1">
      <alignment vertical="center"/>
      <protection/>
    </xf>
    <xf numFmtId="41" fontId="17" fillId="0" borderId="0" xfId="91" applyNumberFormat="1" applyFont="1" applyFill="1" applyAlignment="1" applyProtection="1">
      <alignment vertical="center"/>
      <protection/>
    </xf>
    <xf numFmtId="38" fontId="17" fillId="0" borderId="21" xfId="91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/>
    </xf>
    <xf numFmtId="219" fontId="3" fillId="0" borderId="0" xfId="91" applyNumberFormat="1" applyFont="1" applyFill="1" applyBorder="1" applyAlignment="1" applyProtection="1">
      <alignment vertical="center"/>
      <protection/>
    </xf>
    <xf numFmtId="179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3" xfId="91" applyNumberFormat="1" applyFont="1" applyFill="1" applyBorder="1" applyAlignment="1" applyProtection="1" quotePrefix="1">
      <alignment horizontal="center" vertical="center" shrinkToFit="1"/>
      <protection locked="0"/>
    </xf>
    <xf numFmtId="219" fontId="9" fillId="0" borderId="0" xfId="91" applyNumberFormat="1" applyFont="1" applyFill="1" applyBorder="1" applyAlignment="1" applyProtection="1">
      <alignment vertical="center"/>
      <protection locked="0"/>
    </xf>
    <xf numFmtId="216" fontId="9" fillId="0" borderId="0" xfId="91" applyNumberFormat="1" applyFont="1" applyFill="1" applyBorder="1" applyAlignment="1" applyProtection="1">
      <alignment vertical="center"/>
      <protection/>
    </xf>
    <xf numFmtId="219" fontId="3" fillId="0" borderId="0" xfId="91" applyNumberFormat="1" applyFont="1" applyFill="1" applyAlignment="1" applyProtection="1">
      <alignment vertical="center"/>
      <protection locked="0"/>
    </xf>
    <xf numFmtId="38" fontId="3" fillId="0" borderId="0" xfId="0" applyNumberFormat="1" applyFont="1" applyFill="1" applyAlignment="1">
      <alignment/>
    </xf>
    <xf numFmtId="179" fontId="3" fillId="0" borderId="0" xfId="91" applyNumberFormat="1" applyFont="1" applyFill="1" applyAlignment="1" applyProtection="1">
      <alignment vertical="center"/>
      <protection/>
    </xf>
    <xf numFmtId="38" fontId="17" fillId="0" borderId="0" xfId="91" applyFont="1" applyFill="1" applyBorder="1" applyAlignment="1">
      <alignment vertical="center"/>
    </xf>
    <xf numFmtId="219" fontId="17" fillId="0" borderId="0" xfId="91" applyNumberFormat="1" applyFont="1" applyFill="1" applyAlignment="1" applyProtection="1">
      <alignment vertical="center"/>
      <protection locked="0"/>
    </xf>
    <xf numFmtId="179" fontId="17" fillId="0" borderId="0" xfId="91" applyNumberFormat="1" applyFont="1" applyFill="1" applyAlignment="1" applyProtection="1">
      <alignment vertical="center"/>
      <protection/>
    </xf>
    <xf numFmtId="38" fontId="3" fillId="0" borderId="22" xfId="91" applyFont="1" applyFill="1" applyBorder="1" applyAlignment="1">
      <alignment vertical="center"/>
    </xf>
    <xf numFmtId="219" fontId="3" fillId="0" borderId="22" xfId="91" applyNumberFormat="1" applyFont="1" applyFill="1" applyBorder="1" applyAlignment="1" applyProtection="1">
      <alignment vertical="center"/>
      <protection locked="0"/>
    </xf>
    <xf numFmtId="38" fontId="9" fillId="0" borderId="21" xfId="91" applyFont="1" applyFill="1" applyBorder="1" applyAlignment="1">
      <alignment shrinkToFit="1"/>
    </xf>
    <xf numFmtId="38" fontId="9" fillId="0" borderId="0" xfId="91" applyFont="1" applyFill="1" applyBorder="1" applyAlignment="1">
      <alignment shrinkToFit="1"/>
    </xf>
    <xf numFmtId="38" fontId="3" fillId="0" borderId="0" xfId="91" applyFont="1" applyFill="1" applyBorder="1" applyAlignment="1">
      <alignment shrinkToFit="1"/>
    </xf>
    <xf numFmtId="3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178" fontId="3" fillId="0" borderId="0" xfId="113" applyNumberFormat="1" applyFont="1" applyFill="1" applyBorder="1" applyAlignment="1" applyProtection="1">
      <alignment horizontal="right"/>
      <protection locked="0"/>
    </xf>
    <xf numFmtId="178" fontId="3" fillId="0" borderId="0" xfId="91" applyNumberFormat="1" applyFont="1" applyFill="1" applyBorder="1" applyAlignment="1" applyProtection="1">
      <alignment horizontal="right"/>
      <protection locked="0"/>
    </xf>
    <xf numFmtId="38" fontId="3" fillId="0" borderId="21" xfId="91" applyFont="1" applyFill="1" applyBorder="1" applyAlignment="1">
      <alignment shrinkToFit="1"/>
    </xf>
    <xf numFmtId="38" fontId="17" fillId="0" borderId="0" xfId="91" applyFont="1" applyFill="1" applyBorder="1" applyAlignment="1">
      <alignment vertical="center" shrinkToFit="1"/>
    </xf>
    <xf numFmtId="3" fontId="17" fillId="0" borderId="0" xfId="0" applyNumberFormat="1" applyFont="1" applyFill="1" applyAlignment="1">
      <alignment vertical="center"/>
    </xf>
    <xf numFmtId="178" fontId="17" fillId="0" borderId="0" xfId="113" applyNumberFormat="1" applyFont="1" applyFill="1" applyBorder="1" applyAlignment="1" applyProtection="1">
      <alignment horizontal="right" vertical="center"/>
      <protection locked="0"/>
    </xf>
    <xf numFmtId="38" fontId="3" fillId="0" borderId="22" xfId="91" applyFont="1" applyFill="1" applyBorder="1" applyAlignment="1">
      <alignment shrinkToFit="1"/>
    </xf>
    <xf numFmtId="178" fontId="3" fillId="0" borderId="22" xfId="113" applyNumberFormat="1" applyFont="1" applyFill="1" applyBorder="1" applyAlignment="1" applyProtection="1">
      <alignment horizontal="right"/>
      <protection locked="0"/>
    </xf>
    <xf numFmtId="179" fontId="6" fillId="0" borderId="31" xfId="91" applyNumberFormat="1" applyFont="1" applyFill="1" applyBorder="1" applyAlignment="1" applyProtection="1">
      <alignment horizontal="center" vertical="center"/>
      <protection/>
    </xf>
    <xf numFmtId="223" fontId="15" fillId="0" borderId="0" xfId="0" applyNumberFormat="1" applyFont="1" applyFill="1" applyBorder="1" applyAlignment="1">
      <alignment vertical="center" wrapText="1"/>
    </xf>
    <xf numFmtId="180" fontId="6" fillId="0" borderId="0" xfId="91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>
      <alignment vertical="center" shrinkToFit="1"/>
    </xf>
    <xf numFmtId="38" fontId="3" fillId="0" borderId="28" xfId="91" applyFont="1" applyFill="1" applyBorder="1" applyAlignment="1">
      <alignment horizontal="center" vertical="center"/>
    </xf>
    <xf numFmtId="40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0" fontId="3" fillId="0" borderId="0" xfId="0" applyNumberFormat="1" applyFont="1" applyFill="1" applyBorder="1" applyAlignment="1" applyProtection="1">
      <alignment vertical="center"/>
      <protection/>
    </xf>
    <xf numFmtId="40" fontId="17" fillId="0" borderId="0" xfId="0" applyNumberFormat="1" applyFont="1" applyFill="1" applyBorder="1" applyAlignment="1" applyProtection="1">
      <alignment vertical="center"/>
      <protection/>
    </xf>
    <xf numFmtId="179" fontId="38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 shrinkToFit="1"/>
    </xf>
    <xf numFmtId="0" fontId="3" fillId="0" borderId="24" xfId="85" applyFont="1" applyFill="1" applyBorder="1" applyAlignment="1" applyProtection="1">
      <alignment horizontal="center" vertical="center"/>
      <protection locked="0"/>
    </xf>
    <xf numFmtId="0" fontId="3" fillId="0" borderId="25" xfId="85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horizontal="center" vertical="center" wrapText="1" shrinkToFit="1"/>
    </xf>
    <xf numFmtId="0" fontId="14" fillId="0" borderId="25" xfId="0" applyFont="1" applyFill="1" applyBorder="1" applyAlignment="1">
      <alignment horizontal="center" vertical="center" wrapText="1" shrinkToFit="1"/>
    </xf>
    <xf numFmtId="179" fontId="7" fillId="0" borderId="24" xfId="0" applyNumberFormat="1" applyFont="1" applyFill="1" applyBorder="1" applyAlignment="1">
      <alignment horizontal="center" vertical="center" wrapText="1" shrinkToFit="1"/>
    </xf>
    <xf numFmtId="179" fontId="7" fillId="0" borderId="25" xfId="0" applyNumberFormat="1" applyFont="1" applyFill="1" applyBorder="1" applyAlignment="1">
      <alignment horizontal="center" vertical="center" wrapText="1" shrinkToFit="1"/>
    </xf>
    <xf numFmtId="38" fontId="6" fillId="0" borderId="32" xfId="91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 shrinkToFit="1"/>
      <protection/>
    </xf>
    <xf numFmtId="49" fontId="6" fillId="0" borderId="33" xfId="91" applyNumberFormat="1" applyFont="1" applyFill="1" applyBorder="1" applyAlignment="1" applyProtection="1">
      <alignment horizontal="center" vertical="center"/>
      <protection locked="0"/>
    </xf>
    <xf numFmtId="49" fontId="6" fillId="0" borderId="34" xfId="91" applyNumberFormat="1" applyFont="1" applyFill="1" applyBorder="1" applyAlignment="1" applyProtection="1">
      <alignment horizontal="center" vertical="center"/>
      <protection locked="0"/>
    </xf>
    <xf numFmtId="49" fontId="6" fillId="0" borderId="35" xfId="91" applyNumberFormat="1" applyFont="1" applyFill="1" applyBorder="1" applyAlignment="1" applyProtection="1">
      <alignment horizontal="center" vertical="center"/>
      <protection locked="0"/>
    </xf>
    <xf numFmtId="38" fontId="6" fillId="0" borderId="23" xfId="91" applyFont="1" applyFill="1" applyBorder="1" applyAlignment="1" applyProtection="1">
      <alignment horizontal="center" vertical="center" shrinkToFit="1"/>
      <protection/>
    </xf>
    <xf numFmtId="38" fontId="6" fillId="0" borderId="27" xfId="91" applyFont="1" applyFill="1" applyBorder="1" applyAlignment="1" applyProtection="1">
      <alignment horizontal="center" vertical="center" shrinkToFit="1"/>
      <protection/>
    </xf>
    <xf numFmtId="38" fontId="7" fillId="0" borderId="23" xfId="91" applyFont="1" applyFill="1" applyBorder="1" applyAlignment="1" applyProtection="1">
      <alignment horizontal="center" vertical="center" shrinkToFit="1"/>
      <protection/>
    </xf>
    <xf numFmtId="38" fontId="7" fillId="0" borderId="27" xfId="91" applyFont="1" applyFill="1" applyBorder="1" applyAlignment="1" applyProtection="1">
      <alignment horizontal="center" vertical="center" shrinkToFit="1"/>
      <protection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4" xfId="85" applyFont="1" applyFill="1" applyBorder="1" applyAlignment="1" applyProtection="1">
      <alignment horizontal="center" vertical="center" wrapText="1"/>
      <protection locked="0"/>
    </xf>
    <xf numFmtId="0" fontId="7" fillId="0" borderId="25" xfId="85" applyFont="1" applyFill="1" applyBorder="1" applyAlignment="1" applyProtection="1">
      <alignment horizontal="center" vertical="center" wrapText="1"/>
      <protection locked="0"/>
    </xf>
    <xf numFmtId="38" fontId="6" fillId="0" borderId="29" xfId="91" applyFont="1" applyFill="1" applyBorder="1" applyAlignment="1" applyProtection="1">
      <alignment horizontal="center" vertical="center" shrinkToFit="1"/>
      <protection/>
    </xf>
    <xf numFmtId="0" fontId="13" fillId="0" borderId="27" xfId="0" applyFont="1" applyFill="1" applyBorder="1" applyAlignment="1" applyProtection="1">
      <alignment horizontal="center" vertical="center" shrinkToFit="1"/>
      <protection/>
    </xf>
    <xf numFmtId="38" fontId="6" fillId="0" borderId="24" xfId="91" applyFont="1" applyFill="1" applyBorder="1" applyAlignment="1" applyProtection="1">
      <alignment horizontal="center" vertical="center" wrapText="1" shrinkToFit="1"/>
      <protection/>
    </xf>
    <xf numFmtId="38" fontId="6" fillId="0" borderId="25" xfId="91" applyFont="1" applyFill="1" applyBorder="1" applyAlignment="1" applyProtection="1">
      <alignment horizontal="center" vertical="center" wrapText="1" shrinkToFit="1"/>
      <protection/>
    </xf>
    <xf numFmtId="0" fontId="13" fillId="0" borderId="36" xfId="0" applyFont="1" applyFill="1" applyBorder="1" applyAlignment="1" applyProtection="1">
      <alignment horizontal="center" vertical="center" shrinkToFit="1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3" fillId="0" borderId="22" xfId="0" applyFont="1" applyFill="1" applyBorder="1" applyAlignment="1" applyProtection="1">
      <alignment horizontal="center" vertical="center" shrinkToFit="1"/>
      <protection/>
    </xf>
    <xf numFmtId="38" fontId="5" fillId="0" borderId="37" xfId="91" applyFont="1" applyFill="1" applyBorder="1" applyAlignment="1">
      <alignment horizontal="left"/>
    </xf>
    <xf numFmtId="38" fontId="6" fillId="0" borderId="38" xfId="91" applyFont="1" applyFill="1" applyBorder="1" applyAlignment="1" applyProtection="1">
      <alignment horizontal="center" vertical="center"/>
      <protection/>
    </xf>
    <xf numFmtId="38" fontId="6" fillId="0" borderId="39" xfId="91" applyFont="1" applyFill="1" applyBorder="1" applyAlignment="1" applyProtection="1">
      <alignment horizontal="center" vertical="center"/>
      <protection/>
    </xf>
    <xf numFmtId="38" fontId="6" fillId="0" borderId="31" xfId="91" applyFont="1" applyFill="1" applyBorder="1" applyAlignment="1" applyProtection="1">
      <alignment horizontal="center" vertical="center"/>
      <protection/>
    </xf>
    <xf numFmtId="38" fontId="6" fillId="0" borderId="30" xfId="91" applyFont="1" applyFill="1" applyBorder="1" applyAlignment="1" applyProtection="1">
      <alignment horizontal="center" vertical="center"/>
      <protection/>
    </xf>
    <xf numFmtId="179" fontId="3" fillId="0" borderId="24" xfId="85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5" xfId="85" applyFont="1" applyFill="1" applyBorder="1" applyAlignment="1" applyProtection="1">
      <alignment horizontal="center" vertical="center" wrapText="1" shrinkToFit="1"/>
      <protection/>
    </xf>
    <xf numFmtId="180" fontId="6" fillId="0" borderId="32" xfId="91" applyNumberFormat="1" applyFont="1" applyFill="1" applyBorder="1" applyAlignment="1" applyProtection="1">
      <alignment horizontal="center" vertical="center"/>
      <protection locked="0"/>
    </xf>
    <xf numFmtId="180" fontId="13" fillId="0" borderId="29" xfId="0" applyNumberFormat="1" applyFont="1" applyFill="1" applyBorder="1" applyAlignment="1">
      <alignment vertical="center"/>
    </xf>
    <xf numFmtId="180" fontId="13" fillId="0" borderId="23" xfId="0" applyNumberFormat="1" applyFont="1" applyFill="1" applyBorder="1" applyAlignment="1">
      <alignment vertical="center"/>
    </xf>
    <xf numFmtId="180" fontId="13" fillId="0" borderId="27" xfId="0" applyNumberFormat="1" applyFont="1" applyFill="1" applyBorder="1" applyAlignment="1">
      <alignment vertical="center"/>
    </xf>
    <xf numFmtId="179" fontId="6" fillId="0" borderId="32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9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4" xfId="91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25" xfId="91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32" xfId="91" applyNumberFormat="1" applyFont="1" applyFill="1" applyBorder="1" applyAlignment="1">
      <alignment horizontal="center" vertical="center" shrinkToFit="1"/>
    </xf>
    <xf numFmtId="179" fontId="0" fillId="0" borderId="23" xfId="0" applyNumberFormat="1" applyFont="1" applyFill="1" applyBorder="1" applyAlignment="1">
      <alignment horizontal="center" vertical="center" shrinkToFit="1"/>
    </xf>
    <xf numFmtId="179" fontId="3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2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7" xfId="91" applyNumberFormat="1" applyFont="1" applyFill="1" applyBorder="1" applyAlignment="1" applyProtection="1">
      <alignment horizontal="center" vertical="center" shrinkToFit="1"/>
      <protection locked="0"/>
    </xf>
    <xf numFmtId="38" fontId="3" fillId="0" borderId="23" xfId="91" applyFont="1" applyFill="1" applyBorder="1" applyAlignment="1">
      <alignment horizontal="center" vertical="center" shrinkToFit="1"/>
    </xf>
    <xf numFmtId="38" fontId="3" fillId="0" borderId="22" xfId="91" applyFont="1" applyFill="1" applyBorder="1" applyAlignment="1">
      <alignment horizontal="center" vertical="center" shrinkToFit="1"/>
    </xf>
    <xf numFmtId="38" fontId="3" fillId="0" borderId="27" xfId="91" applyFont="1" applyFill="1" applyBorder="1" applyAlignment="1">
      <alignment horizontal="center" vertical="center" shrinkToFit="1"/>
    </xf>
    <xf numFmtId="179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7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33" xfId="91" applyNumberFormat="1" applyFont="1" applyFill="1" applyBorder="1" applyAlignment="1" applyProtection="1">
      <alignment horizontal="center" vertical="center"/>
      <protection locked="0"/>
    </xf>
    <xf numFmtId="179" fontId="6" fillId="0" borderId="35" xfId="91" applyNumberFormat="1" applyFont="1" applyFill="1" applyBorder="1" applyAlignment="1" applyProtection="1">
      <alignment horizontal="center" vertical="center"/>
      <protection locked="0"/>
    </xf>
    <xf numFmtId="180" fontId="6" fillId="0" borderId="33" xfId="91" applyNumberFormat="1" applyFont="1" applyFill="1" applyBorder="1" applyAlignment="1" applyProtection="1">
      <alignment horizontal="center" vertical="center"/>
      <protection locked="0"/>
    </xf>
    <xf numFmtId="180" fontId="6" fillId="0" borderId="35" xfId="91" applyNumberFormat="1" applyFont="1" applyFill="1" applyBorder="1" applyAlignment="1" applyProtection="1">
      <alignment horizontal="center" vertical="center"/>
      <protection locked="0"/>
    </xf>
    <xf numFmtId="179" fontId="6" fillId="0" borderId="29" xfId="91" applyNumberFormat="1" applyFont="1" applyFill="1" applyBorder="1" applyAlignment="1" applyProtection="1">
      <alignment horizontal="center" vertical="center" shrinkToFit="1"/>
      <protection/>
    </xf>
    <xf numFmtId="179" fontId="0" fillId="0" borderId="27" xfId="0" applyNumberFormat="1" applyFont="1" applyFill="1" applyBorder="1" applyAlignment="1">
      <alignment horizontal="center" vertical="center" shrinkToFit="1"/>
    </xf>
    <xf numFmtId="179" fontId="3" fillId="0" borderId="32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36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9" xfId="91" applyNumberFormat="1" applyFont="1" applyFill="1" applyBorder="1" applyAlignment="1" applyProtection="1">
      <alignment horizontal="center" vertical="center" shrinkToFit="1"/>
      <protection locked="0"/>
    </xf>
    <xf numFmtId="179" fontId="39" fillId="0" borderId="24" xfId="91" applyNumberFormat="1" applyFont="1" applyFill="1" applyBorder="1" applyAlignment="1" applyProtection="1">
      <alignment horizontal="center" vertical="center" wrapText="1"/>
      <protection locked="0"/>
    </xf>
    <xf numFmtId="0" fontId="39" fillId="0" borderId="25" xfId="0" applyFont="1" applyFill="1" applyBorder="1" applyAlignment="1">
      <alignment horizontal="center" vertical="center" wrapText="1"/>
    </xf>
    <xf numFmtId="180" fontId="3" fillId="0" borderId="32" xfId="91" applyNumberFormat="1" applyFont="1" applyFill="1" applyBorder="1" applyAlignment="1" applyProtection="1">
      <alignment horizontal="center" vertical="center" wrapText="1" shrinkToFit="1"/>
      <protection locked="0"/>
    </xf>
    <xf numFmtId="180" fontId="3" fillId="0" borderId="29" xfId="91" applyNumberFormat="1" applyFont="1" applyFill="1" applyBorder="1" applyAlignment="1" applyProtection="1">
      <alignment horizontal="center" vertical="center" shrinkToFit="1"/>
      <protection locked="0"/>
    </xf>
    <xf numFmtId="180" fontId="3" fillId="0" borderId="23" xfId="91" applyNumberFormat="1" applyFont="1" applyFill="1" applyBorder="1" applyAlignment="1" applyProtection="1">
      <alignment horizontal="center" vertical="center" shrinkToFit="1"/>
      <protection locked="0"/>
    </xf>
    <xf numFmtId="180" fontId="3" fillId="0" borderId="27" xfId="91" applyNumberFormat="1" applyFont="1" applyFill="1" applyBorder="1" applyAlignment="1" applyProtection="1">
      <alignment horizontal="center" vertical="center" shrinkToFit="1"/>
      <protection locked="0"/>
    </xf>
    <xf numFmtId="38" fontId="3" fillId="0" borderId="32" xfId="91" applyFont="1" applyFill="1" applyBorder="1" applyAlignment="1">
      <alignment horizontal="center" vertical="center" shrinkToFit="1"/>
    </xf>
    <xf numFmtId="38" fontId="3" fillId="0" borderId="36" xfId="91" applyFont="1" applyFill="1" applyBorder="1" applyAlignment="1">
      <alignment horizontal="center" vertical="center" shrinkToFit="1"/>
    </xf>
    <xf numFmtId="38" fontId="3" fillId="0" borderId="29" xfId="91" applyFont="1" applyFill="1" applyBorder="1" applyAlignment="1">
      <alignment horizontal="center" vertical="center" shrinkToFit="1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179" fontId="3" fillId="0" borderId="32" xfId="85" applyNumberFormat="1" applyFont="1" applyFill="1" applyBorder="1" applyAlignment="1" applyProtection="1">
      <alignment horizontal="center" vertical="center" shrinkToFit="1"/>
      <protection locked="0"/>
    </xf>
    <xf numFmtId="179" fontId="3" fillId="0" borderId="26" xfId="85" applyNumberFormat="1" applyFont="1" applyFill="1" applyBorder="1" applyAlignment="1" applyProtection="1">
      <alignment horizontal="center" vertical="center" shrinkToFit="1"/>
      <protection/>
    </xf>
    <xf numFmtId="179" fontId="3" fillId="0" borderId="23" xfId="85" applyNumberFormat="1" applyFont="1" applyFill="1" applyBorder="1" applyAlignment="1" applyProtection="1">
      <alignment horizontal="center" vertical="center" shrinkToFit="1"/>
      <protection/>
    </xf>
    <xf numFmtId="179" fontId="3" fillId="0" borderId="27" xfId="85" applyNumberFormat="1" applyFont="1" applyFill="1" applyBorder="1" applyAlignment="1" applyProtection="1">
      <alignment horizontal="center" vertical="center" shrinkToFit="1"/>
      <protection/>
    </xf>
    <xf numFmtId="179" fontId="6" fillId="0" borderId="24" xfId="91" applyNumberFormat="1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179" fontId="6" fillId="0" borderId="25" xfId="91" applyNumberFormat="1" applyFont="1" applyFill="1" applyBorder="1" applyAlignment="1" applyProtection="1">
      <alignment horizontal="distributed" vertical="center"/>
      <protection/>
    </xf>
    <xf numFmtId="180" fontId="6" fillId="0" borderId="24" xfId="91" applyNumberFormat="1" applyFont="1" applyFill="1" applyBorder="1" applyAlignment="1" applyProtection="1">
      <alignment horizontal="distributed" vertical="center"/>
      <protection/>
    </xf>
    <xf numFmtId="180" fontId="6" fillId="0" borderId="25" xfId="91" applyNumberFormat="1" applyFont="1" applyFill="1" applyBorder="1" applyAlignment="1" applyProtection="1">
      <alignment horizontal="distributed" vertical="center"/>
      <protection/>
    </xf>
    <xf numFmtId="179" fontId="6" fillId="0" borderId="34" xfId="91" applyNumberFormat="1" applyFont="1" applyFill="1" applyBorder="1" applyAlignment="1" applyProtection="1">
      <alignment horizontal="center" vertical="center"/>
      <protection locked="0"/>
    </xf>
    <xf numFmtId="38" fontId="3" fillId="0" borderId="33" xfId="91" applyFont="1" applyFill="1" applyBorder="1" applyAlignment="1">
      <alignment horizontal="center" vertical="center"/>
    </xf>
    <xf numFmtId="38" fontId="3" fillId="0" borderId="34" xfId="91" applyFont="1" applyFill="1" applyBorder="1" applyAlignment="1">
      <alignment horizontal="center" vertical="center"/>
    </xf>
    <xf numFmtId="179" fontId="6" fillId="0" borderId="38" xfId="91" applyNumberFormat="1" applyFont="1" applyFill="1" applyBorder="1" applyAlignment="1" applyProtection="1">
      <alignment horizontal="center" vertical="center"/>
      <protection/>
    </xf>
    <xf numFmtId="179" fontId="6" fillId="0" borderId="40" xfId="91" applyNumberFormat="1" applyFont="1" applyFill="1" applyBorder="1" applyAlignment="1" applyProtection="1">
      <alignment horizontal="center" vertical="center"/>
      <protection/>
    </xf>
    <xf numFmtId="179" fontId="6" fillId="0" borderId="39" xfId="91" applyNumberFormat="1" applyFont="1" applyFill="1" applyBorder="1" applyAlignment="1" applyProtection="1">
      <alignment horizontal="center" vertical="center"/>
      <protection/>
    </xf>
    <xf numFmtId="180" fontId="6" fillId="0" borderId="31" xfId="91" applyNumberFormat="1" applyFont="1" applyFill="1" applyBorder="1" applyAlignment="1" applyProtection="1">
      <alignment horizontal="center" vertical="center" shrinkToFit="1"/>
      <protection/>
    </xf>
    <xf numFmtId="180" fontId="6" fillId="0" borderId="30" xfId="91" applyNumberFormat="1" applyFont="1" applyFill="1" applyBorder="1" applyAlignment="1" applyProtection="1">
      <alignment horizontal="center" vertical="center" shrinkToFit="1"/>
      <protection/>
    </xf>
    <xf numFmtId="179" fontId="6" fillId="0" borderId="31" xfId="91" applyNumberFormat="1" applyFont="1" applyFill="1" applyBorder="1" applyAlignment="1" applyProtection="1">
      <alignment horizontal="center" vertical="center"/>
      <protection/>
    </xf>
    <xf numFmtId="179" fontId="6" fillId="0" borderId="30" xfId="91" applyNumberFormat="1" applyFont="1" applyFill="1" applyBorder="1" applyAlignment="1" applyProtection="1">
      <alignment horizontal="center" vertical="center"/>
      <protection/>
    </xf>
    <xf numFmtId="180" fontId="6" fillId="0" borderId="38" xfId="91" applyNumberFormat="1" applyFont="1" applyFill="1" applyBorder="1" applyAlignment="1" applyProtection="1">
      <alignment horizontal="center" vertical="center"/>
      <protection/>
    </xf>
    <xf numFmtId="180" fontId="6" fillId="0" borderId="39" xfId="91" applyNumberFormat="1" applyFont="1" applyFill="1" applyBorder="1" applyAlignment="1" applyProtection="1">
      <alignment horizontal="center" vertical="center"/>
      <protection/>
    </xf>
    <xf numFmtId="179" fontId="6" fillId="0" borderId="20" xfId="91" applyNumberFormat="1" applyFont="1" applyFill="1" applyBorder="1" applyAlignment="1" applyProtection="1">
      <alignment horizontal="center" vertical="center" wrapText="1"/>
      <protection/>
    </xf>
    <xf numFmtId="179" fontId="6" fillId="0" borderId="21" xfId="91" applyNumberFormat="1" applyFont="1" applyFill="1" applyBorder="1" applyAlignment="1" applyProtection="1">
      <alignment horizontal="center" vertical="center" wrapText="1"/>
      <protection/>
    </xf>
    <xf numFmtId="179" fontId="6" fillId="0" borderId="23" xfId="91" applyNumberFormat="1" applyFont="1" applyFill="1" applyBorder="1" applyAlignment="1" applyProtection="1">
      <alignment horizontal="center" vertical="center" wrapText="1"/>
      <protection/>
    </xf>
    <xf numFmtId="179" fontId="9" fillId="0" borderId="0" xfId="0" applyNumberFormat="1" applyFont="1" applyFill="1" applyAlignment="1">
      <alignment vertical="center"/>
    </xf>
    <xf numFmtId="179" fontId="17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38" fontId="17" fillId="0" borderId="0" xfId="91" applyFont="1" applyFill="1" applyAlignment="1">
      <alignment vertical="center"/>
    </xf>
    <xf numFmtId="41" fontId="9" fillId="0" borderId="0" xfId="91" applyNumberFormat="1" applyFont="1" applyFill="1" applyAlignment="1" applyProtection="1">
      <alignment horizontal="right" vertical="center"/>
      <protection/>
    </xf>
    <xf numFmtId="41" fontId="17" fillId="0" borderId="0" xfId="91" applyNumberFormat="1" applyFont="1" applyFill="1" applyAlignment="1" applyProtection="1">
      <alignment horizontal="right" vertical="center"/>
      <protection/>
    </xf>
    <xf numFmtId="38" fontId="17" fillId="0" borderId="0" xfId="91" applyFont="1" applyFill="1" applyBorder="1" applyAlignment="1" applyProtection="1">
      <alignment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タイトル" xfId="81"/>
    <cellStyle name="チェック セル" xfId="82"/>
    <cellStyle name="どちらでもない" xfId="83"/>
    <cellStyle name="Percent" xfId="84"/>
    <cellStyle name="Hyperlink" xfId="85"/>
    <cellStyle name="メモ" xfId="86"/>
    <cellStyle name="リンク セル" xfId="87"/>
    <cellStyle name="悪い" xfId="88"/>
    <cellStyle name="計算" xfId="89"/>
    <cellStyle name="警告文" xfId="90"/>
    <cellStyle name="Comma [0]" xfId="91"/>
    <cellStyle name="Comma" xfId="92"/>
    <cellStyle name="桁区切り 2" xfId="93"/>
    <cellStyle name="見出し 1" xfId="94"/>
    <cellStyle name="見出し 2" xfId="95"/>
    <cellStyle name="見出し 3" xfId="96"/>
    <cellStyle name="見出し 4" xfId="97"/>
    <cellStyle name="集計" xfId="98"/>
    <cellStyle name="出力" xfId="99"/>
    <cellStyle name="説明文" xfId="100"/>
    <cellStyle name="Currency [0]" xfId="101"/>
    <cellStyle name="Currency" xfId="102"/>
    <cellStyle name="通貨 2" xfId="103"/>
    <cellStyle name="統計年鑑書式" xfId="104"/>
    <cellStyle name="入力" xfId="105"/>
    <cellStyle name="標準 2" xfId="106"/>
    <cellStyle name="標準 2 2" xfId="107"/>
    <cellStyle name="標準 2 3" xfId="108"/>
    <cellStyle name="標準 2 4" xfId="109"/>
    <cellStyle name="標準 3" xfId="110"/>
    <cellStyle name="標準 3 2" xfId="111"/>
    <cellStyle name="標準 4" xfId="112"/>
    <cellStyle name="標準_財政_GYO0703A" xfId="113"/>
    <cellStyle name="標準_第7表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ff.go.jp/www/info/bunrui/bun01.html" TargetMode="External" /><Relationship Id="rId2" Type="http://schemas.openxmlformats.org/officeDocument/2006/relationships/hyperlink" Target="http://www.maff.go.jp/www/info/bunrui/bun02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tabSelected="1" zoomScaleSheetLayoutView="80" zoomScalePageLayoutView="0" workbookViewId="0" topLeftCell="A1">
      <selection activeCell="A1" sqref="A1:U1"/>
    </sheetView>
  </sheetViews>
  <sheetFormatPr defaultColWidth="9.00390625" defaultRowHeight="13.5"/>
  <cols>
    <col min="1" max="1" width="9.375" style="42" customWidth="1"/>
    <col min="2" max="2" width="14.625" style="42" customWidth="1"/>
    <col min="3" max="3" width="12.625" style="42" customWidth="1"/>
    <col min="4" max="4" width="8.125" style="42" customWidth="1"/>
    <col min="5" max="5" width="10.625" style="42" customWidth="1"/>
    <col min="6" max="7" width="9.625" style="42" customWidth="1"/>
    <col min="8" max="8" width="9.375" style="42" bestFit="1" customWidth="1"/>
    <col min="9" max="9" width="9.625" style="42" customWidth="1"/>
    <col min="10" max="10" width="8.25390625" style="42" customWidth="1"/>
    <col min="11" max="13" width="9.625" style="42" customWidth="1"/>
    <col min="14" max="14" width="6.00390625" style="42" bestFit="1" customWidth="1"/>
    <col min="15" max="15" width="7.50390625" style="42" bestFit="1" customWidth="1"/>
    <col min="16" max="16" width="8.625" style="42" customWidth="1"/>
    <col min="17" max="17" width="8.50390625" style="42" bestFit="1" customWidth="1"/>
    <col min="18" max="18" width="10.25390625" style="42" bestFit="1" customWidth="1"/>
    <col min="19" max="19" width="8.625" style="72" customWidth="1"/>
    <col min="20" max="20" width="10.50390625" style="48" bestFit="1" customWidth="1"/>
    <col min="21" max="21" width="7.50390625" style="42" bestFit="1" customWidth="1"/>
    <col min="22" max="22" width="2.875" style="42" customWidth="1"/>
    <col min="23" max="16384" width="9.00390625" style="42" customWidth="1"/>
  </cols>
  <sheetData>
    <row r="1" spans="1:21" s="4" customFormat="1" ht="21" customHeight="1" thickBot="1">
      <c r="A1" s="227" t="s">
        <v>203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s="8" customFormat="1" ht="13.5" customHeight="1" thickTop="1">
      <c r="A2" s="5"/>
      <c r="B2" s="6"/>
      <c r="C2" s="6"/>
      <c r="D2" s="66" t="s">
        <v>0</v>
      </c>
      <c r="E2" s="7" t="s">
        <v>1</v>
      </c>
      <c r="F2" s="228" t="s">
        <v>98</v>
      </c>
      <c r="G2" s="229"/>
      <c r="H2" s="6"/>
      <c r="I2" s="7" t="s">
        <v>2</v>
      </c>
      <c r="J2" s="230" t="s">
        <v>3</v>
      </c>
      <c r="K2" s="230" t="s">
        <v>4</v>
      </c>
      <c r="L2" s="230" t="s">
        <v>5</v>
      </c>
      <c r="M2" s="230" t="s">
        <v>6</v>
      </c>
      <c r="N2" s="67"/>
      <c r="O2" s="7" t="s">
        <v>7</v>
      </c>
      <c r="P2" s="7" t="s">
        <v>94</v>
      </c>
      <c r="Q2" s="7" t="s">
        <v>95</v>
      </c>
      <c r="R2" s="7" t="s">
        <v>8</v>
      </c>
      <c r="S2" s="123" t="s">
        <v>9</v>
      </c>
      <c r="T2" s="7" t="s">
        <v>10</v>
      </c>
      <c r="U2" s="6"/>
    </row>
    <row r="3" spans="1:21" s="8" customFormat="1" ht="13.5" customHeight="1">
      <c r="A3" s="9" t="s">
        <v>11</v>
      </c>
      <c r="B3" s="10" t="s">
        <v>12</v>
      </c>
      <c r="C3" s="10" t="s">
        <v>13</v>
      </c>
      <c r="D3" s="68" t="s">
        <v>14</v>
      </c>
      <c r="E3" s="11"/>
      <c r="F3" s="10" t="s">
        <v>15</v>
      </c>
      <c r="G3" s="10" t="s">
        <v>15</v>
      </c>
      <c r="H3" s="10" t="s">
        <v>16</v>
      </c>
      <c r="I3" s="11"/>
      <c r="J3" s="231"/>
      <c r="K3" s="231"/>
      <c r="L3" s="231"/>
      <c r="M3" s="231"/>
      <c r="N3" s="10" t="s">
        <v>17</v>
      </c>
      <c r="O3" s="10" t="s">
        <v>18</v>
      </c>
      <c r="P3" s="11"/>
      <c r="Q3" s="11"/>
      <c r="R3" s="11"/>
      <c r="S3" s="115" t="s">
        <v>19</v>
      </c>
      <c r="T3" s="10" t="s">
        <v>9</v>
      </c>
      <c r="U3" s="12" t="s">
        <v>11</v>
      </c>
    </row>
    <row r="4" spans="1:21" s="8" customFormat="1" ht="13.5" customHeight="1">
      <c r="A4" s="13"/>
      <c r="B4" s="51"/>
      <c r="C4" s="51"/>
      <c r="D4" s="69" t="s">
        <v>20</v>
      </c>
      <c r="E4" s="14" t="s">
        <v>21</v>
      </c>
      <c r="F4" s="14" t="s">
        <v>22</v>
      </c>
      <c r="G4" s="14" t="s">
        <v>23</v>
      </c>
      <c r="H4" s="70"/>
      <c r="I4" s="14" t="s">
        <v>24</v>
      </c>
      <c r="J4" s="128" t="s">
        <v>25</v>
      </c>
      <c r="K4" s="128" t="s">
        <v>26</v>
      </c>
      <c r="L4" s="128" t="s">
        <v>26</v>
      </c>
      <c r="M4" s="128" t="s">
        <v>27</v>
      </c>
      <c r="N4" s="70"/>
      <c r="O4" s="69" t="s">
        <v>102</v>
      </c>
      <c r="P4" s="14" t="s">
        <v>28</v>
      </c>
      <c r="Q4" s="14" t="s">
        <v>96</v>
      </c>
      <c r="R4" s="14" t="s">
        <v>28</v>
      </c>
      <c r="S4" s="104" t="s">
        <v>29</v>
      </c>
      <c r="T4" s="14" t="s">
        <v>30</v>
      </c>
      <c r="U4" s="15"/>
    </row>
    <row r="5" spans="1:21" s="19" customFormat="1" ht="13.5" customHeight="1">
      <c r="A5" s="16" t="s">
        <v>31</v>
      </c>
      <c r="B5" s="17" t="s">
        <v>181</v>
      </c>
      <c r="C5" s="207" t="s">
        <v>166</v>
      </c>
      <c r="D5" s="208"/>
      <c r="E5" s="209"/>
      <c r="F5" s="207" t="s">
        <v>185</v>
      </c>
      <c r="G5" s="209"/>
      <c r="H5" s="17" t="s">
        <v>198</v>
      </c>
      <c r="I5" s="17" t="s">
        <v>205</v>
      </c>
      <c r="J5" s="71" t="s">
        <v>173</v>
      </c>
      <c r="K5" s="207" t="s">
        <v>191</v>
      </c>
      <c r="L5" s="208"/>
      <c r="M5" s="209"/>
      <c r="N5" s="207" t="s">
        <v>167</v>
      </c>
      <c r="O5" s="209"/>
      <c r="P5" s="17" t="s">
        <v>184</v>
      </c>
      <c r="Q5" s="17" t="s">
        <v>185</v>
      </c>
      <c r="R5" s="17" t="s">
        <v>174</v>
      </c>
      <c r="S5" s="163" t="s">
        <v>175</v>
      </c>
      <c r="T5" s="17" t="s">
        <v>172</v>
      </c>
      <c r="U5" s="18" t="s">
        <v>31</v>
      </c>
    </row>
    <row r="6" spans="1:21" ht="13.5" customHeight="1">
      <c r="A6" s="20" t="s">
        <v>32</v>
      </c>
      <c r="B6" s="21" t="s">
        <v>103</v>
      </c>
      <c r="C6" s="22" t="s">
        <v>101</v>
      </c>
      <c r="D6" s="22" t="s">
        <v>34</v>
      </c>
      <c r="E6" s="22" t="s">
        <v>104</v>
      </c>
      <c r="F6" s="22"/>
      <c r="G6" s="22" t="s">
        <v>34</v>
      </c>
      <c r="H6" s="22" t="s">
        <v>88</v>
      </c>
      <c r="I6" s="22" t="s">
        <v>33</v>
      </c>
      <c r="J6" s="22" t="s">
        <v>34</v>
      </c>
      <c r="K6" s="22"/>
      <c r="L6" s="22"/>
      <c r="M6" s="22"/>
      <c r="N6" s="22" t="s">
        <v>89</v>
      </c>
      <c r="O6" s="22" t="s">
        <v>90</v>
      </c>
      <c r="P6" s="22" t="s">
        <v>91</v>
      </c>
      <c r="Q6" s="22" t="s">
        <v>92</v>
      </c>
      <c r="R6" s="22" t="s">
        <v>91</v>
      </c>
      <c r="S6" s="134" t="s">
        <v>93</v>
      </c>
      <c r="T6" s="23" t="s">
        <v>92</v>
      </c>
      <c r="U6" s="24" t="s">
        <v>32</v>
      </c>
    </row>
    <row r="7" spans="1:21" ht="9.75" customHeight="1">
      <c r="A7" s="52"/>
      <c r="B7" s="26"/>
      <c r="C7" s="25"/>
      <c r="D7" s="26"/>
      <c r="E7" s="26"/>
      <c r="F7" s="25"/>
      <c r="G7" s="25"/>
      <c r="H7" s="25"/>
      <c r="I7" s="25"/>
      <c r="J7" s="26"/>
      <c r="K7" s="27"/>
      <c r="L7" s="27"/>
      <c r="M7" s="27"/>
      <c r="N7" s="25"/>
      <c r="O7" s="25"/>
      <c r="P7" s="25"/>
      <c r="Q7" s="25"/>
      <c r="R7" s="25"/>
      <c r="S7" s="96"/>
      <c r="T7" s="28"/>
      <c r="U7" s="29"/>
    </row>
    <row r="8" spans="1:21" s="31" customFormat="1" ht="13.5">
      <c r="A8" s="53" t="s">
        <v>35</v>
      </c>
      <c r="B8" s="192">
        <v>377974.17</v>
      </c>
      <c r="C8" s="60">
        <v>127094745</v>
      </c>
      <c r="D8" s="61">
        <v>340.8</v>
      </c>
      <c r="E8" s="38">
        <v>53331797</v>
      </c>
      <c r="F8" s="193">
        <v>2287310</v>
      </c>
      <c r="G8" s="193">
        <v>2287310</v>
      </c>
      <c r="H8" s="58">
        <v>5578975</v>
      </c>
      <c r="I8" s="1">
        <v>1554879</v>
      </c>
      <c r="J8" s="1">
        <v>319480</v>
      </c>
      <c r="K8" s="164">
        <v>7.6</v>
      </c>
      <c r="L8" s="164">
        <v>10.8</v>
      </c>
      <c r="M8" s="164">
        <v>1.9</v>
      </c>
      <c r="N8" s="65">
        <v>2155</v>
      </c>
      <c r="O8" s="65">
        <v>2097</v>
      </c>
      <c r="P8" s="3">
        <v>4444</v>
      </c>
      <c r="Q8" s="3">
        <v>7824</v>
      </c>
      <c r="R8" s="165">
        <v>24802</v>
      </c>
      <c r="S8" s="129">
        <v>94507</v>
      </c>
      <c r="T8" s="301">
        <v>3264</v>
      </c>
      <c r="U8" s="30" t="s">
        <v>35</v>
      </c>
    </row>
    <row r="9" spans="1:21" ht="7.5" customHeight="1">
      <c r="A9" s="54"/>
      <c r="B9" s="188"/>
      <c r="C9" s="26"/>
      <c r="D9" s="26"/>
      <c r="E9" s="26"/>
      <c r="F9" s="194"/>
      <c r="G9" s="194"/>
      <c r="H9" s="59"/>
      <c r="I9" s="26"/>
      <c r="J9" s="26"/>
      <c r="K9" s="161"/>
      <c r="L9" s="161"/>
      <c r="M9" s="161"/>
      <c r="N9" s="32"/>
      <c r="O9" s="32"/>
      <c r="P9" s="2"/>
      <c r="Q9" s="32"/>
      <c r="R9" s="26"/>
      <c r="S9" s="130"/>
      <c r="T9" s="132"/>
      <c r="U9" s="29"/>
    </row>
    <row r="10" spans="1:21" ht="13.5">
      <c r="A10" s="55" t="s">
        <v>36</v>
      </c>
      <c r="B10" s="195">
        <v>83423.83</v>
      </c>
      <c r="C10" s="62">
        <v>5381733</v>
      </c>
      <c r="D10" s="63">
        <v>68.6</v>
      </c>
      <c r="E10" s="64">
        <v>2438206</v>
      </c>
      <c r="F10" s="37">
        <v>48561</v>
      </c>
      <c r="G10" s="37">
        <v>55130</v>
      </c>
      <c r="H10" s="26">
        <v>233168</v>
      </c>
      <c r="I10" s="37">
        <v>94523</v>
      </c>
      <c r="J10" s="37">
        <v>13309</v>
      </c>
      <c r="K10" s="166">
        <v>6.4</v>
      </c>
      <c r="L10" s="166">
        <v>11.8</v>
      </c>
      <c r="M10" s="166">
        <v>1.9</v>
      </c>
      <c r="N10" s="32">
        <v>44</v>
      </c>
      <c r="O10" s="2">
        <v>97</v>
      </c>
      <c r="P10" s="167">
        <v>1145</v>
      </c>
      <c r="Q10" s="50">
        <v>582</v>
      </c>
      <c r="R10" s="168">
        <v>5536</v>
      </c>
      <c r="S10" s="131">
        <v>12882</v>
      </c>
      <c r="T10" s="132">
        <v>750</v>
      </c>
      <c r="U10" s="24" t="s">
        <v>36</v>
      </c>
    </row>
    <row r="11" spans="1:21" ht="13.5">
      <c r="A11" s="55" t="s">
        <v>37</v>
      </c>
      <c r="B11" s="195">
        <v>9645.65</v>
      </c>
      <c r="C11" s="62">
        <v>1308265</v>
      </c>
      <c r="D11" s="63">
        <v>135.6</v>
      </c>
      <c r="E11" s="64">
        <v>509241</v>
      </c>
      <c r="F11" s="37">
        <v>17454</v>
      </c>
      <c r="G11" s="37">
        <v>23529</v>
      </c>
      <c r="H11" s="26">
        <v>59069</v>
      </c>
      <c r="I11" s="37">
        <v>17252</v>
      </c>
      <c r="J11" s="37">
        <v>2702</v>
      </c>
      <c r="K11" s="166">
        <v>6.3</v>
      </c>
      <c r="L11" s="166">
        <v>13.8</v>
      </c>
      <c r="M11" s="166">
        <v>2.2</v>
      </c>
      <c r="N11" s="32">
        <v>45</v>
      </c>
      <c r="O11" s="2">
        <v>65</v>
      </c>
      <c r="P11" s="167">
        <v>152</v>
      </c>
      <c r="Q11" s="50">
        <v>259</v>
      </c>
      <c r="R11" s="168">
        <v>628</v>
      </c>
      <c r="S11" s="131">
        <v>4501</v>
      </c>
      <c r="T11" s="132">
        <v>107</v>
      </c>
      <c r="U11" s="24" t="s">
        <v>37</v>
      </c>
    </row>
    <row r="12" spans="1:21" ht="13.5">
      <c r="A12" s="55" t="s">
        <v>38</v>
      </c>
      <c r="B12" s="195">
        <v>15275.01</v>
      </c>
      <c r="C12" s="62">
        <v>1279594</v>
      </c>
      <c r="D12" s="63">
        <v>83.8</v>
      </c>
      <c r="E12" s="64">
        <v>489383</v>
      </c>
      <c r="F12" s="37">
        <v>16658</v>
      </c>
      <c r="G12" s="37">
        <v>21019</v>
      </c>
      <c r="H12" s="26">
        <v>59451</v>
      </c>
      <c r="I12" s="37">
        <v>17304</v>
      </c>
      <c r="J12" s="37">
        <v>2631</v>
      </c>
      <c r="K12" s="166">
        <v>6.5</v>
      </c>
      <c r="L12" s="166">
        <v>13.8</v>
      </c>
      <c r="M12" s="166">
        <v>2.7</v>
      </c>
      <c r="N12" s="32">
        <v>66</v>
      </c>
      <c r="O12" s="2">
        <v>70</v>
      </c>
      <c r="P12" s="167">
        <v>151</v>
      </c>
      <c r="Q12" s="50">
        <v>265</v>
      </c>
      <c r="R12" s="168">
        <v>1156</v>
      </c>
      <c r="S12" s="131">
        <v>3365</v>
      </c>
      <c r="T12" s="132">
        <v>85</v>
      </c>
      <c r="U12" s="24" t="s">
        <v>38</v>
      </c>
    </row>
    <row r="13" spans="1:21" ht="13.5">
      <c r="A13" s="55" t="s">
        <v>39</v>
      </c>
      <c r="B13" s="195">
        <v>7282.23</v>
      </c>
      <c r="C13" s="62">
        <v>2333899</v>
      </c>
      <c r="D13" s="63">
        <v>320.5</v>
      </c>
      <c r="E13" s="64">
        <v>942569</v>
      </c>
      <c r="F13" s="37">
        <v>46064</v>
      </c>
      <c r="G13" s="37">
        <v>47326</v>
      </c>
      <c r="H13" s="26">
        <v>102026</v>
      </c>
      <c r="I13" s="37">
        <v>25552</v>
      </c>
      <c r="J13" s="37">
        <v>5653</v>
      </c>
      <c r="K13" s="166">
        <v>7.2</v>
      </c>
      <c r="L13" s="166">
        <v>10.4</v>
      </c>
      <c r="M13" s="166">
        <v>2</v>
      </c>
      <c r="N13" s="32">
        <v>52</v>
      </c>
      <c r="O13" s="2">
        <v>54</v>
      </c>
      <c r="P13" s="167">
        <v>128</v>
      </c>
      <c r="Q13" s="50">
        <v>355</v>
      </c>
      <c r="R13" s="168">
        <v>411</v>
      </c>
      <c r="S13" s="131">
        <v>2311</v>
      </c>
      <c r="T13" s="132">
        <v>163</v>
      </c>
      <c r="U13" s="24" t="s">
        <v>39</v>
      </c>
    </row>
    <row r="14" spans="1:21" ht="13.5">
      <c r="A14" s="55" t="s">
        <v>40</v>
      </c>
      <c r="B14" s="195">
        <v>11637.52</v>
      </c>
      <c r="C14" s="62">
        <v>1023119</v>
      </c>
      <c r="D14" s="63">
        <v>87.9</v>
      </c>
      <c r="E14" s="64">
        <v>387392</v>
      </c>
      <c r="F14" s="37">
        <v>10947</v>
      </c>
      <c r="G14" s="37">
        <v>15266</v>
      </c>
      <c r="H14" s="26">
        <v>49432</v>
      </c>
      <c r="I14" s="37">
        <v>15059</v>
      </c>
      <c r="J14" s="37">
        <v>2384</v>
      </c>
      <c r="K14" s="166">
        <v>5.4</v>
      </c>
      <c r="L14" s="166">
        <v>15.5</v>
      </c>
      <c r="M14" s="166">
        <v>3.3</v>
      </c>
      <c r="N14" s="32">
        <v>49</v>
      </c>
      <c r="O14" s="2">
        <v>55</v>
      </c>
      <c r="P14" s="167">
        <v>148</v>
      </c>
      <c r="Q14" s="50">
        <v>499</v>
      </c>
      <c r="R14" s="168">
        <v>835</v>
      </c>
      <c r="S14" s="131">
        <v>758</v>
      </c>
      <c r="T14" s="132">
        <v>7</v>
      </c>
      <c r="U14" s="24" t="s">
        <v>40</v>
      </c>
    </row>
    <row r="15" spans="1:21" ht="13.5">
      <c r="A15" s="55" t="s">
        <v>41</v>
      </c>
      <c r="B15" s="195">
        <v>9323.15</v>
      </c>
      <c r="C15" s="62">
        <v>1123891</v>
      </c>
      <c r="D15" s="63">
        <v>120.5</v>
      </c>
      <c r="E15" s="64">
        <v>392288</v>
      </c>
      <c r="F15" s="37">
        <v>12535</v>
      </c>
      <c r="G15" s="37">
        <v>16399</v>
      </c>
      <c r="H15" s="26">
        <v>56551</v>
      </c>
      <c r="I15" s="37">
        <v>14589</v>
      </c>
      <c r="J15" s="37">
        <v>2597</v>
      </c>
      <c r="K15" s="166">
        <v>6.6</v>
      </c>
      <c r="L15" s="166">
        <v>14</v>
      </c>
      <c r="M15" s="166">
        <v>1.7</v>
      </c>
      <c r="N15" s="32">
        <v>46</v>
      </c>
      <c r="O15" s="2">
        <v>54</v>
      </c>
      <c r="P15" s="167">
        <v>118</v>
      </c>
      <c r="Q15" s="50">
        <v>386</v>
      </c>
      <c r="R15" s="168">
        <v>644</v>
      </c>
      <c r="S15" s="131">
        <v>359</v>
      </c>
      <c r="T15" s="132">
        <v>5</v>
      </c>
      <c r="U15" s="24" t="s">
        <v>41</v>
      </c>
    </row>
    <row r="16" spans="1:21" ht="13.5">
      <c r="A16" s="55" t="s">
        <v>42</v>
      </c>
      <c r="B16" s="195">
        <v>13783.9</v>
      </c>
      <c r="C16" s="62">
        <v>1914039</v>
      </c>
      <c r="D16" s="63">
        <v>138.9</v>
      </c>
      <c r="E16" s="64">
        <v>730013</v>
      </c>
      <c r="F16" s="37">
        <v>23962</v>
      </c>
      <c r="G16" s="37">
        <v>32357</v>
      </c>
      <c r="H16" s="26">
        <v>88128</v>
      </c>
      <c r="I16" s="37">
        <v>25547</v>
      </c>
      <c r="J16" s="37">
        <v>3888</v>
      </c>
      <c r="K16" s="166">
        <v>7.1</v>
      </c>
      <c r="L16" s="166">
        <v>13.2</v>
      </c>
      <c r="M16" s="166">
        <v>1.7</v>
      </c>
      <c r="N16" s="32">
        <v>75</v>
      </c>
      <c r="O16" s="2">
        <v>78</v>
      </c>
      <c r="P16" s="167">
        <v>142</v>
      </c>
      <c r="Q16" s="50">
        <v>351</v>
      </c>
      <c r="R16" s="168">
        <v>944</v>
      </c>
      <c r="S16" s="131">
        <v>14</v>
      </c>
      <c r="T16" s="132">
        <v>48</v>
      </c>
      <c r="U16" s="24" t="s">
        <v>42</v>
      </c>
    </row>
    <row r="17" spans="1:21" ht="13.5">
      <c r="A17" s="55" t="s">
        <v>43</v>
      </c>
      <c r="B17" s="195">
        <v>6097.33</v>
      </c>
      <c r="C17" s="62">
        <v>2916976</v>
      </c>
      <c r="D17" s="63">
        <v>478.4</v>
      </c>
      <c r="E17" s="64">
        <v>1122443</v>
      </c>
      <c r="F17" s="37">
        <v>45737</v>
      </c>
      <c r="G17" s="37">
        <v>48749</v>
      </c>
      <c r="H17" s="26">
        <v>118031</v>
      </c>
      <c r="I17" s="37">
        <v>31594</v>
      </c>
      <c r="J17" s="37">
        <v>5513</v>
      </c>
      <c r="K17" s="166">
        <v>7.2</v>
      </c>
      <c r="L17" s="166">
        <v>11.3</v>
      </c>
      <c r="M17" s="166">
        <v>2.2</v>
      </c>
      <c r="N17" s="32">
        <v>88</v>
      </c>
      <c r="O17" s="2">
        <v>90</v>
      </c>
      <c r="P17" s="2">
        <v>168</v>
      </c>
      <c r="Q17" s="50">
        <v>359</v>
      </c>
      <c r="R17" s="168">
        <v>190</v>
      </c>
      <c r="S17" s="131">
        <v>413</v>
      </c>
      <c r="T17" s="132">
        <v>244</v>
      </c>
      <c r="U17" s="24" t="s">
        <v>43</v>
      </c>
    </row>
    <row r="18" spans="1:21" ht="13.5">
      <c r="A18" s="55" t="s">
        <v>44</v>
      </c>
      <c r="B18" s="195">
        <v>6408.09</v>
      </c>
      <c r="C18" s="62">
        <v>1974255</v>
      </c>
      <c r="D18" s="63">
        <v>308.1</v>
      </c>
      <c r="E18" s="64">
        <v>761863</v>
      </c>
      <c r="F18" s="37">
        <v>30748</v>
      </c>
      <c r="G18" s="37">
        <v>32358</v>
      </c>
      <c r="H18" s="26">
        <v>88332</v>
      </c>
      <c r="I18" s="37">
        <v>21105</v>
      </c>
      <c r="J18" s="37">
        <v>4498</v>
      </c>
      <c r="K18" s="166">
        <v>7.3</v>
      </c>
      <c r="L18" s="166">
        <v>11.3</v>
      </c>
      <c r="M18" s="166">
        <v>1.9</v>
      </c>
      <c r="N18" s="32">
        <v>55</v>
      </c>
      <c r="O18" s="2">
        <v>62</v>
      </c>
      <c r="P18" s="2">
        <v>124</v>
      </c>
      <c r="Q18" s="50">
        <v>294</v>
      </c>
      <c r="R18" s="168">
        <v>341</v>
      </c>
      <c r="S18" s="132" t="s">
        <v>168</v>
      </c>
      <c r="T18" s="132" t="s">
        <v>192</v>
      </c>
      <c r="U18" s="24" t="s">
        <v>44</v>
      </c>
    </row>
    <row r="19" spans="1:21" ht="13.5">
      <c r="A19" s="55" t="s">
        <v>45</v>
      </c>
      <c r="B19" s="195">
        <v>6362.28</v>
      </c>
      <c r="C19" s="62">
        <v>1973115</v>
      </c>
      <c r="D19" s="63">
        <v>310.1</v>
      </c>
      <c r="E19" s="64">
        <v>772014</v>
      </c>
      <c r="F19" s="37">
        <v>26181</v>
      </c>
      <c r="G19" s="37">
        <v>29812</v>
      </c>
      <c r="H19" s="26">
        <v>92006</v>
      </c>
      <c r="I19" s="37">
        <v>24217</v>
      </c>
      <c r="J19" s="37">
        <v>4620</v>
      </c>
      <c r="K19" s="166">
        <v>6.9</v>
      </c>
      <c r="L19" s="166">
        <v>11.8</v>
      </c>
      <c r="M19" s="166">
        <v>2.5</v>
      </c>
      <c r="N19" s="32">
        <v>50</v>
      </c>
      <c r="O19" s="2">
        <v>44</v>
      </c>
      <c r="P19" s="2">
        <v>70</v>
      </c>
      <c r="Q19" s="50">
        <v>77</v>
      </c>
      <c r="R19" s="168">
        <v>408</v>
      </c>
      <c r="S19" s="132" t="s">
        <v>168</v>
      </c>
      <c r="T19" s="132" t="s">
        <v>192</v>
      </c>
      <c r="U19" s="24" t="s">
        <v>45</v>
      </c>
    </row>
    <row r="20" spans="1:21" ht="13.5">
      <c r="A20" s="55" t="s">
        <v>46</v>
      </c>
      <c r="B20" s="195">
        <v>3797.75</v>
      </c>
      <c r="C20" s="62">
        <v>7266534</v>
      </c>
      <c r="D20" s="63">
        <v>1913.4</v>
      </c>
      <c r="E20" s="64">
        <v>2967928</v>
      </c>
      <c r="F20" s="37">
        <v>161538</v>
      </c>
      <c r="G20" s="37">
        <v>146615</v>
      </c>
      <c r="H20" s="26">
        <v>250834</v>
      </c>
      <c r="I20" s="37">
        <v>62346</v>
      </c>
      <c r="J20" s="37">
        <v>12172</v>
      </c>
      <c r="K20" s="166">
        <v>7.4</v>
      </c>
      <c r="L20" s="166">
        <v>9.2</v>
      </c>
      <c r="M20" s="166">
        <v>1.8</v>
      </c>
      <c r="N20" s="32">
        <v>64</v>
      </c>
      <c r="O20" s="2">
        <v>59</v>
      </c>
      <c r="P20" s="2">
        <v>75</v>
      </c>
      <c r="Q20" s="50">
        <v>156</v>
      </c>
      <c r="R20" s="168">
        <v>121</v>
      </c>
      <c r="S20" s="132" t="s">
        <v>168</v>
      </c>
      <c r="T20" s="132" t="s">
        <v>192</v>
      </c>
      <c r="U20" s="24" t="s">
        <v>46</v>
      </c>
    </row>
    <row r="21" spans="1:21" ht="13.5">
      <c r="A21" s="55" t="s">
        <v>47</v>
      </c>
      <c r="B21" s="195">
        <v>5157.61</v>
      </c>
      <c r="C21" s="62">
        <v>6222666</v>
      </c>
      <c r="D21" s="63">
        <v>1206.5</v>
      </c>
      <c r="E21" s="64">
        <v>2604839</v>
      </c>
      <c r="F21" s="37">
        <v>145367</v>
      </c>
      <c r="G21" s="37">
        <v>129164</v>
      </c>
      <c r="H21" s="26">
        <v>196579</v>
      </c>
      <c r="I21" s="37">
        <v>59538</v>
      </c>
      <c r="J21" s="37">
        <v>12278</v>
      </c>
      <c r="K21" s="166">
        <v>7.2</v>
      </c>
      <c r="L21" s="166">
        <v>9.6</v>
      </c>
      <c r="M21" s="166">
        <v>2</v>
      </c>
      <c r="N21" s="32">
        <v>63</v>
      </c>
      <c r="O21" s="2">
        <v>73</v>
      </c>
      <c r="P21" s="2">
        <v>126</v>
      </c>
      <c r="Q21" s="50">
        <v>300</v>
      </c>
      <c r="R21" s="168">
        <v>159</v>
      </c>
      <c r="S21" s="131">
        <v>2441</v>
      </c>
      <c r="T21" s="132">
        <v>115</v>
      </c>
      <c r="U21" s="24" t="s">
        <v>47</v>
      </c>
    </row>
    <row r="22" spans="1:21" ht="13.5" customHeight="1">
      <c r="A22" s="55" t="s">
        <v>48</v>
      </c>
      <c r="B22" s="195">
        <v>2193.96</v>
      </c>
      <c r="C22" s="62">
        <v>13515271</v>
      </c>
      <c r="D22" s="63">
        <v>6168.7</v>
      </c>
      <c r="E22" s="64">
        <v>6690934</v>
      </c>
      <c r="F22" s="37">
        <v>419283</v>
      </c>
      <c r="G22" s="37">
        <v>343785</v>
      </c>
      <c r="H22" s="26">
        <v>685615</v>
      </c>
      <c r="I22" s="37">
        <v>128279</v>
      </c>
      <c r="J22" s="37">
        <v>44136</v>
      </c>
      <c r="K22" s="166">
        <v>8.2</v>
      </c>
      <c r="L22" s="166">
        <v>8.8</v>
      </c>
      <c r="M22" s="166">
        <v>1.6</v>
      </c>
      <c r="N22" s="32">
        <v>11</v>
      </c>
      <c r="O22" s="2">
        <v>11</v>
      </c>
      <c r="P22" s="2">
        <v>7</v>
      </c>
      <c r="Q22" s="50">
        <v>1</v>
      </c>
      <c r="R22" s="168">
        <v>77</v>
      </c>
      <c r="S22" s="131">
        <v>604</v>
      </c>
      <c r="T22" s="132">
        <v>49</v>
      </c>
      <c r="U22" s="24" t="s">
        <v>48</v>
      </c>
    </row>
    <row r="23" spans="1:21" ht="13.5">
      <c r="A23" s="55" t="s">
        <v>49</v>
      </c>
      <c r="B23" s="195">
        <v>2416.16</v>
      </c>
      <c r="C23" s="62">
        <v>9126214</v>
      </c>
      <c r="D23" s="63">
        <v>3777.7</v>
      </c>
      <c r="E23" s="64">
        <v>3965190</v>
      </c>
      <c r="F23" s="37">
        <v>207941</v>
      </c>
      <c r="G23" s="37">
        <v>194786</v>
      </c>
      <c r="H23" s="26">
        <v>307269</v>
      </c>
      <c r="I23" s="37">
        <v>73844</v>
      </c>
      <c r="J23" s="37">
        <v>19476</v>
      </c>
      <c r="K23" s="166">
        <v>7.6</v>
      </c>
      <c r="L23" s="166">
        <v>8.9</v>
      </c>
      <c r="M23" s="166">
        <v>2.3</v>
      </c>
      <c r="N23" s="32">
        <v>25</v>
      </c>
      <c r="O23" s="2">
        <v>24</v>
      </c>
      <c r="P23" s="2">
        <v>19</v>
      </c>
      <c r="Q23" s="50">
        <v>16</v>
      </c>
      <c r="R23" s="168">
        <v>94</v>
      </c>
      <c r="S23" s="131">
        <v>1157</v>
      </c>
      <c r="T23" s="132">
        <v>35</v>
      </c>
      <c r="U23" s="24" t="s">
        <v>49</v>
      </c>
    </row>
    <row r="24" spans="1:21" ht="13.5">
      <c r="A24" s="55" t="s">
        <v>50</v>
      </c>
      <c r="B24" s="195">
        <v>12584.23</v>
      </c>
      <c r="C24" s="62">
        <v>2304264</v>
      </c>
      <c r="D24" s="63">
        <v>183.1</v>
      </c>
      <c r="E24" s="64">
        <v>846485</v>
      </c>
      <c r="F24" s="37">
        <v>21372</v>
      </c>
      <c r="G24" s="37">
        <v>27938</v>
      </c>
      <c r="H24" s="26">
        <v>114895</v>
      </c>
      <c r="I24" s="37">
        <v>28406</v>
      </c>
      <c r="J24" s="37">
        <v>4698</v>
      </c>
      <c r="K24" s="166">
        <v>6.6</v>
      </c>
      <c r="L24" s="166">
        <v>13</v>
      </c>
      <c r="M24" s="166">
        <v>1.6</v>
      </c>
      <c r="N24" s="32">
        <v>78</v>
      </c>
      <c r="O24" s="2">
        <v>79</v>
      </c>
      <c r="P24" s="2">
        <v>171</v>
      </c>
      <c r="Q24" s="49">
        <v>612</v>
      </c>
      <c r="R24" s="168">
        <v>804</v>
      </c>
      <c r="S24" s="131">
        <v>1798</v>
      </c>
      <c r="T24" s="132">
        <v>30</v>
      </c>
      <c r="U24" s="24" t="s">
        <v>50</v>
      </c>
    </row>
    <row r="25" spans="1:21" ht="13.5">
      <c r="A25" s="55" t="s">
        <v>51</v>
      </c>
      <c r="B25" s="195">
        <v>4247.61</v>
      </c>
      <c r="C25" s="62">
        <v>1066328</v>
      </c>
      <c r="D25" s="63">
        <v>251</v>
      </c>
      <c r="E25" s="64">
        <v>390313</v>
      </c>
      <c r="F25" s="37">
        <v>12305</v>
      </c>
      <c r="G25" s="37">
        <v>13398</v>
      </c>
      <c r="H25" s="26">
        <v>52660</v>
      </c>
      <c r="I25" s="37">
        <v>16633</v>
      </c>
      <c r="J25" s="37">
        <v>2723</v>
      </c>
      <c r="K25" s="166">
        <v>6.9</v>
      </c>
      <c r="L25" s="166">
        <v>12.6</v>
      </c>
      <c r="M25" s="166">
        <v>1.3</v>
      </c>
      <c r="N25" s="32">
        <v>24</v>
      </c>
      <c r="O25" s="2">
        <v>21</v>
      </c>
      <c r="P25" s="2">
        <v>59</v>
      </c>
      <c r="Q25" s="49">
        <v>205</v>
      </c>
      <c r="R25" s="168">
        <v>240</v>
      </c>
      <c r="S25" s="131">
        <v>301</v>
      </c>
      <c r="T25" s="132">
        <v>40</v>
      </c>
      <c r="U25" s="24" t="s">
        <v>51</v>
      </c>
    </row>
    <row r="26" spans="1:21" ht="13.5">
      <c r="A26" s="55" t="s">
        <v>52</v>
      </c>
      <c r="B26" s="195">
        <v>4186.05</v>
      </c>
      <c r="C26" s="62">
        <v>1154008</v>
      </c>
      <c r="D26" s="63">
        <v>275.7</v>
      </c>
      <c r="E26" s="64">
        <v>452355</v>
      </c>
      <c r="F26" s="37">
        <v>17856</v>
      </c>
      <c r="G26" s="37">
        <v>18484</v>
      </c>
      <c r="H26" s="26">
        <v>61301</v>
      </c>
      <c r="I26" s="37">
        <v>17905</v>
      </c>
      <c r="J26" s="37">
        <v>3405</v>
      </c>
      <c r="K26" s="166">
        <v>7.7</v>
      </c>
      <c r="L26" s="166">
        <v>11.2</v>
      </c>
      <c r="M26" s="166">
        <v>1.8</v>
      </c>
      <c r="N26" s="32">
        <v>21</v>
      </c>
      <c r="O26" s="2">
        <v>18</v>
      </c>
      <c r="P26" s="2">
        <v>42</v>
      </c>
      <c r="Q26" s="49">
        <v>131</v>
      </c>
      <c r="R26" s="168">
        <v>279</v>
      </c>
      <c r="S26" s="131">
        <v>1718</v>
      </c>
      <c r="T26" s="132">
        <v>59</v>
      </c>
      <c r="U26" s="24" t="s">
        <v>52</v>
      </c>
    </row>
    <row r="27" spans="1:21" ht="13.5">
      <c r="A27" s="55" t="s">
        <v>53</v>
      </c>
      <c r="B27" s="195">
        <v>4190.52</v>
      </c>
      <c r="C27" s="62">
        <v>786740</v>
      </c>
      <c r="D27" s="63">
        <v>187.7</v>
      </c>
      <c r="E27" s="64">
        <v>278990</v>
      </c>
      <c r="F27" s="37">
        <v>8754</v>
      </c>
      <c r="G27" s="37">
        <v>10273</v>
      </c>
      <c r="H27" s="26">
        <v>42443</v>
      </c>
      <c r="I27" s="37">
        <v>10912</v>
      </c>
      <c r="J27" s="37">
        <v>2002</v>
      </c>
      <c r="K27" s="166">
        <v>7.6</v>
      </c>
      <c r="L27" s="166">
        <v>12.2</v>
      </c>
      <c r="M27" s="166">
        <v>1.9</v>
      </c>
      <c r="N27" s="32">
        <v>23</v>
      </c>
      <c r="O27" s="2">
        <v>19</v>
      </c>
      <c r="P27" s="2">
        <v>40</v>
      </c>
      <c r="Q27" s="49">
        <v>131</v>
      </c>
      <c r="R27" s="168">
        <v>310</v>
      </c>
      <c r="S27" s="131">
        <v>1012</v>
      </c>
      <c r="T27" s="132">
        <v>15</v>
      </c>
      <c r="U27" s="24" t="s">
        <v>53</v>
      </c>
    </row>
    <row r="28" spans="1:21" ht="13.5">
      <c r="A28" s="55" t="s">
        <v>54</v>
      </c>
      <c r="B28" s="195">
        <v>4465.27</v>
      </c>
      <c r="C28" s="62">
        <v>834930</v>
      </c>
      <c r="D28" s="63">
        <v>187</v>
      </c>
      <c r="E28" s="64">
        <v>330375</v>
      </c>
      <c r="F28" s="37">
        <v>12258</v>
      </c>
      <c r="G28" s="37">
        <v>14942</v>
      </c>
      <c r="H28" s="26">
        <v>43173</v>
      </c>
      <c r="I28" s="37">
        <v>10843</v>
      </c>
      <c r="J28" s="37">
        <v>1990</v>
      </c>
      <c r="K28" s="166">
        <v>7</v>
      </c>
      <c r="L28" s="166">
        <v>11.9</v>
      </c>
      <c r="M28" s="166">
        <v>1.9</v>
      </c>
      <c r="N28" s="32">
        <v>33</v>
      </c>
      <c r="O28" s="2">
        <v>28</v>
      </c>
      <c r="P28" s="2">
        <v>24</v>
      </c>
      <c r="Q28" s="49">
        <v>27</v>
      </c>
      <c r="R28" s="168">
        <v>349</v>
      </c>
      <c r="S28" s="132" t="s">
        <v>168</v>
      </c>
      <c r="T28" s="132" t="s">
        <v>192</v>
      </c>
      <c r="U28" s="24" t="s">
        <v>54</v>
      </c>
    </row>
    <row r="29" spans="1:21" ht="13.5">
      <c r="A29" s="55" t="s">
        <v>55</v>
      </c>
      <c r="B29" s="195">
        <v>13561.56</v>
      </c>
      <c r="C29" s="62">
        <v>2098804</v>
      </c>
      <c r="D29" s="63">
        <v>154.8</v>
      </c>
      <c r="E29" s="64">
        <v>805279</v>
      </c>
      <c r="F29" s="37">
        <v>25682</v>
      </c>
      <c r="G29" s="37">
        <v>28363</v>
      </c>
      <c r="H29" s="26">
        <v>107916</v>
      </c>
      <c r="I29" s="37">
        <v>23878</v>
      </c>
      <c r="J29" s="37">
        <v>4930</v>
      </c>
      <c r="K29" s="166">
        <v>7.1</v>
      </c>
      <c r="L29" s="166">
        <v>12.5</v>
      </c>
      <c r="M29" s="166">
        <v>1.1</v>
      </c>
      <c r="N29" s="32">
        <v>105</v>
      </c>
      <c r="O29" s="2">
        <v>83</v>
      </c>
      <c r="P29" s="2">
        <v>107</v>
      </c>
      <c r="Q29" s="49">
        <v>203</v>
      </c>
      <c r="R29" s="168">
        <v>1032</v>
      </c>
      <c r="S29" s="132" t="s">
        <v>168</v>
      </c>
      <c r="T29" s="132" t="s">
        <v>192</v>
      </c>
      <c r="U29" s="24" t="s">
        <v>55</v>
      </c>
    </row>
    <row r="30" spans="1:21" ht="13.5">
      <c r="A30" s="55" t="s">
        <v>56</v>
      </c>
      <c r="B30" s="195">
        <v>10621.29</v>
      </c>
      <c r="C30" s="62">
        <v>2031903</v>
      </c>
      <c r="D30" s="63">
        <v>191.3</v>
      </c>
      <c r="E30" s="64">
        <v>751726</v>
      </c>
      <c r="F30" s="37">
        <v>24868</v>
      </c>
      <c r="G30" s="37">
        <v>30623</v>
      </c>
      <c r="H30" s="26">
        <v>100331</v>
      </c>
      <c r="I30" s="37">
        <v>20456</v>
      </c>
      <c r="J30" s="37">
        <v>4358</v>
      </c>
      <c r="K30" s="166">
        <v>7.1</v>
      </c>
      <c r="L30" s="166">
        <v>11.7</v>
      </c>
      <c r="M30" s="166">
        <v>2.1</v>
      </c>
      <c r="N30" s="32">
        <v>61</v>
      </c>
      <c r="O30" s="2">
        <v>39</v>
      </c>
      <c r="P30" s="2">
        <v>56</v>
      </c>
      <c r="Q30" s="49">
        <v>107</v>
      </c>
      <c r="R30" s="168">
        <v>841</v>
      </c>
      <c r="S30" s="132" t="s">
        <v>168</v>
      </c>
      <c r="T30" s="132" t="s">
        <v>192</v>
      </c>
      <c r="U30" s="24" t="s">
        <v>56</v>
      </c>
    </row>
    <row r="31" spans="1:21" ht="13.5">
      <c r="A31" s="55" t="s">
        <v>57</v>
      </c>
      <c r="B31" s="195">
        <v>7777.35</v>
      </c>
      <c r="C31" s="62">
        <v>3700305</v>
      </c>
      <c r="D31" s="63">
        <v>475.8</v>
      </c>
      <c r="E31" s="64">
        <v>1427449</v>
      </c>
      <c r="F31" s="37">
        <v>50088</v>
      </c>
      <c r="G31" s="37">
        <v>55330</v>
      </c>
      <c r="H31" s="26">
        <v>174850</v>
      </c>
      <c r="I31" s="37">
        <v>38673</v>
      </c>
      <c r="J31" s="37">
        <v>7662</v>
      </c>
      <c r="K31" s="166">
        <v>7.3</v>
      </c>
      <c r="L31" s="166">
        <v>11.4</v>
      </c>
      <c r="M31" s="166">
        <v>1.8</v>
      </c>
      <c r="N31" s="32">
        <v>61</v>
      </c>
      <c r="O31" s="2">
        <v>57</v>
      </c>
      <c r="P31" s="2">
        <v>66</v>
      </c>
      <c r="Q31" s="49">
        <v>81</v>
      </c>
      <c r="R31" s="168">
        <v>496</v>
      </c>
      <c r="S31" s="131">
        <v>2678</v>
      </c>
      <c r="T31" s="132">
        <v>183</v>
      </c>
      <c r="U31" s="24" t="s">
        <v>57</v>
      </c>
    </row>
    <row r="32" spans="1:21" ht="13.5">
      <c r="A32" s="55" t="s">
        <v>58</v>
      </c>
      <c r="B32" s="195">
        <v>5172.96</v>
      </c>
      <c r="C32" s="62">
        <v>7483128</v>
      </c>
      <c r="D32" s="63">
        <v>1446.7</v>
      </c>
      <c r="E32" s="64">
        <v>3059956</v>
      </c>
      <c r="F32" s="37">
        <v>110577</v>
      </c>
      <c r="G32" s="37">
        <v>105738</v>
      </c>
      <c r="H32" s="26">
        <v>322820</v>
      </c>
      <c r="I32" s="37">
        <v>67678</v>
      </c>
      <c r="J32" s="37">
        <v>16410</v>
      </c>
      <c r="K32" s="166">
        <v>8.5</v>
      </c>
      <c r="L32" s="166">
        <v>9.2</v>
      </c>
      <c r="M32" s="166">
        <v>1.6</v>
      </c>
      <c r="N32" s="32">
        <v>74</v>
      </c>
      <c r="O32" s="2">
        <v>64</v>
      </c>
      <c r="P32" s="2">
        <v>76</v>
      </c>
      <c r="Q32" s="49">
        <v>141</v>
      </c>
      <c r="R32" s="168">
        <v>218</v>
      </c>
      <c r="S32" s="131">
        <v>2348</v>
      </c>
      <c r="T32" s="132">
        <v>78</v>
      </c>
      <c r="U32" s="24" t="s">
        <v>58</v>
      </c>
    </row>
    <row r="33" spans="1:21" ht="13.5">
      <c r="A33" s="55" t="s">
        <v>59</v>
      </c>
      <c r="B33" s="195">
        <v>5774.42</v>
      </c>
      <c r="C33" s="62">
        <v>1815865</v>
      </c>
      <c r="D33" s="63">
        <v>314.5</v>
      </c>
      <c r="E33" s="64">
        <v>718934</v>
      </c>
      <c r="F33" s="37">
        <v>25633</v>
      </c>
      <c r="G33" s="37">
        <v>29696</v>
      </c>
      <c r="H33" s="26">
        <v>79387</v>
      </c>
      <c r="I33" s="37">
        <v>20172</v>
      </c>
      <c r="J33" s="37">
        <v>4081</v>
      </c>
      <c r="K33" s="166">
        <v>7.2</v>
      </c>
      <c r="L33" s="166">
        <v>11.6</v>
      </c>
      <c r="M33" s="166">
        <v>1.4</v>
      </c>
      <c r="N33" s="32">
        <v>43</v>
      </c>
      <c r="O33" s="2">
        <v>34</v>
      </c>
      <c r="P33" s="2">
        <v>59</v>
      </c>
      <c r="Q33" s="49">
        <v>132</v>
      </c>
      <c r="R33" s="168">
        <v>372</v>
      </c>
      <c r="S33" s="131">
        <v>4118</v>
      </c>
      <c r="T33" s="132">
        <v>170</v>
      </c>
      <c r="U33" s="24" t="s">
        <v>59</v>
      </c>
    </row>
    <row r="34" spans="1:21" ht="13.5">
      <c r="A34" s="55" t="s">
        <v>60</v>
      </c>
      <c r="B34" s="195">
        <v>4017.38</v>
      </c>
      <c r="C34" s="62">
        <v>1412916</v>
      </c>
      <c r="D34" s="63">
        <v>351.7</v>
      </c>
      <c r="E34" s="64">
        <v>536706</v>
      </c>
      <c r="F34" s="37">
        <v>24911</v>
      </c>
      <c r="G34" s="37">
        <v>25626</v>
      </c>
      <c r="H34" s="26">
        <v>56655</v>
      </c>
      <c r="I34" s="37">
        <v>14351</v>
      </c>
      <c r="J34" s="37">
        <v>3270</v>
      </c>
      <c r="K34" s="166">
        <v>8.3</v>
      </c>
      <c r="L34" s="166">
        <v>9.4</v>
      </c>
      <c r="M34" s="166">
        <v>2.2</v>
      </c>
      <c r="N34" s="32">
        <v>29</v>
      </c>
      <c r="O34" s="2">
        <v>25</v>
      </c>
      <c r="P34" s="2">
        <v>52</v>
      </c>
      <c r="Q34" s="49">
        <v>164</v>
      </c>
      <c r="R34" s="168">
        <v>204</v>
      </c>
      <c r="S34" s="132" t="s">
        <v>168</v>
      </c>
      <c r="T34" s="132" t="s">
        <v>192</v>
      </c>
      <c r="U34" s="24" t="s">
        <v>60</v>
      </c>
    </row>
    <row r="35" spans="1:21" ht="13.5">
      <c r="A35" s="55" t="s">
        <v>61</v>
      </c>
      <c r="B35" s="195">
        <v>4612.2</v>
      </c>
      <c r="C35" s="62">
        <v>2610353</v>
      </c>
      <c r="D35" s="63">
        <v>566</v>
      </c>
      <c r="E35" s="64">
        <v>1151422</v>
      </c>
      <c r="F35" s="37">
        <v>53456</v>
      </c>
      <c r="G35" s="37">
        <v>55118</v>
      </c>
      <c r="H35" s="26">
        <v>118716</v>
      </c>
      <c r="I35" s="37">
        <v>35325</v>
      </c>
      <c r="J35" s="37">
        <v>8723</v>
      </c>
      <c r="K35" s="166">
        <v>7.3</v>
      </c>
      <c r="L35" s="166">
        <v>10.4</v>
      </c>
      <c r="M35" s="166">
        <v>1.5</v>
      </c>
      <c r="N35" s="32">
        <v>31</v>
      </c>
      <c r="O35" s="2">
        <v>25</v>
      </c>
      <c r="P35" s="2">
        <v>31</v>
      </c>
      <c r="Q35" s="49">
        <v>75</v>
      </c>
      <c r="R35" s="168">
        <v>343</v>
      </c>
      <c r="S35" s="131">
        <v>814</v>
      </c>
      <c r="T35" s="132">
        <v>10</v>
      </c>
      <c r="U35" s="24" t="s">
        <v>61</v>
      </c>
    </row>
    <row r="36" spans="1:21" ht="13.5">
      <c r="A36" s="55" t="s">
        <v>62</v>
      </c>
      <c r="B36" s="195">
        <v>1905.29</v>
      </c>
      <c r="C36" s="62">
        <v>8839469</v>
      </c>
      <c r="D36" s="63">
        <v>4639.8</v>
      </c>
      <c r="E36" s="64">
        <v>3918441</v>
      </c>
      <c r="F36" s="37">
        <v>152881</v>
      </c>
      <c r="G36" s="37">
        <v>149920</v>
      </c>
      <c r="H36" s="26">
        <v>422568</v>
      </c>
      <c r="I36" s="37">
        <v>106920</v>
      </c>
      <c r="J36" s="37">
        <v>25003</v>
      </c>
      <c r="K36" s="166">
        <v>7.7</v>
      </c>
      <c r="L36" s="166">
        <v>10.1</v>
      </c>
      <c r="M36" s="166">
        <v>1.9</v>
      </c>
      <c r="N36" s="32">
        <v>24</v>
      </c>
      <c r="O36" s="2">
        <v>15</v>
      </c>
      <c r="P36" s="2">
        <v>13</v>
      </c>
      <c r="Q36" s="49">
        <v>26</v>
      </c>
      <c r="R36" s="168">
        <v>57</v>
      </c>
      <c r="S36" s="131">
        <v>589</v>
      </c>
      <c r="T36" s="132">
        <v>18</v>
      </c>
      <c r="U36" s="24" t="s">
        <v>62</v>
      </c>
    </row>
    <row r="37" spans="1:21" ht="13.5">
      <c r="A37" s="55" t="s">
        <v>63</v>
      </c>
      <c r="B37" s="195">
        <v>8400.95</v>
      </c>
      <c r="C37" s="62">
        <v>5534800</v>
      </c>
      <c r="D37" s="63">
        <v>658.8</v>
      </c>
      <c r="E37" s="64">
        <v>2312284</v>
      </c>
      <c r="F37" s="37">
        <v>85438</v>
      </c>
      <c r="G37" s="37">
        <v>92095</v>
      </c>
      <c r="H37" s="26">
        <v>222343</v>
      </c>
      <c r="I37" s="37">
        <v>65021</v>
      </c>
      <c r="J37" s="37">
        <v>13979</v>
      </c>
      <c r="K37" s="166">
        <v>7.7</v>
      </c>
      <c r="L37" s="166">
        <v>10.4</v>
      </c>
      <c r="M37" s="166">
        <v>1.4</v>
      </c>
      <c r="N37" s="32">
        <v>81</v>
      </c>
      <c r="O37" s="2">
        <v>57</v>
      </c>
      <c r="P37" s="2">
        <v>74</v>
      </c>
      <c r="Q37" s="49">
        <v>183</v>
      </c>
      <c r="R37" s="168">
        <v>562</v>
      </c>
      <c r="S37" s="131">
        <v>3168</v>
      </c>
      <c r="T37" s="132">
        <v>56</v>
      </c>
      <c r="U37" s="24" t="s">
        <v>63</v>
      </c>
    </row>
    <row r="38" spans="1:21" ht="13.5">
      <c r="A38" s="55" t="s">
        <v>64</v>
      </c>
      <c r="B38" s="195">
        <v>3690.94</v>
      </c>
      <c r="C38" s="62">
        <v>1364316</v>
      </c>
      <c r="D38" s="63">
        <v>369.6</v>
      </c>
      <c r="E38" s="64">
        <v>529258</v>
      </c>
      <c r="F38" s="37">
        <v>23136</v>
      </c>
      <c r="G38" s="37">
        <v>26603</v>
      </c>
      <c r="H38" s="26">
        <v>48235</v>
      </c>
      <c r="I38" s="37">
        <v>16962</v>
      </c>
      <c r="J38" s="37">
        <v>3407</v>
      </c>
      <c r="K38" s="166">
        <v>6.7</v>
      </c>
      <c r="L38" s="166">
        <v>10.8</v>
      </c>
      <c r="M38" s="166">
        <v>2.6</v>
      </c>
      <c r="N38" s="32">
        <v>26</v>
      </c>
      <c r="O38" s="2">
        <v>19</v>
      </c>
      <c r="P38" s="2">
        <v>21</v>
      </c>
      <c r="Q38" s="49">
        <v>45</v>
      </c>
      <c r="R38" s="168">
        <v>284</v>
      </c>
      <c r="S38" s="132" t="s">
        <v>168</v>
      </c>
      <c r="T38" s="132" t="s">
        <v>192</v>
      </c>
      <c r="U38" s="24" t="s">
        <v>64</v>
      </c>
    </row>
    <row r="39" spans="1:21" ht="13.5">
      <c r="A39" s="55" t="s">
        <v>65</v>
      </c>
      <c r="B39" s="195">
        <v>4724.65</v>
      </c>
      <c r="C39" s="62">
        <v>963579</v>
      </c>
      <c r="D39" s="63">
        <v>203.9</v>
      </c>
      <c r="E39" s="64">
        <v>391465</v>
      </c>
      <c r="F39" s="37">
        <v>10719</v>
      </c>
      <c r="G39" s="37">
        <v>14207</v>
      </c>
      <c r="H39" s="26">
        <v>48218</v>
      </c>
      <c r="I39" s="37">
        <v>13473</v>
      </c>
      <c r="J39" s="37">
        <v>2868</v>
      </c>
      <c r="K39" s="166">
        <v>6.9</v>
      </c>
      <c r="L39" s="166">
        <v>13.6</v>
      </c>
      <c r="M39" s="166">
        <v>1.9</v>
      </c>
      <c r="N39" s="32">
        <v>30</v>
      </c>
      <c r="O39" s="2">
        <v>38</v>
      </c>
      <c r="P39" s="2">
        <v>33</v>
      </c>
      <c r="Q39" s="49">
        <v>33</v>
      </c>
      <c r="R39" s="168">
        <v>361</v>
      </c>
      <c r="S39" s="131">
        <v>2033</v>
      </c>
      <c r="T39" s="132">
        <v>22</v>
      </c>
      <c r="U39" s="24" t="s">
        <v>65</v>
      </c>
    </row>
    <row r="40" spans="1:21" ht="13.5">
      <c r="A40" s="55" t="s">
        <v>66</v>
      </c>
      <c r="B40" s="195">
        <v>3507.14</v>
      </c>
      <c r="C40" s="62">
        <v>573441</v>
      </c>
      <c r="D40" s="63">
        <v>163.5</v>
      </c>
      <c r="E40" s="64">
        <v>216244</v>
      </c>
      <c r="F40" s="37">
        <v>8516</v>
      </c>
      <c r="G40" s="37">
        <v>10000</v>
      </c>
      <c r="H40" s="26">
        <v>26446</v>
      </c>
      <c r="I40" s="37">
        <v>8546</v>
      </c>
      <c r="J40" s="37">
        <v>1805</v>
      </c>
      <c r="K40" s="166">
        <v>7.7</v>
      </c>
      <c r="L40" s="166">
        <v>13.4</v>
      </c>
      <c r="M40" s="166">
        <v>1.4</v>
      </c>
      <c r="N40" s="32">
        <v>28</v>
      </c>
      <c r="O40" s="2">
        <v>26</v>
      </c>
      <c r="P40" s="2">
        <v>35</v>
      </c>
      <c r="Q40" s="49">
        <v>66</v>
      </c>
      <c r="R40" s="168">
        <v>259</v>
      </c>
      <c r="S40" s="131">
        <v>669</v>
      </c>
      <c r="T40" s="132">
        <v>73</v>
      </c>
      <c r="U40" s="24" t="s">
        <v>66</v>
      </c>
    </row>
    <row r="41" spans="1:21" ht="13.5">
      <c r="A41" s="55" t="s">
        <v>67</v>
      </c>
      <c r="B41" s="195">
        <v>6708.27</v>
      </c>
      <c r="C41" s="62">
        <v>694352</v>
      </c>
      <c r="D41" s="63">
        <v>103.5</v>
      </c>
      <c r="E41" s="64">
        <v>264080</v>
      </c>
      <c r="F41" s="37">
        <v>9897</v>
      </c>
      <c r="G41" s="37">
        <v>11425</v>
      </c>
      <c r="H41" s="26">
        <v>35476</v>
      </c>
      <c r="I41" s="37">
        <v>10557</v>
      </c>
      <c r="J41" s="37">
        <v>1975</v>
      </c>
      <c r="K41" s="166">
        <v>7.5</v>
      </c>
      <c r="L41" s="166">
        <v>14.3</v>
      </c>
      <c r="M41" s="166">
        <v>1.8</v>
      </c>
      <c r="N41" s="32">
        <v>34</v>
      </c>
      <c r="O41" s="2">
        <v>25</v>
      </c>
      <c r="P41" s="2">
        <v>37</v>
      </c>
      <c r="Q41" s="49">
        <v>91</v>
      </c>
      <c r="R41" s="168">
        <v>525</v>
      </c>
      <c r="S41" s="131">
        <v>1929</v>
      </c>
      <c r="T41" s="132">
        <v>109</v>
      </c>
      <c r="U41" s="24" t="s">
        <v>67</v>
      </c>
    </row>
    <row r="42" spans="1:21" ht="13.5">
      <c r="A42" s="55" t="s">
        <v>68</v>
      </c>
      <c r="B42" s="195">
        <v>7114.33</v>
      </c>
      <c r="C42" s="62">
        <v>1921525</v>
      </c>
      <c r="D42" s="63">
        <v>270.1</v>
      </c>
      <c r="E42" s="64">
        <v>771242</v>
      </c>
      <c r="F42" s="37">
        <v>27554</v>
      </c>
      <c r="G42" s="37">
        <v>29736</v>
      </c>
      <c r="H42" s="26">
        <v>83415</v>
      </c>
      <c r="I42" s="37">
        <v>28226</v>
      </c>
      <c r="J42" s="37">
        <v>5975</v>
      </c>
      <c r="K42" s="166">
        <v>7.9</v>
      </c>
      <c r="L42" s="166">
        <v>11.4</v>
      </c>
      <c r="M42" s="166">
        <v>1.5</v>
      </c>
      <c r="N42" s="32">
        <v>63</v>
      </c>
      <c r="O42" s="2">
        <v>48</v>
      </c>
      <c r="P42" s="2">
        <v>66</v>
      </c>
      <c r="Q42" s="49">
        <v>164</v>
      </c>
      <c r="R42" s="168">
        <v>490</v>
      </c>
      <c r="S42" s="131">
        <v>1183</v>
      </c>
      <c r="T42" s="132">
        <v>4</v>
      </c>
      <c r="U42" s="24" t="s">
        <v>68</v>
      </c>
    </row>
    <row r="43" spans="1:21" ht="13.5">
      <c r="A43" s="55" t="s">
        <v>69</v>
      </c>
      <c r="B43" s="195">
        <v>8479.61</v>
      </c>
      <c r="C43" s="62">
        <v>2843990</v>
      </c>
      <c r="D43" s="63">
        <v>335.4</v>
      </c>
      <c r="E43" s="64">
        <v>1209288</v>
      </c>
      <c r="F43" s="37">
        <v>45695</v>
      </c>
      <c r="G43" s="37">
        <v>48871</v>
      </c>
      <c r="H43" s="26">
        <v>131074</v>
      </c>
      <c r="I43" s="37">
        <v>39942</v>
      </c>
      <c r="J43" s="37">
        <v>7534</v>
      </c>
      <c r="K43" s="166">
        <v>7.9</v>
      </c>
      <c r="L43" s="166">
        <v>11</v>
      </c>
      <c r="M43" s="166">
        <v>1.9</v>
      </c>
      <c r="N43" s="32">
        <v>57</v>
      </c>
      <c r="O43" s="2">
        <v>38</v>
      </c>
      <c r="P43" s="2">
        <v>55</v>
      </c>
      <c r="Q43" s="49">
        <v>127</v>
      </c>
      <c r="R43" s="168">
        <v>617</v>
      </c>
      <c r="S43" s="131">
        <v>2538</v>
      </c>
      <c r="T43" s="132">
        <v>17</v>
      </c>
      <c r="U43" s="24" t="s">
        <v>69</v>
      </c>
    </row>
    <row r="44" spans="1:21" ht="13.5">
      <c r="A44" s="55" t="s">
        <v>70</v>
      </c>
      <c r="B44" s="195">
        <v>6112.53</v>
      </c>
      <c r="C44" s="62">
        <v>1404729</v>
      </c>
      <c r="D44" s="63">
        <v>229.8</v>
      </c>
      <c r="E44" s="64">
        <v>597426</v>
      </c>
      <c r="F44" s="37">
        <v>21147</v>
      </c>
      <c r="G44" s="37">
        <v>25240</v>
      </c>
      <c r="H44" s="26">
        <v>62774</v>
      </c>
      <c r="I44" s="37">
        <v>26700</v>
      </c>
      <c r="J44" s="37">
        <v>3615</v>
      </c>
      <c r="K44" s="166">
        <v>6.9</v>
      </c>
      <c r="L44" s="166">
        <v>13.7</v>
      </c>
      <c r="M44" s="166">
        <v>3.6</v>
      </c>
      <c r="N44" s="32">
        <v>36</v>
      </c>
      <c r="O44" s="2">
        <v>28</v>
      </c>
      <c r="P44" s="2">
        <v>48</v>
      </c>
      <c r="Q44" s="49">
        <v>106</v>
      </c>
      <c r="R44" s="168">
        <v>441</v>
      </c>
      <c r="S44" s="131">
        <v>3618</v>
      </c>
      <c r="T44" s="132">
        <v>27</v>
      </c>
      <c r="U44" s="24" t="s">
        <v>70</v>
      </c>
    </row>
    <row r="45" spans="1:21" ht="13.5">
      <c r="A45" s="55" t="s">
        <v>71</v>
      </c>
      <c r="B45" s="195">
        <v>4146.75</v>
      </c>
      <c r="C45" s="62">
        <v>755733</v>
      </c>
      <c r="D45" s="63">
        <v>182.3</v>
      </c>
      <c r="E45" s="64">
        <v>304911</v>
      </c>
      <c r="F45" s="37">
        <v>9162</v>
      </c>
      <c r="G45" s="37">
        <v>11133</v>
      </c>
      <c r="H45" s="26">
        <v>37021</v>
      </c>
      <c r="I45" s="37">
        <v>14430</v>
      </c>
      <c r="J45" s="37">
        <v>2500</v>
      </c>
      <c r="K45" s="166">
        <v>7</v>
      </c>
      <c r="L45" s="166">
        <v>13.8</v>
      </c>
      <c r="M45" s="166">
        <v>1.9</v>
      </c>
      <c r="N45" s="32">
        <v>31</v>
      </c>
      <c r="O45" s="2">
        <v>30</v>
      </c>
      <c r="P45" s="2">
        <v>29</v>
      </c>
      <c r="Q45" s="49">
        <v>55</v>
      </c>
      <c r="R45" s="168">
        <v>314</v>
      </c>
      <c r="S45" s="131">
        <v>1599</v>
      </c>
      <c r="T45" s="132">
        <v>10</v>
      </c>
      <c r="U45" s="24" t="s">
        <v>71</v>
      </c>
    </row>
    <row r="46" spans="1:21" ht="13.5">
      <c r="A46" s="55" t="s">
        <v>72</v>
      </c>
      <c r="B46" s="195">
        <v>1876.78</v>
      </c>
      <c r="C46" s="62">
        <v>976263</v>
      </c>
      <c r="D46" s="63">
        <v>520.2</v>
      </c>
      <c r="E46" s="64">
        <v>397602</v>
      </c>
      <c r="F46" s="37">
        <v>17174</v>
      </c>
      <c r="G46" s="37">
        <v>18136</v>
      </c>
      <c r="H46" s="26">
        <v>47893</v>
      </c>
      <c r="I46" s="37">
        <v>14863</v>
      </c>
      <c r="J46" s="37">
        <v>2813</v>
      </c>
      <c r="K46" s="166">
        <v>7.7</v>
      </c>
      <c r="L46" s="166">
        <v>12.4</v>
      </c>
      <c r="M46" s="166">
        <v>2.4</v>
      </c>
      <c r="N46" s="32">
        <v>35</v>
      </c>
      <c r="O46" s="2">
        <v>30</v>
      </c>
      <c r="P46" s="2">
        <v>31</v>
      </c>
      <c r="Q46" s="49">
        <v>62</v>
      </c>
      <c r="R46" s="168">
        <v>87</v>
      </c>
      <c r="S46" s="131">
        <v>1591</v>
      </c>
      <c r="T46" s="132">
        <v>18</v>
      </c>
      <c r="U46" s="24" t="s">
        <v>72</v>
      </c>
    </row>
    <row r="47" spans="1:21" ht="13.5">
      <c r="A47" s="55" t="s">
        <v>73</v>
      </c>
      <c r="B47" s="195">
        <v>5676.24</v>
      </c>
      <c r="C47" s="62">
        <v>1385262</v>
      </c>
      <c r="D47" s="63">
        <v>244.1</v>
      </c>
      <c r="E47" s="64">
        <v>590629</v>
      </c>
      <c r="F47" s="37">
        <v>17104</v>
      </c>
      <c r="G47" s="37">
        <v>20351</v>
      </c>
      <c r="H47" s="26">
        <v>65223</v>
      </c>
      <c r="I47" s="37">
        <v>21980</v>
      </c>
      <c r="J47" s="37">
        <v>3745</v>
      </c>
      <c r="K47" s="166">
        <v>7.1</v>
      </c>
      <c r="L47" s="166">
        <v>13.4</v>
      </c>
      <c r="M47" s="166">
        <v>1.3</v>
      </c>
      <c r="N47" s="32">
        <v>42</v>
      </c>
      <c r="O47" s="2">
        <v>41</v>
      </c>
      <c r="P47" s="2">
        <v>49</v>
      </c>
      <c r="Q47" s="49">
        <v>71</v>
      </c>
      <c r="R47" s="168">
        <v>400</v>
      </c>
      <c r="S47" s="131">
        <v>4045</v>
      </c>
      <c r="T47" s="132">
        <v>82</v>
      </c>
      <c r="U47" s="24" t="s">
        <v>73</v>
      </c>
    </row>
    <row r="48" spans="1:21" ht="13.5">
      <c r="A48" s="55" t="s">
        <v>74</v>
      </c>
      <c r="B48" s="195">
        <v>7103.63</v>
      </c>
      <c r="C48" s="62">
        <v>728276</v>
      </c>
      <c r="D48" s="63">
        <v>102.5</v>
      </c>
      <c r="E48" s="64">
        <v>318086</v>
      </c>
      <c r="F48" s="37">
        <v>8961</v>
      </c>
      <c r="G48" s="37">
        <v>11096</v>
      </c>
      <c r="H48" s="26">
        <v>36239</v>
      </c>
      <c r="I48" s="37">
        <v>18170</v>
      </c>
      <c r="J48" s="37">
        <v>2276</v>
      </c>
      <c r="K48" s="166">
        <v>6.8</v>
      </c>
      <c r="L48" s="166">
        <v>14.3</v>
      </c>
      <c r="M48" s="166">
        <v>2.1</v>
      </c>
      <c r="N48" s="32">
        <v>25</v>
      </c>
      <c r="O48" s="2">
        <v>27</v>
      </c>
      <c r="P48" s="2">
        <v>28</v>
      </c>
      <c r="Q48" s="49">
        <v>55</v>
      </c>
      <c r="R48" s="168">
        <v>594</v>
      </c>
      <c r="S48" s="131">
        <v>2244</v>
      </c>
      <c r="T48" s="132">
        <v>66</v>
      </c>
      <c r="U48" s="24" t="s">
        <v>74</v>
      </c>
    </row>
    <row r="49" spans="1:21" ht="13.5">
      <c r="A49" s="55" t="s">
        <v>75</v>
      </c>
      <c r="B49" s="195">
        <v>4986.51</v>
      </c>
      <c r="C49" s="62">
        <v>5101556</v>
      </c>
      <c r="D49" s="63">
        <v>1023.1</v>
      </c>
      <c r="E49" s="64">
        <v>2196617</v>
      </c>
      <c r="F49" s="37">
        <v>99280</v>
      </c>
      <c r="G49" s="37">
        <v>92892</v>
      </c>
      <c r="H49" s="26">
        <v>223008</v>
      </c>
      <c r="I49" s="37">
        <v>85398</v>
      </c>
      <c r="J49" s="37">
        <v>15997</v>
      </c>
      <c r="K49" s="166">
        <v>8.6</v>
      </c>
      <c r="L49" s="166">
        <v>10.4</v>
      </c>
      <c r="M49" s="166">
        <v>1.8</v>
      </c>
      <c r="N49" s="32">
        <v>53</v>
      </c>
      <c r="O49" s="2">
        <v>57</v>
      </c>
      <c r="P49" s="2">
        <v>83</v>
      </c>
      <c r="Q49" s="49">
        <v>182</v>
      </c>
      <c r="R49" s="168">
        <v>222</v>
      </c>
      <c r="S49" s="131">
        <v>2734</v>
      </c>
      <c r="T49" s="132">
        <v>26</v>
      </c>
      <c r="U49" s="24" t="s">
        <v>75</v>
      </c>
    </row>
    <row r="50" spans="1:21" ht="13.5">
      <c r="A50" s="55" t="s">
        <v>76</v>
      </c>
      <c r="B50" s="195">
        <v>2440.7</v>
      </c>
      <c r="C50" s="62">
        <v>832832</v>
      </c>
      <c r="D50" s="63">
        <v>341.2</v>
      </c>
      <c r="E50" s="64">
        <v>301009</v>
      </c>
      <c r="F50" s="37">
        <v>15271</v>
      </c>
      <c r="G50" s="37">
        <v>17351</v>
      </c>
      <c r="H50" s="26">
        <v>38131</v>
      </c>
      <c r="I50" s="37">
        <v>14980</v>
      </c>
      <c r="J50" s="37">
        <v>2377</v>
      </c>
      <c r="K50" s="166">
        <v>8.2</v>
      </c>
      <c r="L50" s="166">
        <v>12.2</v>
      </c>
      <c r="M50" s="166">
        <v>1.6</v>
      </c>
      <c r="N50" s="32">
        <v>22</v>
      </c>
      <c r="O50" s="2">
        <v>26</v>
      </c>
      <c r="P50" s="2">
        <v>52</v>
      </c>
      <c r="Q50" s="49">
        <v>131</v>
      </c>
      <c r="R50" s="168">
        <v>111</v>
      </c>
      <c r="S50" s="131">
        <v>1871</v>
      </c>
      <c r="T50" s="132">
        <v>10</v>
      </c>
      <c r="U50" s="24" t="s">
        <v>76</v>
      </c>
    </row>
    <row r="51" spans="1:21" ht="13.5">
      <c r="A51" s="55" t="s">
        <v>77</v>
      </c>
      <c r="B51" s="195">
        <v>4130.9</v>
      </c>
      <c r="C51" s="62">
        <v>1377187</v>
      </c>
      <c r="D51" s="63">
        <v>333.3</v>
      </c>
      <c r="E51" s="64">
        <v>558380</v>
      </c>
      <c r="F51" s="37">
        <v>22438</v>
      </c>
      <c r="G51" s="37">
        <v>28321</v>
      </c>
      <c r="H51" s="26">
        <v>63159</v>
      </c>
      <c r="I51" s="37">
        <v>26301</v>
      </c>
      <c r="J51" s="37">
        <v>4218</v>
      </c>
      <c r="K51" s="166">
        <v>7.8</v>
      </c>
      <c r="L51" s="166">
        <v>13</v>
      </c>
      <c r="M51" s="166">
        <v>2.4</v>
      </c>
      <c r="N51" s="32">
        <v>34</v>
      </c>
      <c r="O51" s="2">
        <v>34</v>
      </c>
      <c r="P51" s="2">
        <v>47</v>
      </c>
      <c r="Q51" s="49">
        <v>57</v>
      </c>
      <c r="R51" s="168">
        <v>246</v>
      </c>
      <c r="S51" s="131">
        <v>7690</v>
      </c>
      <c r="T51" s="132">
        <v>286</v>
      </c>
      <c r="U51" s="24" t="s">
        <v>77</v>
      </c>
    </row>
    <row r="52" spans="1:21" ht="13.5">
      <c r="A52" s="55" t="s">
        <v>78</v>
      </c>
      <c r="B52" s="195">
        <v>7409.5</v>
      </c>
      <c r="C52" s="62">
        <v>1786170</v>
      </c>
      <c r="D52" s="63">
        <v>241.1</v>
      </c>
      <c r="E52" s="64">
        <v>702565</v>
      </c>
      <c r="F52" s="37">
        <v>27138</v>
      </c>
      <c r="G52" s="37">
        <v>30979</v>
      </c>
      <c r="H52" s="26">
        <v>74104</v>
      </c>
      <c r="I52" s="37">
        <v>34626</v>
      </c>
      <c r="J52" s="37">
        <v>5230</v>
      </c>
      <c r="K52" s="166">
        <v>8.4</v>
      </c>
      <c r="L52" s="166">
        <v>12.3</v>
      </c>
      <c r="M52" s="166">
        <v>1.6</v>
      </c>
      <c r="N52" s="32">
        <v>58</v>
      </c>
      <c r="O52" s="2">
        <v>72</v>
      </c>
      <c r="P52" s="2">
        <v>112</v>
      </c>
      <c r="Q52" s="49">
        <v>176</v>
      </c>
      <c r="R52" s="168">
        <v>461</v>
      </c>
      <c r="S52" s="131">
        <v>3467</v>
      </c>
      <c r="T52" s="132">
        <v>18</v>
      </c>
      <c r="U52" s="24" t="s">
        <v>78</v>
      </c>
    </row>
    <row r="53" spans="1:21" s="31" customFormat="1" ht="40.5" customHeight="1">
      <c r="A53" s="153" t="s">
        <v>79</v>
      </c>
      <c r="B53" s="196">
        <v>6340.73</v>
      </c>
      <c r="C53" s="154">
        <v>1166338</v>
      </c>
      <c r="D53" s="155">
        <v>183.9</v>
      </c>
      <c r="E53" s="156">
        <v>485001</v>
      </c>
      <c r="F53" s="143">
        <v>17304</v>
      </c>
      <c r="G53" s="143">
        <v>20189</v>
      </c>
      <c r="H53" s="169">
        <v>54443</v>
      </c>
      <c r="I53" s="149">
        <v>20006</v>
      </c>
      <c r="J53" s="143">
        <v>3230</v>
      </c>
      <c r="K53" s="170">
        <v>7.6</v>
      </c>
      <c r="L53" s="170">
        <v>12.6</v>
      </c>
      <c r="M53" s="170">
        <v>2.2</v>
      </c>
      <c r="N53" s="303">
        <v>39</v>
      </c>
      <c r="O53" s="149">
        <v>35</v>
      </c>
      <c r="P53" s="149">
        <v>56</v>
      </c>
      <c r="Q53" s="157">
        <v>106</v>
      </c>
      <c r="R53" s="171">
        <v>454</v>
      </c>
      <c r="S53" s="158">
        <v>2371</v>
      </c>
      <c r="T53" s="302">
        <v>35</v>
      </c>
      <c r="U53" s="159" t="s">
        <v>79</v>
      </c>
    </row>
    <row r="54" spans="1:21" ht="13.5" customHeight="1">
      <c r="A54" s="55" t="s">
        <v>80</v>
      </c>
      <c r="B54" s="195">
        <v>7735.32</v>
      </c>
      <c r="C54" s="62">
        <v>1104069</v>
      </c>
      <c r="D54" s="63">
        <v>142.7</v>
      </c>
      <c r="E54" s="64">
        <v>461389</v>
      </c>
      <c r="F54" s="37">
        <v>17704</v>
      </c>
      <c r="G54" s="37">
        <v>21018</v>
      </c>
      <c r="H54" s="26">
        <v>52663</v>
      </c>
      <c r="I54" s="37">
        <v>19107</v>
      </c>
      <c r="J54" s="37">
        <v>2754</v>
      </c>
      <c r="K54" s="166">
        <v>8.1</v>
      </c>
      <c r="L54" s="166">
        <v>12.7</v>
      </c>
      <c r="M54" s="166">
        <v>1.1</v>
      </c>
      <c r="N54" s="32">
        <v>38</v>
      </c>
      <c r="O54" s="2">
        <v>45</v>
      </c>
      <c r="P54" s="2">
        <v>67</v>
      </c>
      <c r="Q54" s="49">
        <v>81</v>
      </c>
      <c r="R54" s="168">
        <v>589</v>
      </c>
      <c r="S54" s="131">
        <v>1153</v>
      </c>
      <c r="T54" s="132">
        <v>102</v>
      </c>
      <c r="U54" s="24" t="s">
        <v>80</v>
      </c>
    </row>
    <row r="55" spans="1:21" ht="13.5" customHeight="1">
      <c r="A55" s="55" t="s">
        <v>81</v>
      </c>
      <c r="B55" s="195">
        <v>9187.02</v>
      </c>
      <c r="C55" s="62">
        <v>1648177</v>
      </c>
      <c r="D55" s="63">
        <v>179.4</v>
      </c>
      <c r="E55" s="64">
        <v>722372</v>
      </c>
      <c r="F55" s="37">
        <v>25324</v>
      </c>
      <c r="G55" s="37">
        <v>30080</v>
      </c>
      <c r="H55" s="26">
        <v>77256</v>
      </c>
      <c r="I55" s="37">
        <v>33706</v>
      </c>
      <c r="J55" s="37">
        <v>4461</v>
      </c>
      <c r="K55" s="166">
        <v>8.2</v>
      </c>
      <c r="L55" s="166">
        <v>13.5</v>
      </c>
      <c r="M55" s="166">
        <v>2.6</v>
      </c>
      <c r="N55" s="32">
        <v>64</v>
      </c>
      <c r="O55" s="2">
        <v>58</v>
      </c>
      <c r="P55" s="2">
        <v>119</v>
      </c>
      <c r="Q55" s="49">
        <v>99</v>
      </c>
      <c r="R55" s="168">
        <v>586</v>
      </c>
      <c r="S55" s="131">
        <v>3807</v>
      </c>
      <c r="T55" s="132">
        <v>74</v>
      </c>
      <c r="U55" s="24" t="s">
        <v>81</v>
      </c>
    </row>
    <row r="56" spans="1:21" ht="13.5" customHeight="1">
      <c r="A56" s="56" t="s">
        <v>82</v>
      </c>
      <c r="B56" s="195">
        <v>2281.05</v>
      </c>
      <c r="C56" s="62">
        <v>1433566</v>
      </c>
      <c r="D56" s="40">
        <v>628.4</v>
      </c>
      <c r="E56" s="64">
        <v>559215</v>
      </c>
      <c r="F56" s="37">
        <v>24731</v>
      </c>
      <c r="G56" s="39">
        <v>25843</v>
      </c>
      <c r="H56" s="172">
        <v>67648</v>
      </c>
      <c r="I56" s="39">
        <v>18984</v>
      </c>
      <c r="J56" s="39">
        <v>3609</v>
      </c>
      <c r="K56" s="173">
        <v>11.3</v>
      </c>
      <c r="L56" s="173">
        <v>8.4</v>
      </c>
      <c r="M56" s="173">
        <v>2.5</v>
      </c>
      <c r="N56" s="32">
        <v>20</v>
      </c>
      <c r="O56" s="2">
        <v>20</v>
      </c>
      <c r="P56" s="2">
        <v>38</v>
      </c>
      <c r="Q56" s="49">
        <v>2</v>
      </c>
      <c r="R56" s="168">
        <v>111</v>
      </c>
      <c r="S56" s="131">
        <v>2616</v>
      </c>
      <c r="T56" s="132">
        <v>16</v>
      </c>
      <c r="U56" s="33" t="s">
        <v>82</v>
      </c>
    </row>
    <row r="57" spans="1:21" s="45" customFormat="1" ht="15.75" customHeight="1">
      <c r="A57" s="220" t="s">
        <v>83</v>
      </c>
      <c r="B57" s="222" t="s">
        <v>87</v>
      </c>
      <c r="C57" s="205" t="s">
        <v>169</v>
      </c>
      <c r="D57" s="224"/>
      <c r="E57" s="225"/>
      <c r="F57" s="205" t="s">
        <v>105</v>
      </c>
      <c r="G57" s="220"/>
      <c r="H57" s="43" t="s">
        <v>108</v>
      </c>
      <c r="I57" s="205" t="s">
        <v>165</v>
      </c>
      <c r="J57" s="220"/>
      <c r="K57" s="205" t="s">
        <v>106</v>
      </c>
      <c r="L57" s="224"/>
      <c r="M57" s="225"/>
      <c r="N57" s="214" t="s">
        <v>100</v>
      </c>
      <c r="O57" s="215"/>
      <c r="P57" s="218" t="s">
        <v>109</v>
      </c>
      <c r="Q57" s="199" t="s">
        <v>97</v>
      </c>
      <c r="R57" s="201" t="s">
        <v>170</v>
      </c>
      <c r="S57" s="203" t="s">
        <v>171</v>
      </c>
      <c r="T57" s="44" t="s">
        <v>99</v>
      </c>
      <c r="U57" s="205" t="s">
        <v>83</v>
      </c>
    </row>
    <row r="58" spans="1:21" s="45" customFormat="1" ht="15.75" customHeight="1">
      <c r="A58" s="221"/>
      <c r="B58" s="223"/>
      <c r="C58" s="206"/>
      <c r="D58" s="226"/>
      <c r="E58" s="221"/>
      <c r="F58" s="210" t="s">
        <v>107</v>
      </c>
      <c r="G58" s="211"/>
      <c r="H58" s="46" t="s">
        <v>183</v>
      </c>
      <c r="I58" s="212" t="s">
        <v>84</v>
      </c>
      <c r="J58" s="213"/>
      <c r="K58" s="206"/>
      <c r="L58" s="226"/>
      <c r="M58" s="221"/>
      <c r="N58" s="216"/>
      <c r="O58" s="217"/>
      <c r="P58" s="219"/>
      <c r="Q58" s="200"/>
      <c r="R58" s="202"/>
      <c r="S58" s="204"/>
      <c r="T58" s="47" t="s">
        <v>85</v>
      </c>
      <c r="U58" s="206"/>
    </row>
    <row r="59" ht="19.5" customHeight="1">
      <c r="A59" s="160" t="s">
        <v>86</v>
      </c>
    </row>
    <row r="60" ht="13.5">
      <c r="A60" s="160" t="s">
        <v>199</v>
      </c>
    </row>
    <row r="61" spans="2:20" ht="13.5">
      <c r="B61" s="57"/>
      <c r="P61" s="57"/>
      <c r="Q61" s="57"/>
      <c r="T61" s="57"/>
    </row>
    <row r="62" spans="2:20" ht="13.5">
      <c r="B62" s="57"/>
      <c r="P62" s="57"/>
      <c r="Q62" s="57"/>
      <c r="T62" s="57"/>
    </row>
  </sheetData>
  <sheetProtection/>
  <mergeCells count="24">
    <mergeCell ref="A1:U1"/>
    <mergeCell ref="F2:G2"/>
    <mergeCell ref="J2:J3"/>
    <mergeCell ref="K2:K3"/>
    <mergeCell ref="L2:L3"/>
    <mergeCell ref="M2:M3"/>
    <mergeCell ref="N57:O58"/>
    <mergeCell ref="P57:P58"/>
    <mergeCell ref="A57:A58"/>
    <mergeCell ref="B57:B58"/>
    <mergeCell ref="C57:E58"/>
    <mergeCell ref="F57:G57"/>
    <mergeCell ref="I57:J57"/>
    <mergeCell ref="K57:M58"/>
    <mergeCell ref="Q57:Q58"/>
    <mergeCell ref="R57:R58"/>
    <mergeCell ref="S57:S58"/>
    <mergeCell ref="U57:U58"/>
    <mergeCell ref="C5:E5"/>
    <mergeCell ref="F5:G5"/>
    <mergeCell ref="K5:M5"/>
    <mergeCell ref="N5:O5"/>
    <mergeCell ref="F58:G58"/>
    <mergeCell ref="I58:J58"/>
  </mergeCells>
  <hyperlinks>
    <hyperlink ref="P57" r:id="rId1" display="耕地及び作"/>
    <hyperlink ref="Q57:Q58" r:id="rId2" display="作物統計"/>
  </hyperlinks>
  <printOptions horizontalCentered="1"/>
  <pageMargins left="0.3937007874015748" right="0.3937007874015748" top="0.5905511811023623" bottom="0.3937007874015748" header="0.3937007874015748" footer="0.11811023622047245"/>
  <pageSetup fitToWidth="2" fitToHeight="1" horizontalDpi="600" verticalDpi="6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8"/>
  <sheetViews>
    <sheetView showGridLines="0" zoomScaleSheetLayoutView="80" zoomScalePageLayoutView="0" workbookViewId="0" topLeftCell="A1">
      <selection activeCell="B28" sqref="B28"/>
    </sheetView>
  </sheetViews>
  <sheetFormatPr defaultColWidth="8.625" defaultRowHeight="13.5"/>
  <cols>
    <col min="1" max="1" width="7.50390625" style="72" customWidth="1"/>
    <col min="2" max="2" width="9.375" style="72" bestFit="1" customWidth="1"/>
    <col min="3" max="3" width="9.75390625" style="72" customWidth="1"/>
    <col min="4" max="4" width="12.00390625" style="72" customWidth="1"/>
    <col min="5" max="5" width="8.125" style="72" customWidth="1"/>
    <col min="6" max="6" width="10.00390625" style="72" customWidth="1"/>
    <col min="7" max="7" width="6.00390625" style="73" bestFit="1" customWidth="1"/>
    <col min="8" max="8" width="10.00390625" style="72" customWidth="1"/>
    <col min="9" max="9" width="10.75390625" style="72" customWidth="1"/>
    <col min="10" max="10" width="10.50390625" style="72" customWidth="1"/>
    <col min="11" max="11" width="11.75390625" style="72" customWidth="1"/>
    <col min="12" max="12" width="8.625" style="73" customWidth="1"/>
    <col min="13" max="13" width="13.125" style="72" bestFit="1" customWidth="1"/>
    <col min="14" max="14" width="8.50390625" style="72" bestFit="1" customWidth="1"/>
    <col min="15" max="15" width="11.75390625" style="72" customWidth="1"/>
    <col min="16" max="17" width="6.875" style="73" customWidth="1"/>
    <col min="18" max="18" width="11.00390625" style="72" bestFit="1" customWidth="1"/>
    <col min="19" max="19" width="10.25390625" style="72" bestFit="1" customWidth="1"/>
    <col min="20" max="20" width="9.875" style="72" customWidth="1"/>
    <col min="21" max="21" width="6.625" style="72" customWidth="1"/>
    <col min="22" max="22" width="6.375" style="72" customWidth="1"/>
    <col min="23" max="16384" width="8.625" style="72" customWidth="1"/>
  </cols>
  <sheetData>
    <row r="1" spans="1:21" s="4" customFormat="1" ht="21" customHeight="1" thickBot="1">
      <c r="A1" s="227" t="s">
        <v>163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s="103" customFormat="1" ht="13.5" customHeight="1" thickTop="1">
      <c r="A2" s="125"/>
      <c r="B2" s="284" t="s">
        <v>162</v>
      </c>
      <c r="C2" s="285"/>
      <c r="D2" s="286"/>
      <c r="E2" s="123" t="s">
        <v>161</v>
      </c>
      <c r="F2" s="284" t="s">
        <v>160</v>
      </c>
      <c r="G2" s="286"/>
      <c r="H2" s="284" t="s">
        <v>159</v>
      </c>
      <c r="I2" s="285"/>
      <c r="J2" s="286"/>
      <c r="K2" s="124" t="s">
        <v>158</v>
      </c>
      <c r="L2" s="287" t="s">
        <v>157</v>
      </c>
      <c r="M2" s="123" t="s">
        <v>156</v>
      </c>
      <c r="N2" s="123" t="s">
        <v>155</v>
      </c>
      <c r="O2" s="289" t="s">
        <v>154</v>
      </c>
      <c r="P2" s="291" t="s">
        <v>202</v>
      </c>
      <c r="Q2" s="292"/>
      <c r="R2" s="284" t="s">
        <v>153</v>
      </c>
      <c r="S2" s="286"/>
      <c r="T2" s="122" t="s">
        <v>152</v>
      </c>
      <c r="U2" s="293" t="s">
        <v>11</v>
      </c>
    </row>
    <row r="3" spans="1:21" s="103" customFormat="1" ht="13.5" customHeight="1">
      <c r="A3" s="121" t="s">
        <v>11</v>
      </c>
      <c r="B3" s="276" t="s">
        <v>16</v>
      </c>
      <c r="C3" s="276" t="s">
        <v>147</v>
      </c>
      <c r="D3" s="115" t="s">
        <v>146</v>
      </c>
      <c r="E3" s="115" t="s">
        <v>151</v>
      </c>
      <c r="F3" s="276" t="s">
        <v>150</v>
      </c>
      <c r="G3" s="279" t="s">
        <v>149</v>
      </c>
      <c r="H3" s="276" t="s">
        <v>148</v>
      </c>
      <c r="I3" s="276" t="s">
        <v>147</v>
      </c>
      <c r="J3" s="120" t="s">
        <v>146</v>
      </c>
      <c r="K3" s="119"/>
      <c r="L3" s="288"/>
      <c r="M3" s="118"/>
      <c r="N3" s="115" t="s">
        <v>145</v>
      </c>
      <c r="O3" s="290"/>
      <c r="P3" s="117" t="s">
        <v>144</v>
      </c>
      <c r="Q3" s="116" t="s">
        <v>143</v>
      </c>
      <c r="R3" s="115" t="s">
        <v>142</v>
      </c>
      <c r="S3" s="115" t="s">
        <v>141</v>
      </c>
      <c r="T3" s="114" t="s">
        <v>140</v>
      </c>
      <c r="U3" s="294"/>
    </row>
    <row r="4" spans="1:21" s="103" customFormat="1" ht="13.5" customHeight="1">
      <c r="A4" s="113"/>
      <c r="B4" s="278"/>
      <c r="C4" s="277"/>
      <c r="D4" s="104" t="s">
        <v>139</v>
      </c>
      <c r="E4" s="104" t="s">
        <v>138</v>
      </c>
      <c r="F4" s="278"/>
      <c r="G4" s="280"/>
      <c r="H4" s="278"/>
      <c r="I4" s="277"/>
      <c r="J4" s="112" t="s">
        <v>137</v>
      </c>
      <c r="K4" s="112" t="s">
        <v>136</v>
      </c>
      <c r="L4" s="126" t="s">
        <v>135</v>
      </c>
      <c r="M4" s="104" t="s">
        <v>134</v>
      </c>
      <c r="N4" s="104" t="s">
        <v>133</v>
      </c>
      <c r="O4" s="111" t="s">
        <v>132</v>
      </c>
      <c r="P4" s="110" t="s">
        <v>131</v>
      </c>
      <c r="Q4" s="109" t="s">
        <v>131</v>
      </c>
      <c r="R4" s="104" t="s">
        <v>130</v>
      </c>
      <c r="S4" s="104" t="s">
        <v>129</v>
      </c>
      <c r="T4" s="108" t="s">
        <v>128</v>
      </c>
      <c r="U4" s="295"/>
    </row>
    <row r="5" spans="1:21" s="103" customFormat="1" ht="13.5" customHeight="1">
      <c r="A5" s="107" t="s">
        <v>31</v>
      </c>
      <c r="B5" s="252" t="s">
        <v>200</v>
      </c>
      <c r="C5" s="281"/>
      <c r="D5" s="253"/>
      <c r="E5" s="162" t="s">
        <v>186</v>
      </c>
      <c r="F5" s="254" t="s">
        <v>204</v>
      </c>
      <c r="G5" s="255"/>
      <c r="H5" s="282" t="s">
        <v>182</v>
      </c>
      <c r="I5" s="283"/>
      <c r="J5" s="191" t="s">
        <v>194</v>
      </c>
      <c r="K5" s="106" t="s">
        <v>187</v>
      </c>
      <c r="L5" s="127" t="s">
        <v>197</v>
      </c>
      <c r="M5" s="252" t="s">
        <v>176</v>
      </c>
      <c r="N5" s="253"/>
      <c r="O5" s="105" t="s">
        <v>188</v>
      </c>
      <c r="P5" s="254" t="s">
        <v>189</v>
      </c>
      <c r="Q5" s="255"/>
      <c r="R5" s="252" t="s">
        <v>190</v>
      </c>
      <c r="S5" s="253"/>
      <c r="T5" s="105" t="s">
        <v>191</v>
      </c>
      <c r="U5" s="104"/>
    </row>
    <row r="6" spans="1:21" ht="13.5" customHeight="1">
      <c r="A6" s="102" t="s">
        <v>32</v>
      </c>
      <c r="B6" s="101" t="s">
        <v>127</v>
      </c>
      <c r="C6" s="99" t="s">
        <v>101</v>
      </c>
      <c r="D6" s="99" t="s">
        <v>121</v>
      </c>
      <c r="E6" s="99" t="s">
        <v>126</v>
      </c>
      <c r="F6" s="99" t="s">
        <v>125</v>
      </c>
      <c r="G6" s="100" t="s">
        <v>118</v>
      </c>
      <c r="H6" s="99" t="s">
        <v>124</v>
      </c>
      <c r="I6" s="99" t="s">
        <v>34</v>
      </c>
      <c r="J6" s="99" t="s">
        <v>123</v>
      </c>
      <c r="K6" s="101" t="s">
        <v>123</v>
      </c>
      <c r="L6" s="100" t="s">
        <v>122</v>
      </c>
      <c r="M6" s="99" t="s">
        <v>121</v>
      </c>
      <c r="N6" s="99" t="s">
        <v>120</v>
      </c>
      <c r="O6" s="99" t="s">
        <v>119</v>
      </c>
      <c r="P6" s="100" t="s">
        <v>118</v>
      </c>
      <c r="Q6" s="100" t="s">
        <v>118</v>
      </c>
      <c r="R6" s="99" t="s">
        <v>117</v>
      </c>
      <c r="S6" s="99" t="s">
        <v>117</v>
      </c>
      <c r="T6" s="99" t="s">
        <v>116</v>
      </c>
      <c r="U6" s="80" t="s">
        <v>32</v>
      </c>
    </row>
    <row r="7" spans="1:21" ht="9.75" customHeight="1">
      <c r="A7" s="98"/>
      <c r="B7" s="97"/>
      <c r="C7" s="96"/>
      <c r="D7" s="96"/>
      <c r="E7" s="94"/>
      <c r="F7" s="94"/>
      <c r="G7" s="95"/>
      <c r="H7" s="94"/>
      <c r="I7" s="94"/>
      <c r="J7" s="94"/>
      <c r="K7" s="96"/>
      <c r="L7" s="95"/>
      <c r="M7" s="94"/>
      <c r="N7" s="94"/>
      <c r="O7" s="94"/>
      <c r="P7" s="93"/>
      <c r="Q7" s="93"/>
      <c r="R7" s="92"/>
      <c r="S7" s="92"/>
      <c r="T7" s="92"/>
      <c r="U7" s="88"/>
    </row>
    <row r="8" spans="1:23" s="84" customFormat="1" ht="13.5">
      <c r="A8" s="86" t="s">
        <v>35</v>
      </c>
      <c r="B8" s="174">
        <f>SUM(B10:B56)</f>
        <v>191339</v>
      </c>
      <c r="C8" s="175">
        <f>SUM(C10:C56)</f>
        <v>7571369</v>
      </c>
      <c r="D8" s="175">
        <v>302035590</v>
      </c>
      <c r="E8" s="34">
        <v>81563.101</v>
      </c>
      <c r="F8" s="1">
        <v>1215091</v>
      </c>
      <c r="G8" s="35">
        <v>82</v>
      </c>
      <c r="H8" s="91">
        <v>1355060</v>
      </c>
      <c r="I8" s="91">
        <v>11596089</v>
      </c>
      <c r="J8" s="296">
        <v>5816263</v>
      </c>
      <c r="K8" s="133">
        <v>7751586</v>
      </c>
      <c r="L8" s="35">
        <v>16.9</v>
      </c>
      <c r="M8" s="135">
        <v>546550491</v>
      </c>
      <c r="N8" s="136">
        <v>3190</v>
      </c>
      <c r="O8" s="299">
        <f>+P71</f>
        <v>50210306.975</v>
      </c>
      <c r="P8" s="35">
        <v>98.8</v>
      </c>
      <c r="Q8" s="35">
        <v>54.7</v>
      </c>
      <c r="R8" s="34">
        <v>43974171</v>
      </c>
      <c r="S8" s="34">
        <v>21475567</v>
      </c>
      <c r="T8" s="34">
        <v>472165</v>
      </c>
      <c r="U8" s="85" t="s">
        <v>35</v>
      </c>
      <c r="V8" s="90"/>
      <c r="W8" s="72"/>
    </row>
    <row r="9" spans="1:21" ht="7.5" customHeight="1">
      <c r="A9" s="89"/>
      <c r="B9" s="26"/>
      <c r="C9" s="26"/>
      <c r="D9" s="26"/>
      <c r="E9" s="26"/>
      <c r="F9" s="26"/>
      <c r="G9" s="26"/>
      <c r="H9" s="91"/>
      <c r="I9" s="91"/>
      <c r="J9" s="197"/>
      <c r="K9" s="26"/>
      <c r="L9" s="26"/>
      <c r="M9" s="137"/>
      <c r="N9" s="137"/>
      <c r="O9" s="137"/>
      <c r="P9" s="26"/>
      <c r="Q9" s="26"/>
      <c r="R9" s="26"/>
      <c r="S9" s="26"/>
      <c r="T9" s="26"/>
      <c r="U9" s="88"/>
    </row>
    <row r="10" spans="1:21" ht="13.5">
      <c r="A10" s="83" t="s">
        <v>36</v>
      </c>
      <c r="B10" s="176">
        <v>5189</v>
      </c>
      <c r="C10" s="176">
        <v>167770</v>
      </c>
      <c r="D10" s="176">
        <v>6057594</v>
      </c>
      <c r="E10" s="177">
        <v>3764.121</v>
      </c>
      <c r="F10" s="178">
        <v>89663</v>
      </c>
      <c r="G10" s="36">
        <v>67</v>
      </c>
      <c r="H10" s="26">
        <v>56213</v>
      </c>
      <c r="I10" s="26">
        <v>463132</v>
      </c>
      <c r="J10" s="298">
        <v>188917</v>
      </c>
      <c r="K10" s="179">
        <v>161334</v>
      </c>
      <c r="L10" s="36">
        <v>31.08507971481894</v>
      </c>
      <c r="M10" s="138">
        <v>18961154</v>
      </c>
      <c r="N10" s="139">
        <v>2589</v>
      </c>
      <c r="O10" s="140">
        <f>+P72</f>
        <v>2425589.64</v>
      </c>
      <c r="P10" s="81">
        <v>98.9</v>
      </c>
      <c r="Q10" s="36">
        <v>45.5</v>
      </c>
      <c r="R10" s="2">
        <v>1898662</v>
      </c>
      <c r="S10" s="2">
        <v>846409</v>
      </c>
      <c r="T10" s="37">
        <v>10815</v>
      </c>
      <c r="U10" s="80" t="s">
        <v>36</v>
      </c>
    </row>
    <row r="11" spans="1:21" ht="13.5">
      <c r="A11" s="83" t="s">
        <v>37</v>
      </c>
      <c r="B11" s="176">
        <v>1386</v>
      </c>
      <c r="C11" s="176">
        <v>57283</v>
      </c>
      <c r="D11" s="176">
        <v>1807044</v>
      </c>
      <c r="E11" s="177">
        <v>1007.109</v>
      </c>
      <c r="F11" s="178">
        <v>19950</v>
      </c>
      <c r="G11" s="36">
        <v>70.8</v>
      </c>
      <c r="H11" s="82">
        <v>15799</v>
      </c>
      <c r="I11" s="82">
        <v>109938</v>
      </c>
      <c r="J11" s="298">
        <v>33804</v>
      </c>
      <c r="K11" s="179">
        <v>41750</v>
      </c>
      <c r="L11" s="36">
        <v>25.943392579650087</v>
      </c>
      <c r="M11" s="138">
        <v>4540185</v>
      </c>
      <c r="N11" s="139">
        <v>2462</v>
      </c>
      <c r="O11" s="140">
        <f aca="true" t="shared" si="0" ref="O11:O56">+P73</f>
        <v>674093.359</v>
      </c>
      <c r="P11" s="81">
        <v>99.2</v>
      </c>
      <c r="Q11" s="36">
        <v>46.9</v>
      </c>
      <c r="R11" s="2">
        <v>498079</v>
      </c>
      <c r="S11" s="2">
        <v>241075</v>
      </c>
      <c r="T11" s="37">
        <v>3258</v>
      </c>
      <c r="U11" s="80" t="s">
        <v>37</v>
      </c>
    </row>
    <row r="12" spans="1:21" ht="13.5">
      <c r="A12" s="83" t="s">
        <v>38</v>
      </c>
      <c r="B12" s="176">
        <v>2081</v>
      </c>
      <c r="C12" s="176">
        <v>85282</v>
      </c>
      <c r="D12" s="176">
        <v>2371678</v>
      </c>
      <c r="E12" s="177">
        <v>1029.867</v>
      </c>
      <c r="F12" s="178">
        <v>33154</v>
      </c>
      <c r="G12" s="36">
        <v>63</v>
      </c>
      <c r="H12" s="82">
        <v>15404</v>
      </c>
      <c r="I12" s="82">
        <v>106297</v>
      </c>
      <c r="J12" s="298">
        <v>35006</v>
      </c>
      <c r="K12" s="180">
        <v>48252</v>
      </c>
      <c r="L12" s="36">
        <v>10.71851343027919</v>
      </c>
      <c r="M12" s="138">
        <v>4722913</v>
      </c>
      <c r="N12" s="139">
        <v>2760</v>
      </c>
      <c r="O12" s="140">
        <f t="shared" si="0"/>
        <v>1011193.207</v>
      </c>
      <c r="P12" s="81">
        <v>99.5</v>
      </c>
      <c r="Q12" s="36">
        <v>44.6</v>
      </c>
      <c r="R12" s="2">
        <v>476136</v>
      </c>
      <c r="S12" s="2">
        <v>252324</v>
      </c>
      <c r="T12" s="37">
        <v>2231</v>
      </c>
      <c r="U12" s="80" t="s">
        <v>38</v>
      </c>
    </row>
    <row r="13" spans="1:21" ht="13.5">
      <c r="A13" s="83" t="s">
        <v>39</v>
      </c>
      <c r="B13" s="176">
        <v>2618</v>
      </c>
      <c r="C13" s="176">
        <v>114587</v>
      </c>
      <c r="D13" s="176">
        <v>4112832</v>
      </c>
      <c r="E13" s="177">
        <v>1701.601</v>
      </c>
      <c r="F13" s="178">
        <v>25190</v>
      </c>
      <c r="G13" s="36">
        <v>78.8</v>
      </c>
      <c r="H13" s="82">
        <v>27102</v>
      </c>
      <c r="I13" s="82">
        <v>221672</v>
      </c>
      <c r="J13" s="298">
        <v>121506</v>
      </c>
      <c r="K13" s="179">
        <v>105318</v>
      </c>
      <c r="L13" s="36">
        <v>12.121693303349184</v>
      </c>
      <c r="M13" s="138">
        <v>9481621</v>
      </c>
      <c r="N13" s="139">
        <v>2987</v>
      </c>
      <c r="O13" s="140">
        <f t="shared" si="0"/>
        <v>1262330.324</v>
      </c>
      <c r="P13" s="81">
        <v>99.3</v>
      </c>
      <c r="Q13" s="36">
        <v>49.3</v>
      </c>
      <c r="R13" s="2">
        <v>810388</v>
      </c>
      <c r="S13" s="2">
        <v>451164</v>
      </c>
      <c r="T13" s="37">
        <v>7491</v>
      </c>
      <c r="U13" s="80" t="s">
        <v>39</v>
      </c>
    </row>
    <row r="14" spans="1:21" ht="13.5">
      <c r="A14" s="83" t="s">
        <v>40</v>
      </c>
      <c r="B14" s="181">
        <v>1800</v>
      </c>
      <c r="C14" s="176">
        <v>61695</v>
      </c>
      <c r="D14" s="176">
        <v>1235285</v>
      </c>
      <c r="E14" s="177">
        <v>815.284</v>
      </c>
      <c r="F14" s="178">
        <v>23656</v>
      </c>
      <c r="G14" s="36">
        <v>70.2</v>
      </c>
      <c r="H14" s="82">
        <v>13034</v>
      </c>
      <c r="I14" s="82">
        <v>84392</v>
      </c>
      <c r="J14" s="298">
        <v>23957</v>
      </c>
      <c r="K14" s="179">
        <v>36913</v>
      </c>
      <c r="L14" s="36">
        <v>14.934551785194385</v>
      </c>
      <c r="M14" s="138">
        <v>3366869</v>
      </c>
      <c r="N14" s="139">
        <v>2420</v>
      </c>
      <c r="O14" s="140">
        <f t="shared" si="0"/>
        <v>595908.245</v>
      </c>
      <c r="P14" s="81">
        <v>99</v>
      </c>
      <c r="Q14" s="36">
        <v>45.3</v>
      </c>
      <c r="R14" s="2">
        <v>399402</v>
      </c>
      <c r="S14" s="2">
        <v>243556</v>
      </c>
      <c r="T14" s="37">
        <v>2034</v>
      </c>
      <c r="U14" s="80" t="s">
        <v>40</v>
      </c>
    </row>
    <row r="15" spans="1:21" ht="13.5">
      <c r="A15" s="83" t="s">
        <v>41</v>
      </c>
      <c r="B15" s="176">
        <v>2496</v>
      </c>
      <c r="C15" s="176">
        <v>98974</v>
      </c>
      <c r="D15" s="176">
        <v>2663410</v>
      </c>
      <c r="E15" s="177">
        <v>935.441</v>
      </c>
      <c r="F15" s="178">
        <v>16603</v>
      </c>
      <c r="G15" s="36">
        <v>83.4</v>
      </c>
      <c r="H15" s="82">
        <v>14496</v>
      </c>
      <c r="I15" s="82">
        <v>91602</v>
      </c>
      <c r="J15" s="298">
        <v>25881</v>
      </c>
      <c r="K15" s="179">
        <v>41714</v>
      </c>
      <c r="L15" s="36">
        <v>6.5</v>
      </c>
      <c r="M15" s="138">
        <v>3954232</v>
      </c>
      <c r="N15" s="139">
        <v>2677</v>
      </c>
      <c r="O15" s="140">
        <f t="shared" si="0"/>
        <v>572014.345</v>
      </c>
      <c r="P15" s="81">
        <v>99.5</v>
      </c>
      <c r="Q15" s="36">
        <v>45.3</v>
      </c>
      <c r="R15" s="2">
        <v>393802</v>
      </c>
      <c r="S15" s="2">
        <v>214861</v>
      </c>
      <c r="T15" s="37">
        <v>5816</v>
      </c>
      <c r="U15" s="80" t="s">
        <v>41</v>
      </c>
    </row>
    <row r="16" spans="1:21" ht="13.5">
      <c r="A16" s="83" t="s">
        <v>42</v>
      </c>
      <c r="B16" s="176">
        <v>3620</v>
      </c>
      <c r="C16" s="176">
        <v>154979</v>
      </c>
      <c r="D16" s="176">
        <v>4828248</v>
      </c>
      <c r="E16" s="177">
        <v>1657.609</v>
      </c>
      <c r="F16" s="178">
        <v>38842</v>
      </c>
      <c r="G16" s="36">
        <v>73.2</v>
      </c>
      <c r="H16" s="82">
        <v>22064</v>
      </c>
      <c r="I16" s="82">
        <v>151436</v>
      </c>
      <c r="J16" s="298">
        <v>49009</v>
      </c>
      <c r="K16" s="179">
        <v>76469</v>
      </c>
      <c r="L16" s="36">
        <v>8.870662261411226</v>
      </c>
      <c r="M16" s="138">
        <v>7823559</v>
      </c>
      <c r="N16" s="139">
        <v>2941</v>
      </c>
      <c r="O16" s="140">
        <f t="shared" si="0"/>
        <v>2003898.808</v>
      </c>
      <c r="P16" s="81">
        <v>98.3</v>
      </c>
      <c r="Q16" s="36">
        <v>46.3</v>
      </c>
      <c r="R16" s="2">
        <v>666528</v>
      </c>
      <c r="S16" s="37">
        <v>340640</v>
      </c>
      <c r="T16" s="87">
        <v>5588</v>
      </c>
      <c r="U16" s="80" t="s">
        <v>42</v>
      </c>
    </row>
    <row r="17" spans="1:21" ht="13.5">
      <c r="A17" s="83" t="s">
        <v>43</v>
      </c>
      <c r="B17" s="176">
        <v>5154</v>
      </c>
      <c r="C17" s="176">
        <v>262878</v>
      </c>
      <c r="D17" s="176">
        <v>11208758</v>
      </c>
      <c r="E17" s="37">
        <v>2602.273</v>
      </c>
      <c r="F17" s="178">
        <v>55815</v>
      </c>
      <c r="G17" s="36">
        <v>66.8</v>
      </c>
      <c r="H17" s="82">
        <v>29144</v>
      </c>
      <c r="I17" s="82">
        <v>228230</v>
      </c>
      <c r="J17" s="298">
        <v>71637</v>
      </c>
      <c r="K17" s="179">
        <v>115033</v>
      </c>
      <c r="L17" s="36">
        <v>9</v>
      </c>
      <c r="M17" s="138">
        <v>12992071</v>
      </c>
      <c r="N17" s="139">
        <v>3079</v>
      </c>
      <c r="O17" s="140">
        <f t="shared" si="0"/>
        <v>1062035.462</v>
      </c>
      <c r="P17" s="81">
        <v>98.8</v>
      </c>
      <c r="Q17" s="36">
        <v>50.6</v>
      </c>
      <c r="R17" s="2">
        <v>978299</v>
      </c>
      <c r="S17" s="2">
        <v>451188</v>
      </c>
      <c r="T17" s="37">
        <v>9679</v>
      </c>
      <c r="U17" s="80" t="s">
        <v>43</v>
      </c>
    </row>
    <row r="18" spans="1:21" ht="13.5">
      <c r="A18" s="83" t="s">
        <v>44</v>
      </c>
      <c r="B18" s="176">
        <v>4218</v>
      </c>
      <c r="C18" s="176">
        <v>201552</v>
      </c>
      <c r="D18" s="176">
        <v>8946775</v>
      </c>
      <c r="E18" s="37">
        <v>1726.933</v>
      </c>
      <c r="F18" s="178">
        <v>25259</v>
      </c>
      <c r="G18" s="36">
        <v>87.6</v>
      </c>
      <c r="H18" s="82">
        <v>21883</v>
      </c>
      <c r="I18" s="82">
        <v>161579</v>
      </c>
      <c r="J18" s="298">
        <v>58255</v>
      </c>
      <c r="K18" s="179">
        <v>78738</v>
      </c>
      <c r="L18" s="36">
        <v>10.96218169388901</v>
      </c>
      <c r="M18" s="138">
        <v>9016319</v>
      </c>
      <c r="N18" s="139">
        <v>3481</v>
      </c>
      <c r="O18" s="140">
        <f t="shared" si="0"/>
        <v>753100.9</v>
      </c>
      <c r="P18" s="81">
        <v>98.9</v>
      </c>
      <c r="Q18" s="36">
        <v>52.5</v>
      </c>
      <c r="R18" s="2">
        <v>695964</v>
      </c>
      <c r="S18" s="2">
        <v>309020</v>
      </c>
      <c r="T18" s="37">
        <v>4865</v>
      </c>
      <c r="U18" s="80" t="s">
        <v>44</v>
      </c>
    </row>
    <row r="19" spans="1:21" ht="13.5">
      <c r="A19" s="83" t="s">
        <v>45</v>
      </c>
      <c r="B19" s="181">
        <v>4794</v>
      </c>
      <c r="C19" s="176">
        <v>205086</v>
      </c>
      <c r="D19" s="176">
        <v>8699262</v>
      </c>
      <c r="E19" s="37">
        <v>1797.923</v>
      </c>
      <c r="F19" s="178">
        <v>34876</v>
      </c>
      <c r="G19" s="36">
        <v>72.5</v>
      </c>
      <c r="H19" s="82">
        <v>21846</v>
      </c>
      <c r="I19" s="82">
        <v>164713</v>
      </c>
      <c r="J19" s="298">
        <v>72670</v>
      </c>
      <c r="K19" s="179">
        <v>76348</v>
      </c>
      <c r="L19" s="36">
        <v>7.683150239008749</v>
      </c>
      <c r="M19" s="138">
        <v>8666946</v>
      </c>
      <c r="N19" s="139">
        <v>3145</v>
      </c>
      <c r="O19" s="140">
        <f t="shared" si="0"/>
        <v>725831.981</v>
      </c>
      <c r="P19" s="81">
        <v>98.9</v>
      </c>
      <c r="Q19" s="36">
        <v>51.9</v>
      </c>
      <c r="R19" s="2">
        <v>689803</v>
      </c>
      <c r="S19" s="2">
        <v>287000</v>
      </c>
      <c r="T19" s="37">
        <v>12745</v>
      </c>
      <c r="U19" s="80" t="s">
        <v>45</v>
      </c>
    </row>
    <row r="20" spans="1:21" ht="13.5">
      <c r="A20" s="83" t="s">
        <v>46</v>
      </c>
      <c r="B20" s="176">
        <v>10975</v>
      </c>
      <c r="C20" s="176">
        <v>384055</v>
      </c>
      <c r="D20" s="176">
        <v>12682801</v>
      </c>
      <c r="E20" s="37">
        <v>4112.37</v>
      </c>
      <c r="F20" s="178">
        <v>47072</v>
      </c>
      <c r="G20" s="36">
        <v>72.6</v>
      </c>
      <c r="H20" s="82">
        <v>56851</v>
      </c>
      <c r="I20" s="82">
        <v>533415</v>
      </c>
      <c r="J20" s="298">
        <v>183481</v>
      </c>
      <c r="K20" s="179">
        <v>300742</v>
      </c>
      <c r="L20" s="36">
        <v>13.38637086663441</v>
      </c>
      <c r="M20" s="138">
        <v>22332275</v>
      </c>
      <c r="N20" s="139">
        <v>2977</v>
      </c>
      <c r="O20" s="140">
        <f t="shared" si="0"/>
        <v>1712177.456</v>
      </c>
      <c r="P20" s="81">
        <v>99</v>
      </c>
      <c r="Q20" s="36">
        <v>57.2</v>
      </c>
      <c r="R20" s="2">
        <v>2423447</v>
      </c>
      <c r="S20" s="2">
        <v>1136405</v>
      </c>
      <c r="T20" s="37">
        <v>26276</v>
      </c>
      <c r="U20" s="80" t="s">
        <v>46</v>
      </c>
    </row>
    <row r="21" spans="1:21" ht="13.5">
      <c r="A21" s="83" t="s">
        <v>47</v>
      </c>
      <c r="B21" s="176">
        <v>4815</v>
      </c>
      <c r="C21" s="176">
        <v>202833</v>
      </c>
      <c r="D21" s="176">
        <v>11401976</v>
      </c>
      <c r="E21" s="37">
        <v>3636.16</v>
      </c>
      <c r="F21" s="178">
        <v>40667</v>
      </c>
      <c r="G21" s="36">
        <v>85.1</v>
      </c>
      <c r="H21" s="82">
        <v>47017</v>
      </c>
      <c r="I21" s="82">
        <v>432698</v>
      </c>
      <c r="J21" s="298">
        <v>135052</v>
      </c>
      <c r="K21" s="179">
        <v>290407</v>
      </c>
      <c r="L21" s="36">
        <v>13.507010010864816</v>
      </c>
      <c r="M21" s="138">
        <v>20218613</v>
      </c>
      <c r="N21" s="139">
        <v>2920</v>
      </c>
      <c r="O21" s="140">
        <f t="shared" si="0"/>
        <v>1633755.761</v>
      </c>
      <c r="P21" s="81">
        <v>98.9</v>
      </c>
      <c r="Q21" s="36">
        <v>55.7</v>
      </c>
      <c r="R21" s="2">
        <v>2126098</v>
      </c>
      <c r="S21" s="2">
        <v>1041927</v>
      </c>
      <c r="T21" s="37">
        <v>18030</v>
      </c>
      <c r="U21" s="80" t="s">
        <v>47</v>
      </c>
    </row>
    <row r="22" spans="1:21" ht="13.5">
      <c r="A22" s="83" t="s">
        <v>48</v>
      </c>
      <c r="B22" s="176">
        <v>10789</v>
      </c>
      <c r="C22" s="176">
        <v>252315</v>
      </c>
      <c r="D22" s="176">
        <v>7784885</v>
      </c>
      <c r="E22" s="37">
        <v>4419.478</v>
      </c>
      <c r="F22" s="178">
        <v>24211</v>
      </c>
      <c r="G22" s="36">
        <v>89.5</v>
      </c>
      <c r="H22" s="82">
        <v>150728</v>
      </c>
      <c r="I22" s="82">
        <v>1948599</v>
      </c>
      <c r="J22" s="298">
        <v>1996868</v>
      </c>
      <c r="K22" s="179">
        <v>2700810</v>
      </c>
      <c r="L22" s="36">
        <v>21.511109453897213</v>
      </c>
      <c r="M22" s="138">
        <v>104339162</v>
      </c>
      <c r="N22" s="139">
        <v>5378</v>
      </c>
      <c r="O22" s="140">
        <f t="shared" si="0"/>
        <v>6743871.421</v>
      </c>
      <c r="P22" s="81">
        <v>98.7</v>
      </c>
      <c r="Q22" s="36">
        <v>64.7</v>
      </c>
      <c r="R22" s="2">
        <v>4677751</v>
      </c>
      <c r="S22" s="2">
        <v>2420839</v>
      </c>
      <c r="T22" s="37">
        <v>32763</v>
      </c>
      <c r="U22" s="80" t="s">
        <v>48</v>
      </c>
    </row>
    <row r="23" spans="1:21" ht="13.5">
      <c r="A23" s="83" t="s">
        <v>49</v>
      </c>
      <c r="B23" s="176">
        <v>7697</v>
      </c>
      <c r="C23" s="176">
        <v>350673</v>
      </c>
      <c r="D23" s="176">
        <v>16288163</v>
      </c>
      <c r="E23" s="37">
        <v>4016.395</v>
      </c>
      <c r="F23" s="178">
        <v>25634</v>
      </c>
      <c r="G23" s="36">
        <v>91.8</v>
      </c>
      <c r="H23" s="82">
        <v>66274</v>
      </c>
      <c r="I23" s="82">
        <v>663878</v>
      </c>
      <c r="J23" s="298">
        <v>225440</v>
      </c>
      <c r="K23" s="179">
        <v>417777</v>
      </c>
      <c r="L23" s="36">
        <v>17.1790618714804</v>
      </c>
      <c r="M23" s="138">
        <v>33918792</v>
      </c>
      <c r="N23" s="139">
        <v>2986</v>
      </c>
      <c r="O23" s="140">
        <f t="shared" si="0"/>
        <v>2013094.843</v>
      </c>
      <c r="P23" s="81">
        <v>99.1</v>
      </c>
      <c r="Q23" s="36">
        <v>61</v>
      </c>
      <c r="R23" s="2">
        <v>3187526</v>
      </c>
      <c r="S23" s="2">
        <v>1706563</v>
      </c>
      <c r="T23" s="37">
        <v>28540</v>
      </c>
      <c r="U23" s="80" t="s">
        <v>49</v>
      </c>
    </row>
    <row r="24" spans="1:21" ht="13.5">
      <c r="A24" s="83" t="s">
        <v>50</v>
      </c>
      <c r="B24" s="181">
        <v>5339</v>
      </c>
      <c r="C24" s="176">
        <v>184942</v>
      </c>
      <c r="D24" s="176">
        <v>4693451</v>
      </c>
      <c r="E24" s="37">
        <v>1845.258</v>
      </c>
      <c r="F24" s="178">
        <v>37209</v>
      </c>
      <c r="G24" s="36">
        <v>80.1</v>
      </c>
      <c r="H24" s="82">
        <v>29006</v>
      </c>
      <c r="I24" s="82">
        <v>207932</v>
      </c>
      <c r="J24" s="298">
        <v>70157</v>
      </c>
      <c r="K24" s="179">
        <v>89569</v>
      </c>
      <c r="L24" s="36">
        <v>9.212852322701806</v>
      </c>
      <c r="M24" s="138">
        <v>8845614</v>
      </c>
      <c r="N24" s="139">
        <v>2778</v>
      </c>
      <c r="O24" s="140">
        <f t="shared" si="0"/>
        <v>1019149.455</v>
      </c>
      <c r="P24" s="81">
        <v>99.6</v>
      </c>
      <c r="Q24" s="36">
        <v>46.4</v>
      </c>
      <c r="R24" s="2">
        <v>853370</v>
      </c>
      <c r="S24" s="2">
        <v>468492</v>
      </c>
      <c r="T24" s="37">
        <v>4304</v>
      </c>
      <c r="U24" s="80" t="s">
        <v>50</v>
      </c>
    </row>
    <row r="25" spans="1:21" ht="13.5">
      <c r="A25" s="83" t="s">
        <v>51</v>
      </c>
      <c r="B25" s="176">
        <v>2717</v>
      </c>
      <c r="C25" s="176">
        <v>124328</v>
      </c>
      <c r="D25" s="176">
        <v>3677049</v>
      </c>
      <c r="E25" s="37">
        <v>902.637</v>
      </c>
      <c r="F25" s="178">
        <v>13853</v>
      </c>
      <c r="G25" s="36">
        <v>91.5</v>
      </c>
      <c r="H25" s="82">
        <v>13858</v>
      </c>
      <c r="I25" s="82">
        <v>91866</v>
      </c>
      <c r="J25" s="298">
        <v>33110</v>
      </c>
      <c r="K25" s="179">
        <v>55182</v>
      </c>
      <c r="L25" s="36">
        <v>3.345039400795083</v>
      </c>
      <c r="M25" s="138">
        <v>4646513</v>
      </c>
      <c r="N25" s="139">
        <v>3373</v>
      </c>
      <c r="O25" s="140">
        <f t="shared" si="0"/>
        <v>490075.968</v>
      </c>
      <c r="P25" s="81">
        <v>99.4</v>
      </c>
      <c r="Q25" s="36">
        <v>51.9</v>
      </c>
      <c r="R25" s="2">
        <v>381140</v>
      </c>
      <c r="S25" s="2">
        <v>227911</v>
      </c>
      <c r="T25" s="37">
        <v>3238</v>
      </c>
      <c r="U25" s="80" t="s">
        <v>51</v>
      </c>
    </row>
    <row r="26" spans="1:21" ht="13.5">
      <c r="A26" s="83" t="s">
        <v>52</v>
      </c>
      <c r="B26" s="176">
        <v>2861</v>
      </c>
      <c r="C26" s="176">
        <v>101950</v>
      </c>
      <c r="D26" s="176">
        <v>2834897</v>
      </c>
      <c r="E26" s="37">
        <v>909.776</v>
      </c>
      <c r="F26" s="178">
        <v>13069</v>
      </c>
      <c r="G26" s="36">
        <v>91.9</v>
      </c>
      <c r="H26" s="82">
        <v>15088</v>
      </c>
      <c r="I26" s="82">
        <v>109182</v>
      </c>
      <c r="J26" s="298">
        <v>41619</v>
      </c>
      <c r="K26" s="179">
        <v>49959</v>
      </c>
      <c r="L26" s="36">
        <v>6.5880136730391925</v>
      </c>
      <c r="M26" s="138">
        <v>4573682</v>
      </c>
      <c r="N26" s="139">
        <v>2949</v>
      </c>
      <c r="O26" s="140">
        <f t="shared" si="0"/>
        <v>559372.793</v>
      </c>
      <c r="P26" s="81">
        <v>99.4</v>
      </c>
      <c r="Q26" s="36">
        <v>55.1</v>
      </c>
      <c r="R26" s="2">
        <v>427486</v>
      </c>
      <c r="S26" s="2">
        <v>210503</v>
      </c>
      <c r="T26" s="37">
        <v>3198</v>
      </c>
      <c r="U26" s="80" t="s">
        <v>52</v>
      </c>
    </row>
    <row r="27" spans="1:21" ht="13.5">
      <c r="A27" s="83" t="s">
        <v>53</v>
      </c>
      <c r="B27" s="176">
        <v>2161</v>
      </c>
      <c r="C27" s="176">
        <v>72942</v>
      </c>
      <c r="D27" s="176">
        <v>2043665</v>
      </c>
      <c r="E27" s="37">
        <v>666.955</v>
      </c>
      <c r="F27" s="178">
        <v>10828</v>
      </c>
      <c r="G27" s="36">
        <v>92.8</v>
      </c>
      <c r="H27" s="82">
        <v>10543</v>
      </c>
      <c r="I27" s="82">
        <v>71122</v>
      </c>
      <c r="J27" s="298">
        <v>20753</v>
      </c>
      <c r="K27" s="179">
        <v>32676</v>
      </c>
      <c r="L27" s="36">
        <v>5.2</v>
      </c>
      <c r="M27" s="138">
        <v>3233321</v>
      </c>
      <c r="N27" s="139">
        <v>3196</v>
      </c>
      <c r="O27" s="140">
        <f t="shared" si="0"/>
        <v>442769.112</v>
      </c>
      <c r="P27" s="81">
        <v>99.3</v>
      </c>
      <c r="Q27" s="36">
        <v>56.8</v>
      </c>
      <c r="R27" s="2">
        <v>270621</v>
      </c>
      <c r="S27" s="2">
        <v>172514</v>
      </c>
      <c r="T27" s="37">
        <v>1549</v>
      </c>
      <c r="U27" s="80" t="s">
        <v>53</v>
      </c>
    </row>
    <row r="28" spans="1:21" ht="13.5">
      <c r="A28" s="83" t="s">
        <v>54</v>
      </c>
      <c r="B28" s="176">
        <v>1764</v>
      </c>
      <c r="C28" s="176">
        <v>71191</v>
      </c>
      <c r="D28" s="176">
        <v>2250682</v>
      </c>
      <c r="E28" s="37">
        <v>757.546</v>
      </c>
      <c r="F28" s="178">
        <v>11096</v>
      </c>
      <c r="G28" s="36">
        <v>86.5</v>
      </c>
      <c r="H28" s="82">
        <v>9999</v>
      </c>
      <c r="I28" s="82">
        <v>68143</v>
      </c>
      <c r="J28" s="298">
        <v>19526</v>
      </c>
      <c r="K28" s="179">
        <v>29158</v>
      </c>
      <c r="L28" s="36">
        <v>8</v>
      </c>
      <c r="M28" s="138">
        <v>3251083</v>
      </c>
      <c r="N28" s="139">
        <v>2785</v>
      </c>
      <c r="O28" s="140">
        <f t="shared" si="0"/>
        <v>450013.259</v>
      </c>
      <c r="P28" s="81">
        <v>98.7</v>
      </c>
      <c r="Q28" s="36">
        <v>57.2</v>
      </c>
      <c r="R28" s="2">
        <v>306569</v>
      </c>
      <c r="S28" s="2">
        <v>110279</v>
      </c>
      <c r="T28" s="37">
        <v>4195</v>
      </c>
      <c r="U28" s="80" t="s">
        <v>54</v>
      </c>
    </row>
    <row r="29" spans="1:21" ht="13.5">
      <c r="A29" s="83" t="s">
        <v>55</v>
      </c>
      <c r="B29" s="181">
        <v>4994</v>
      </c>
      <c r="C29" s="176">
        <v>198887</v>
      </c>
      <c r="D29" s="176">
        <v>5831935</v>
      </c>
      <c r="E29" s="37">
        <v>1903.569</v>
      </c>
      <c r="F29" s="178">
        <v>47728</v>
      </c>
      <c r="G29" s="36">
        <v>74.7</v>
      </c>
      <c r="H29" s="82">
        <v>24779</v>
      </c>
      <c r="I29" s="82">
        <v>174745</v>
      </c>
      <c r="J29" s="298">
        <v>58463</v>
      </c>
      <c r="K29" s="179">
        <v>77030</v>
      </c>
      <c r="L29" s="36">
        <v>5.447148436471086</v>
      </c>
      <c r="M29" s="138">
        <v>8558040</v>
      </c>
      <c r="N29" s="139">
        <v>2927</v>
      </c>
      <c r="O29" s="140">
        <f t="shared" si="0"/>
        <v>808266.566</v>
      </c>
      <c r="P29" s="81">
        <v>99.1</v>
      </c>
      <c r="Q29" s="36">
        <v>47.7</v>
      </c>
      <c r="R29" s="2">
        <v>789979</v>
      </c>
      <c r="S29" s="2">
        <v>426895</v>
      </c>
      <c r="T29" s="37">
        <v>7949</v>
      </c>
      <c r="U29" s="80" t="s">
        <v>55</v>
      </c>
    </row>
    <row r="30" spans="1:21" ht="13.5">
      <c r="A30" s="83" t="s">
        <v>56</v>
      </c>
      <c r="B30" s="176">
        <v>5721</v>
      </c>
      <c r="C30" s="176">
        <v>198775</v>
      </c>
      <c r="D30" s="176">
        <v>5385390</v>
      </c>
      <c r="E30" s="37">
        <v>1682.941</v>
      </c>
      <c r="F30" s="178">
        <v>30567</v>
      </c>
      <c r="G30" s="36">
        <v>85.9</v>
      </c>
      <c r="H30" s="82">
        <v>24132</v>
      </c>
      <c r="I30" s="82">
        <v>168671</v>
      </c>
      <c r="J30" s="298">
        <v>48405</v>
      </c>
      <c r="K30" s="179">
        <v>76599</v>
      </c>
      <c r="L30" s="36">
        <v>5.953888277794044</v>
      </c>
      <c r="M30" s="138">
        <v>7551541</v>
      </c>
      <c r="N30" s="139">
        <v>2755</v>
      </c>
      <c r="O30" s="140">
        <f t="shared" si="0"/>
        <v>757659.95</v>
      </c>
      <c r="P30" s="81">
        <v>99</v>
      </c>
      <c r="Q30" s="36">
        <v>55.5</v>
      </c>
      <c r="R30" s="2">
        <v>704040</v>
      </c>
      <c r="S30" s="2">
        <v>346768</v>
      </c>
      <c r="T30" s="37">
        <v>5648</v>
      </c>
      <c r="U30" s="80" t="s">
        <v>56</v>
      </c>
    </row>
    <row r="31" spans="1:21" ht="13.5">
      <c r="A31" s="83" t="s">
        <v>57</v>
      </c>
      <c r="B31" s="176">
        <v>9299</v>
      </c>
      <c r="C31" s="176">
        <v>398450</v>
      </c>
      <c r="D31" s="176">
        <v>16132178</v>
      </c>
      <c r="E31" s="37">
        <v>2885.52</v>
      </c>
      <c r="F31" s="178">
        <v>36691</v>
      </c>
      <c r="G31" s="36">
        <v>85.8</v>
      </c>
      <c r="H31" s="82">
        <v>43072</v>
      </c>
      <c r="I31" s="82">
        <v>307303</v>
      </c>
      <c r="J31" s="298">
        <v>114936</v>
      </c>
      <c r="K31" s="179">
        <v>148146</v>
      </c>
      <c r="L31" s="36">
        <v>8.42565003140196</v>
      </c>
      <c r="M31" s="138">
        <v>17292439</v>
      </c>
      <c r="N31" s="139">
        <v>3316</v>
      </c>
      <c r="O31" s="140">
        <f t="shared" si="0"/>
        <v>1137270.151</v>
      </c>
      <c r="P31" s="81">
        <v>98.6</v>
      </c>
      <c r="Q31" s="36">
        <v>53</v>
      </c>
      <c r="R31" s="2">
        <v>1347889</v>
      </c>
      <c r="S31" s="2">
        <v>730025</v>
      </c>
      <c r="T31" s="37">
        <v>30244</v>
      </c>
      <c r="U31" s="80" t="s">
        <v>57</v>
      </c>
    </row>
    <row r="32" spans="1:21" ht="13.5">
      <c r="A32" s="83" t="s">
        <v>58</v>
      </c>
      <c r="B32" s="176">
        <v>15870</v>
      </c>
      <c r="C32" s="176">
        <v>828077</v>
      </c>
      <c r="D32" s="176">
        <v>44909000</v>
      </c>
      <c r="E32" s="37">
        <v>5251.743</v>
      </c>
      <c r="F32" s="178">
        <v>50191</v>
      </c>
      <c r="G32" s="36">
        <v>91.3</v>
      </c>
      <c r="H32" s="82">
        <v>77110</v>
      </c>
      <c r="I32" s="82">
        <v>724971</v>
      </c>
      <c r="J32" s="298">
        <v>437258</v>
      </c>
      <c r="K32" s="179">
        <v>380680</v>
      </c>
      <c r="L32" s="36">
        <v>10.582397527607933</v>
      </c>
      <c r="M32" s="138">
        <v>39559324</v>
      </c>
      <c r="N32" s="139">
        <v>3677</v>
      </c>
      <c r="O32" s="140">
        <f t="shared" si="0"/>
        <v>2236594.469</v>
      </c>
      <c r="P32" s="81">
        <v>98.5</v>
      </c>
      <c r="Q32" s="36">
        <v>58.2</v>
      </c>
      <c r="R32" s="2">
        <v>2614263</v>
      </c>
      <c r="S32" s="2">
        <v>1215401</v>
      </c>
      <c r="T32" s="37">
        <v>39115</v>
      </c>
      <c r="U32" s="80" t="s">
        <v>58</v>
      </c>
    </row>
    <row r="33" spans="1:21" ht="13.5">
      <c r="A33" s="83" t="s">
        <v>59</v>
      </c>
      <c r="B33" s="176">
        <v>3498</v>
      </c>
      <c r="C33" s="176">
        <v>197322</v>
      </c>
      <c r="D33" s="176">
        <v>9895478</v>
      </c>
      <c r="E33" s="37">
        <v>1516.003</v>
      </c>
      <c r="F33" s="178">
        <v>25201</v>
      </c>
      <c r="G33" s="36">
        <v>83.5</v>
      </c>
      <c r="H33" s="82">
        <v>19577</v>
      </c>
      <c r="I33" s="82">
        <v>143100</v>
      </c>
      <c r="J33" s="298">
        <v>39935</v>
      </c>
      <c r="K33" s="179">
        <v>80805</v>
      </c>
      <c r="L33" s="36">
        <v>9.6</v>
      </c>
      <c r="M33" s="138">
        <v>8286519</v>
      </c>
      <c r="N33" s="139">
        <v>3556</v>
      </c>
      <c r="O33" s="140">
        <f t="shared" si="0"/>
        <v>684615.553</v>
      </c>
      <c r="P33" s="81">
        <v>98.7</v>
      </c>
      <c r="Q33" s="36">
        <v>50.6</v>
      </c>
      <c r="R33" s="2">
        <v>634244</v>
      </c>
      <c r="S33" s="2">
        <v>264954</v>
      </c>
      <c r="T33" s="37">
        <v>5441</v>
      </c>
      <c r="U33" s="80" t="s">
        <v>59</v>
      </c>
    </row>
    <row r="34" spans="1:21" ht="13.5">
      <c r="A34" s="83" t="s">
        <v>60</v>
      </c>
      <c r="B34" s="181">
        <v>2655</v>
      </c>
      <c r="C34" s="176">
        <v>155197</v>
      </c>
      <c r="D34" s="176">
        <v>7297255</v>
      </c>
      <c r="E34" s="37">
        <v>1031.693</v>
      </c>
      <c r="F34" s="178">
        <v>12372</v>
      </c>
      <c r="G34" s="36">
        <v>94.1</v>
      </c>
      <c r="H34" s="82">
        <v>13178</v>
      </c>
      <c r="I34" s="82">
        <v>107015</v>
      </c>
      <c r="J34" s="298">
        <v>26823</v>
      </c>
      <c r="K34" s="179">
        <v>56832</v>
      </c>
      <c r="L34" s="36">
        <v>8.207639984994657</v>
      </c>
      <c r="M34" s="138">
        <v>6163555</v>
      </c>
      <c r="N34" s="139">
        <v>3058</v>
      </c>
      <c r="O34" s="140">
        <f t="shared" si="0"/>
        <v>503907.807</v>
      </c>
      <c r="P34" s="81">
        <v>99.1</v>
      </c>
      <c r="Q34" s="36">
        <v>54.6</v>
      </c>
      <c r="R34" s="2">
        <v>454906</v>
      </c>
      <c r="S34" s="2">
        <v>224074</v>
      </c>
      <c r="T34" s="37">
        <v>4876</v>
      </c>
      <c r="U34" s="80" t="s">
        <v>60</v>
      </c>
    </row>
    <row r="35" spans="1:21" ht="13.5">
      <c r="A35" s="83" t="s">
        <v>61</v>
      </c>
      <c r="B35" s="176">
        <v>4398</v>
      </c>
      <c r="C35" s="176">
        <v>143999</v>
      </c>
      <c r="D35" s="176">
        <v>5448552</v>
      </c>
      <c r="E35" s="37">
        <v>1335.788</v>
      </c>
      <c r="F35" s="178">
        <v>15581</v>
      </c>
      <c r="G35" s="36">
        <v>83.8</v>
      </c>
      <c r="H35" s="82">
        <v>29033</v>
      </c>
      <c r="I35" s="82">
        <v>241678</v>
      </c>
      <c r="J35" s="298">
        <v>78059</v>
      </c>
      <c r="K35" s="179">
        <v>128752</v>
      </c>
      <c r="L35" s="36">
        <v>23.220305609728292</v>
      </c>
      <c r="M35" s="138">
        <v>10345459</v>
      </c>
      <c r="N35" s="139">
        <v>2942</v>
      </c>
      <c r="O35" s="140">
        <f t="shared" si="0"/>
        <v>894014.038</v>
      </c>
      <c r="P35" s="81">
        <v>99.3</v>
      </c>
      <c r="Q35" s="36">
        <v>65.9</v>
      </c>
      <c r="R35" s="2">
        <v>886633</v>
      </c>
      <c r="S35" s="2">
        <v>420215</v>
      </c>
      <c r="T35" s="37">
        <v>7145</v>
      </c>
      <c r="U35" s="80" t="s">
        <v>61</v>
      </c>
    </row>
    <row r="36" spans="1:21" ht="13.5">
      <c r="A36" s="83" t="s">
        <v>62</v>
      </c>
      <c r="B36" s="176">
        <v>15990</v>
      </c>
      <c r="C36" s="176">
        <v>436048</v>
      </c>
      <c r="D36" s="176">
        <v>15819650</v>
      </c>
      <c r="E36" s="37">
        <v>3760.422</v>
      </c>
      <c r="F36" s="178">
        <v>19496</v>
      </c>
      <c r="G36" s="36">
        <v>96.1</v>
      </c>
      <c r="H36" s="82">
        <v>99597</v>
      </c>
      <c r="I36" s="82">
        <v>984920</v>
      </c>
      <c r="J36" s="298">
        <v>600334</v>
      </c>
      <c r="K36" s="179">
        <v>662329</v>
      </c>
      <c r="L36" s="36">
        <v>33.269357573474004</v>
      </c>
      <c r="M36" s="138">
        <v>39106932</v>
      </c>
      <c r="N36" s="139">
        <v>3127</v>
      </c>
      <c r="O36" s="140">
        <f t="shared" si="0"/>
        <v>2758168.786</v>
      </c>
      <c r="P36" s="81">
        <v>98.5</v>
      </c>
      <c r="Q36" s="36">
        <v>59.5</v>
      </c>
      <c r="R36" s="2">
        <v>2699724</v>
      </c>
      <c r="S36" s="2">
        <v>1210024</v>
      </c>
      <c r="T36" s="37">
        <v>35997</v>
      </c>
      <c r="U36" s="80" t="s">
        <v>62</v>
      </c>
    </row>
    <row r="37" spans="1:21" ht="13.5">
      <c r="A37" s="83" t="s">
        <v>63</v>
      </c>
      <c r="B37" s="176">
        <v>7996</v>
      </c>
      <c r="C37" s="176">
        <v>356782</v>
      </c>
      <c r="D37" s="176">
        <v>15105350</v>
      </c>
      <c r="E37" s="37">
        <v>3029.942</v>
      </c>
      <c r="F37" s="178">
        <v>36361</v>
      </c>
      <c r="G37" s="36">
        <v>86.3</v>
      </c>
      <c r="H37" s="82">
        <v>54143</v>
      </c>
      <c r="I37" s="82">
        <v>441070</v>
      </c>
      <c r="J37" s="298">
        <v>159457</v>
      </c>
      <c r="K37" s="179">
        <v>232132</v>
      </c>
      <c r="L37" s="36">
        <v>19.396144503142505</v>
      </c>
      <c r="M37" s="138">
        <v>20494996</v>
      </c>
      <c r="N37" s="139">
        <v>2752</v>
      </c>
      <c r="O37" s="140">
        <f t="shared" si="0"/>
        <v>1922360.024</v>
      </c>
      <c r="P37" s="81">
        <v>98.8</v>
      </c>
      <c r="Q37" s="36">
        <v>60.6</v>
      </c>
      <c r="R37" s="2">
        <v>1795739</v>
      </c>
      <c r="S37" s="2">
        <v>819957</v>
      </c>
      <c r="T37" s="37">
        <v>26791</v>
      </c>
      <c r="U37" s="80" t="s">
        <v>63</v>
      </c>
    </row>
    <row r="38" spans="1:21" ht="13.5">
      <c r="A38" s="83" t="s">
        <v>64</v>
      </c>
      <c r="B38" s="176">
        <v>1923</v>
      </c>
      <c r="C38" s="176">
        <v>62251</v>
      </c>
      <c r="D38" s="176">
        <v>1819324</v>
      </c>
      <c r="E38" s="37">
        <v>834.108</v>
      </c>
      <c r="F38" s="178">
        <v>12750</v>
      </c>
      <c r="G38" s="36">
        <v>82.7</v>
      </c>
      <c r="H38" s="82">
        <v>12047</v>
      </c>
      <c r="I38" s="82">
        <v>90499</v>
      </c>
      <c r="J38" s="298">
        <v>21003</v>
      </c>
      <c r="K38" s="179">
        <v>65666</v>
      </c>
      <c r="L38" s="36">
        <v>15.342260928291942</v>
      </c>
      <c r="M38" s="138">
        <v>3577410</v>
      </c>
      <c r="N38" s="139">
        <v>2494</v>
      </c>
      <c r="O38" s="140">
        <f t="shared" si="0"/>
        <v>486336.035</v>
      </c>
      <c r="P38" s="81">
        <v>99</v>
      </c>
      <c r="Q38" s="36">
        <v>58.2</v>
      </c>
      <c r="R38" s="2">
        <v>435146</v>
      </c>
      <c r="S38" s="2">
        <v>204858</v>
      </c>
      <c r="T38" s="37">
        <v>4460</v>
      </c>
      <c r="U38" s="80" t="s">
        <v>64</v>
      </c>
    </row>
    <row r="39" spans="1:21" ht="13.5">
      <c r="A39" s="83" t="s">
        <v>65</v>
      </c>
      <c r="B39" s="181">
        <v>1736</v>
      </c>
      <c r="C39" s="176">
        <v>52439</v>
      </c>
      <c r="D39" s="176">
        <v>2613450</v>
      </c>
      <c r="E39" s="37">
        <v>752.059</v>
      </c>
      <c r="F39" s="178">
        <v>13709</v>
      </c>
      <c r="G39" s="36">
        <v>86.9</v>
      </c>
      <c r="H39" s="82">
        <v>12878</v>
      </c>
      <c r="I39" s="82">
        <v>78128</v>
      </c>
      <c r="J39" s="298">
        <v>22430</v>
      </c>
      <c r="K39" s="179">
        <v>40691</v>
      </c>
      <c r="L39" s="36">
        <v>16.223049371444624</v>
      </c>
      <c r="M39" s="138">
        <v>3526740</v>
      </c>
      <c r="N39" s="139">
        <v>2738</v>
      </c>
      <c r="O39" s="140">
        <f t="shared" si="0"/>
        <v>529380.339</v>
      </c>
      <c r="P39" s="81">
        <v>99.3</v>
      </c>
      <c r="Q39" s="36">
        <v>47.8</v>
      </c>
      <c r="R39" s="2">
        <v>347886</v>
      </c>
      <c r="S39" s="2">
        <v>144653</v>
      </c>
      <c r="T39" s="37">
        <v>2591</v>
      </c>
      <c r="U39" s="80" t="s">
        <v>65</v>
      </c>
    </row>
    <row r="40" spans="1:21" ht="13.5">
      <c r="A40" s="83" t="s">
        <v>66</v>
      </c>
      <c r="B40" s="176">
        <v>820</v>
      </c>
      <c r="C40" s="176">
        <v>32725</v>
      </c>
      <c r="D40" s="176">
        <v>735270</v>
      </c>
      <c r="E40" s="37">
        <v>466.086</v>
      </c>
      <c r="F40" s="178">
        <v>8826</v>
      </c>
      <c r="G40" s="36">
        <v>92.2</v>
      </c>
      <c r="H40" s="82">
        <v>6938</v>
      </c>
      <c r="I40" s="82">
        <v>47136</v>
      </c>
      <c r="J40" s="298">
        <v>13333</v>
      </c>
      <c r="K40" s="179">
        <v>23647</v>
      </c>
      <c r="L40" s="36">
        <v>13.3</v>
      </c>
      <c r="M40" s="138">
        <v>1755097</v>
      </c>
      <c r="N40" s="139">
        <v>2249</v>
      </c>
      <c r="O40" s="140">
        <f t="shared" si="0"/>
        <v>348286.362</v>
      </c>
      <c r="P40" s="81">
        <v>98.7</v>
      </c>
      <c r="Q40" s="36">
        <v>43.8</v>
      </c>
      <c r="R40" s="2">
        <v>210750</v>
      </c>
      <c r="S40" s="2">
        <v>126157</v>
      </c>
      <c r="T40" s="37">
        <v>965</v>
      </c>
      <c r="U40" s="80" t="s">
        <v>66</v>
      </c>
    </row>
    <row r="41" spans="1:21" ht="13.5">
      <c r="A41" s="83" t="s">
        <v>67</v>
      </c>
      <c r="B41" s="176">
        <v>1140</v>
      </c>
      <c r="C41" s="176">
        <v>40519</v>
      </c>
      <c r="D41" s="176">
        <v>1096063</v>
      </c>
      <c r="E41" s="37">
        <v>553.846</v>
      </c>
      <c r="F41" s="178">
        <v>18140</v>
      </c>
      <c r="G41" s="36">
        <v>82.9</v>
      </c>
      <c r="H41" s="82">
        <v>9349</v>
      </c>
      <c r="I41" s="82">
        <v>56263</v>
      </c>
      <c r="J41" s="298">
        <v>15768</v>
      </c>
      <c r="K41" s="179">
        <v>24164</v>
      </c>
      <c r="L41" s="36">
        <v>8.8</v>
      </c>
      <c r="M41" s="138">
        <v>2565746</v>
      </c>
      <c r="N41" s="139">
        <v>2647</v>
      </c>
      <c r="O41" s="140">
        <f t="shared" si="0"/>
        <v>485721.474</v>
      </c>
      <c r="P41" s="81">
        <v>98.9</v>
      </c>
      <c r="Q41" s="36">
        <v>46.7</v>
      </c>
      <c r="R41" s="2">
        <v>266877</v>
      </c>
      <c r="S41" s="2">
        <v>173543</v>
      </c>
      <c r="T41" s="37">
        <v>1282</v>
      </c>
      <c r="U41" s="80" t="s">
        <v>67</v>
      </c>
    </row>
    <row r="42" spans="1:21" ht="13.5">
      <c r="A42" s="83" t="s">
        <v>68</v>
      </c>
      <c r="B42" s="176">
        <v>3272</v>
      </c>
      <c r="C42" s="176">
        <v>144761</v>
      </c>
      <c r="D42" s="176">
        <v>7091936</v>
      </c>
      <c r="E42" s="37">
        <v>1538.421</v>
      </c>
      <c r="F42" s="178">
        <v>31985</v>
      </c>
      <c r="G42" s="36">
        <v>83.3</v>
      </c>
      <c r="H42" s="82">
        <v>21434</v>
      </c>
      <c r="I42" s="82">
        <v>164813</v>
      </c>
      <c r="J42" s="298">
        <v>56371</v>
      </c>
      <c r="K42" s="179">
        <v>81994</v>
      </c>
      <c r="L42" s="36">
        <v>13.652338822855954</v>
      </c>
      <c r="M42" s="138">
        <v>7787894</v>
      </c>
      <c r="N42" s="139">
        <v>2744</v>
      </c>
      <c r="O42" s="140">
        <f t="shared" si="0"/>
        <v>677669.893</v>
      </c>
      <c r="P42" s="81">
        <v>98.7</v>
      </c>
      <c r="Q42" s="36">
        <v>51</v>
      </c>
      <c r="R42" s="2">
        <v>676037</v>
      </c>
      <c r="S42" s="2">
        <v>328642</v>
      </c>
      <c r="T42" s="37">
        <v>7220</v>
      </c>
      <c r="U42" s="80" t="s">
        <v>68</v>
      </c>
    </row>
    <row r="43" spans="1:21" ht="13.5">
      <c r="A43" s="83" t="s">
        <v>69</v>
      </c>
      <c r="B43" s="176">
        <v>4920</v>
      </c>
      <c r="C43" s="176">
        <v>215192</v>
      </c>
      <c r="D43" s="176">
        <v>9941466</v>
      </c>
      <c r="E43" s="37">
        <v>1899.939</v>
      </c>
      <c r="F43" s="178">
        <v>28771</v>
      </c>
      <c r="G43" s="36">
        <v>91.3</v>
      </c>
      <c r="H43" s="82">
        <v>33337</v>
      </c>
      <c r="I43" s="82">
        <v>268104</v>
      </c>
      <c r="J43" s="298">
        <v>124765</v>
      </c>
      <c r="K43" s="179">
        <v>129242</v>
      </c>
      <c r="L43" s="36">
        <v>15.925787037754972</v>
      </c>
      <c r="M43" s="138">
        <v>11941081</v>
      </c>
      <c r="N43" s="139">
        <v>3074</v>
      </c>
      <c r="O43" s="140">
        <f t="shared" si="0"/>
        <v>911113.602</v>
      </c>
      <c r="P43" s="81">
        <v>98.6</v>
      </c>
      <c r="Q43" s="36">
        <v>60.6</v>
      </c>
      <c r="R43" s="2">
        <v>1085071</v>
      </c>
      <c r="S43" s="2">
        <v>542170</v>
      </c>
      <c r="T43" s="37">
        <v>8884</v>
      </c>
      <c r="U43" s="80" t="s">
        <v>69</v>
      </c>
    </row>
    <row r="44" spans="1:21" ht="13.5">
      <c r="A44" s="83" t="s">
        <v>70</v>
      </c>
      <c r="B44" s="176">
        <v>1735</v>
      </c>
      <c r="C44" s="176">
        <v>92396</v>
      </c>
      <c r="D44" s="176">
        <v>5609000</v>
      </c>
      <c r="E44" s="37">
        <v>1074.21</v>
      </c>
      <c r="F44" s="178">
        <v>16430</v>
      </c>
      <c r="G44" s="36">
        <v>94</v>
      </c>
      <c r="H44" s="82">
        <v>17063</v>
      </c>
      <c r="I44" s="82">
        <v>115813</v>
      </c>
      <c r="J44" s="298">
        <v>31309</v>
      </c>
      <c r="K44" s="179">
        <v>62387</v>
      </c>
      <c r="L44" s="36">
        <v>11.465863453815262</v>
      </c>
      <c r="M44" s="138">
        <v>5870248</v>
      </c>
      <c r="N44" s="139">
        <v>2774</v>
      </c>
      <c r="O44" s="140">
        <f t="shared" si="0"/>
        <v>631771.07</v>
      </c>
      <c r="P44" s="81">
        <v>98.2</v>
      </c>
      <c r="Q44" s="36">
        <v>44.1</v>
      </c>
      <c r="R44" s="2">
        <v>560217</v>
      </c>
      <c r="S44" s="2">
        <v>293694</v>
      </c>
      <c r="T44" s="37">
        <v>4918</v>
      </c>
      <c r="U44" s="80" t="s">
        <v>70</v>
      </c>
    </row>
    <row r="45" spans="1:21" ht="13.5">
      <c r="A45" s="83" t="s">
        <v>71</v>
      </c>
      <c r="B45" s="176">
        <v>1146</v>
      </c>
      <c r="C45" s="176">
        <v>47175</v>
      </c>
      <c r="D45" s="176">
        <v>1700234</v>
      </c>
      <c r="E45" s="37">
        <v>620.61</v>
      </c>
      <c r="F45" s="178">
        <v>15160</v>
      </c>
      <c r="G45" s="36">
        <v>83</v>
      </c>
      <c r="H45" s="82">
        <v>9451</v>
      </c>
      <c r="I45" s="82">
        <v>60017</v>
      </c>
      <c r="J45" s="298">
        <v>16616</v>
      </c>
      <c r="K45" s="179">
        <v>46097</v>
      </c>
      <c r="L45" s="36">
        <v>19.1</v>
      </c>
      <c r="M45" s="138">
        <v>3083714</v>
      </c>
      <c r="N45" s="139">
        <v>2921</v>
      </c>
      <c r="O45" s="140">
        <f t="shared" si="0"/>
        <v>456254.929</v>
      </c>
      <c r="P45" s="81">
        <v>99.1</v>
      </c>
      <c r="Q45" s="36">
        <v>52</v>
      </c>
      <c r="R45" s="2">
        <v>255849</v>
      </c>
      <c r="S45" s="2">
        <v>138049</v>
      </c>
      <c r="T45" s="37">
        <v>3151</v>
      </c>
      <c r="U45" s="80" t="s">
        <v>71</v>
      </c>
    </row>
    <row r="46" spans="1:21" ht="13.5">
      <c r="A46" s="83" t="s">
        <v>72</v>
      </c>
      <c r="B46" s="176">
        <v>1890</v>
      </c>
      <c r="C46" s="176">
        <v>69679</v>
      </c>
      <c r="D46" s="176">
        <v>2462495</v>
      </c>
      <c r="E46" s="37">
        <v>786.092</v>
      </c>
      <c r="F46" s="178">
        <v>10207</v>
      </c>
      <c r="G46" s="36">
        <v>95.5</v>
      </c>
      <c r="H46" s="82">
        <v>12673</v>
      </c>
      <c r="I46" s="82">
        <v>91751</v>
      </c>
      <c r="J46" s="298">
        <v>37884</v>
      </c>
      <c r="K46" s="179">
        <v>53873</v>
      </c>
      <c r="L46" s="36">
        <v>25.55052756212498</v>
      </c>
      <c r="M46" s="138">
        <v>3777955</v>
      </c>
      <c r="N46" s="139">
        <v>2925</v>
      </c>
      <c r="O46" s="140">
        <f t="shared" si="0"/>
        <v>437441.004</v>
      </c>
      <c r="P46" s="81">
        <v>98.7</v>
      </c>
      <c r="Q46" s="36">
        <v>52.2</v>
      </c>
      <c r="R46" s="2">
        <v>350290</v>
      </c>
      <c r="S46" s="2">
        <v>156262</v>
      </c>
      <c r="T46" s="37">
        <v>6126</v>
      </c>
      <c r="U46" s="80" t="s">
        <v>72</v>
      </c>
    </row>
    <row r="47" spans="1:21" ht="13.5">
      <c r="A47" s="83" t="s">
        <v>73</v>
      </c>
      <c r="B47" s="176">
        <v>2189</v>
      </c>
      <c r="C47" s="176">
        <v>76840</v>
      </c>
      <c r="D47" s="176">
        <v>3814248</v>
      </c>
      <c r="E47" s="37">
        <v>1019.179</v>
      </c>
      <c r="F47" s="178">
        <v>18213</v>
      </c>
      <c r="G47" s="36">
        <v>87.6</v>
      </c>
      <c r="H47" s="82">
        <v>17077</v>
      </c>
      <c r="I47" s="82">
        <v>116560</v>
      </c>
      <c r="J47" s="298">
        <v>40398</v>
      </c>
      <c r="K47" s="179">
        <v>69495</v>
      </c>
      <c r="L47" s="36">
        <v>16.028638882140992</v>
      </c>
      <c r="M47" s="138">
        <v>4915526</v>
      </c>
      <c r="N47" s="139">
        <v>2535</v>
      </c>
      <c r="O47" s="140">
        <f t="shared" si="0"/>
        <v>607609.602</v>
      </c>
      <c r="P47" s="81">
        <v>98.8</v>
      </c>
      <c r="Q47" s="36">
        <v>53.7</v>
      </c>
      <c r="R47" s="2">
        <v>514615</v>
      </c>
      <c r="S47" s="2">
        <v>242505</v>
      </c>
      <c r="T47" s="37">
        <v>4097</v>
      </c>
      <c r="U47" s="80" t="s">
        <v>73</v>
      </c>
    </row>
    <row r="48" spans="1:21" ht="13.5">
      <c r="A48" s="83" t="s">
        <v>74</v>
      </c>
      <c r="B48" s="176">
        <v>1156</v>
      </c>
      <c r="C48" s="176">
        <v>25719</v>
      </c>
      <c r="D48" s="176">
        <v>567796</v>
      </c>
      <c r="E48" s="37">
        <v>562.696</v>
      </c>
      <c r="F48" s="178">
        <v>14081</v>
      </c>
      <c r="G48" s="36">
        <v>87.5</v>
      </c>
      <c r="H48" s="82">
        <v>9926</v>
      </c>
      <c r="I48" s="82">
        <v>61193</v>
      </c>
      <c r="J48" s="298">
        <v>16276</v>
      </c>
      <c r="K48" s="179">
        <v>26890</v>
      </c>
      <c r="L48" s="36">
        <v>27.87070787769844</v>
      </c>
      <c r="M48" s="138">
        <v>2399735</v>
      </c>
      <c r="N48" s="139">
        <v>2532</v>
      </c>
      <c r="O48" s="140">
        <f t="shared" si="0"/>
        <v>441132.452</v>
      </c>
      <c r="P48" s="81">
        <v>98.6</v>
      </c>
      <c r="Q48" s="36">
        <v>49.3</v>
      </c>
      <c r="R48" s="2">
        <v>268281</v>
      </c>
      <c r="S48" s="2">
        <v>149267</v>
      </c>
      <c r="T48" s="37">
        <v>1790</v>
      </c>
      <c r="U48" s="80" t="s">
        <v>74</v>
      </c>
    </row>
    <row r="49" spans="1:21" ht="13.5">
      <c r="A49" s="83" t="s">
        <v>75</v>
      </c>
      <c r="B49" s="181">
        <v>5348</v>
      </c>
      <c r="C49" s="176">
        <v>216032</v>
      </c>
      <c r="D49" s="176">
        <v>9250306</v>
      </c>
      <c r="E49" s="37">
        <v>3386.677</v>
      </c>
      <c r="F49" s="178">
        <v>37553</v>
      </c>
      <c r="G49" s="36">
        <v>88</v>
      </c>
      <c r="H49" s="82">
        <v>59520</v>
      </c>
      <c r="I49" s="82">
        <v>481314</v>
      </c>
      <c r="J49" s="298">
        <v>228347</v>
      </c>
      <c r="K49" s="179">
        <v>230424</v>
      </c>
      <c r="L49" s="36">
        <v>25.389715480419063</v>
      </c>
      <c r="M49" s="138">
        <v>18861095</v>
      </c>
      <c r="N49" s="139">
        <v>2724</v>
      </c>
      <c r="O49" s="140">
        <f t="shared" si="0"/>
        <v>1657790.473</v>
      </c>
      <c r="P49" s="81">
        <v>98.2</v>
      </c>
      <c r="Q49" s="36">
        <v>53.5</v>
      </c>
      <c r="R49" s="2">
        <v>1737090</v>
      </c>
      <c r="S49" s="2">
        <v>814196</v>
      </c>
      <c r="T49" s="37">
        <v>34862</v>
      </c>
      <c r="U49" s="80" t="s">
        <v>75</v>
      </c>
    </row>
    <row r="50" spans="1:21" ht="13.5">
      <c r="A50" s="83" t="s">
        <v>76</v>
      </c>
      <c r="B50" s="176">
        <v>1350</v>
      </c>
      <c r="C50" s="176">
        <v>60600</v>
      </c>
      <c r="D50" s="176">
        <v>1790881</v>
      </c>
      <c r="E50" s="37">
        <v>678.45</v>
      </c>
      <c r="F50" s="178">
        <v>10924</v>
      </c>
      <c r="G50" s="36">
        <v>96.7</v>
      </c>
      <c r="H50" s="82">
        <v>10278</v>
      </c>
      <c r="I50" s="82">
        <v>68363</v>
      </c>
      <c r="J50" s="298">
        <v>17565</v>
      </c>
      <c r="K50" s="179">
        <v>24896</v>
      </c>
      <c r="L50" s="36">
        <v>9.6</v>
      </c>
      <c r="M50" s="138">
        <v>2755607</v>
      </c>
      <c r="N50" s="139">
        <v>2412</v>
      </c>
      <c r="O50" s="140">
        <f t="shared" si="0"/>
        <v>425523.444</v>
      </c>
      <c r="P50" s="81">
        <v>98.1</v>
      </c>
      <c r="Q50" s="36">
        <v>44.7</v>
      </c>
      <c r="R50" s="2">
        <v>275682</v>
      </c>
      <c r="S50" s="2">
        <v>101396</v>
      </c>
      <c r="T50" s="37">
        <v>6765</v>
      </c>
      <c r="U50" s="80" t="s">
        <v>76</v>
      </c>
    </row>
    <row r="51" spans="1:21" ht="13.5">
      <c r="A51" s="83" t="s">
        <v>77</v>
      </c>
      <c r="B51" s="176">
        <v>1676</v>
      </c>
      <c r="C51" s="176">
        <v>58643</v>
      </c>
      <c r="D51" s="176">
        <v>1739733</v>
      </c>
      <c r="E51" s="37">
        <v>951.85</v>
      </c>
      <c r="F51" s="178">
        <v>17998</v>
      </c>
      <c r="G51" s="36">
        <v>92.8</v>
      </c>
      <c r="H51" s="82">
        <v>17542</v>
      </c>
      <c r="I51" s="82">
        <v>111140</v>
      </c>
      <c r="J51" s="298">
        <v>32420</v>
      </c>
      <c r="K51" s="179">
        <v>50252</v>
      </c>
      <c r="L51" s="36">
        <v>21.768491474928155</v>
      </c>
      <c r="M51" s="138">
        <v>4382214</v>
      </c>
      <c r="N51" s="139">
        <v>2388</v>
      </c>
      <c r="O51" s="140">
        <f t="shared" si="0"/>
        <v>675552.616</v>
      </c>
      <c r="P51" s="81">
        <v>99.3</v>
      </c>
      <c r="Q51" s="36">
        <v>45</v>
      </c>
      <c r="R51" s="2">
        <v>510845</v>
      </c>
      <c r="S51" s="2">
        <v>205452</v>
      </c>
      <c r="T51" s="37">
        <v>5291</v>
      </c>
      <c r="U51" s="80" t="s">
        <v>77</v>
      </c>
    </row>
    <row r="52" spans="1:21" ht="13.5">
      <c r="A52" s="83" t="s">
        <v>78</v>
      </c>
      <c r="B52" s="176">
        <v>2037</v>
      </c>
      <c r="C52" s="176">
        <v>91551</v>
      </c>
      <c r="D52" s="176">
        <v>2672233</v>
      </c>
      <c r="E52" s="37">
        <v>1387.797</v>
      </c>
      <c r="F52" s="178">
        <v>25925</v>
      </c>
      <c r="G52" s="36">
        <v>91.3</v>
      </c>
      <c r="H52" s="82">
        <v>19897</v>
      </c>
      <c r="I52" s="82">
        <v>139011</v>
      </c>
      <c r="J52" s="298">
        <v>42923</v>
      </c>
      <c r="K52" s="179">
        <v>65630</v>
      </c>
      <c r="L52" s="36">
        <v>14.87110376123266</v>
      </c>
      <c r="M52" s="138">
        <v>5564564</v>
      </c>
      <c r="N52" s="139">
        <v>2438</v>
      </c>
      <c r="O52" s="140">
        <f t="shared" si="0"/>
        <v>984425.154</v>
      </c>
      <c r="P52" s="81">
        <v>99.2</v>
      </c>
      <c r="Q52" s="36">
        <v>46.8</v>
      </c>
      <c r="R52" s="2">
        <v>594182</v>
      </c>
      <c r="S52" s="2">
        <v>272771</v>
      </c>
      <c r="T52" s="37">
        <v>5786</v>
      </c>
      <c r="U52" s="80" t="s">
        <v>78</v>
      </c>
    </row>
    <row r="53" spans="1:23" s="151" customFormat="1" ht="40.5" customHeight="1">
      <c r="A53" s="142" t="s">
        <v>79</v>
      </c>
      <c r="B53" s="182">
        <v>1472</v>
      </c>
      <c r="C53" s="182">
        <v>65942</v>
      </c>
      <c r="D53" s="182">
        <v>3694883</v>
      </c>
      <c r="E53" s="143">
        <v>921.385</v>
      </c>
      <c r="F53" s="183">
        <v>18319</v>
      </c>
      <c r="G53" s="144">
        <v>92.8</v>
      </c>
      <c r="H53" s="300">
        <v>14115</v>
      </c>
      <c r="I53" s="300">
        <v>95817</v>
      </c>
      <c r="J53" s="297">
        <v>25799</v>
      </c>
      <c r="K53" s="184">
        <v>38391</v>
      </c>
      <c r="L53" s="144">
        <v>17.503045938705277</v>
      </c>
      <c r="M53" s="145">
        <v>4378232</v>
      </c>
      <c r="N53" s="146">
        <v>2619</v>
      </c>
      <c r="O53" s="147">
        <f t="shared" si="0"/>
        <v>555036.631</v>
      </c>
      <c r="P53" s="148">
        <v>99.1</v>
      </c>
      <c r="Q53" s="144">
        <v>47.9</v>
      </c>
      <c r="R53" s="149">
        <v>400760</v>
      </c>
      <c r="S53" s="149">
        <v>179915</v>
      </c>
      <c r="T53" s="143">
        <v>4131</v>
      </c>
      <c r="U53" s="150" t="s">
        <v>79</v>
      </c>
      <c r="W53" s="152"/>
    </row>
    <row r="54" spans="1:21" ht="13.5">
      <c r="A54" s="83" t="s">
        <v>80</v>
      </c>
      <c r="B54" s="181">
        <v>1424</v>
      </c>
      <c r="C54" s="176">
        <v>55610</v>
      </c>
      <c r="D54" s="176">
        <v>1616623</v>
      </c>
      <c r="E54" s="37">
        <v>946.733</v>
      </c>
      <c r="F54" s="178">
        <v>19950</v>
      </c>
      <c r="G54" s="36">
        <v>88.2</v>
      </c>
      <c r="H54" s="38">
        <v>13629</v>
      </c>
      <c r="I54" s="38">
        <v>91773</v>
      </c>
      <c r="J54" s="298">
        <v>29096</v>
      </c>
      <c r="K54" s="179">
        <v>32273</v>
      </c>
      <c r="L54" s="36">
        <v>16.795737161446528</v>
      </c>
      <c r="M54" s="138">
        <v>3633860</v>
      </c>
      <c r="N54" s="139">
        <v>2315</v>
      </c>
      <c r="O54" s="140">
        <f t="shared" si="0"/>
        <v>550873.422</v>
      </c>
      <c r="P54" s="81">
        <v>98.4</v>
      </c>
      <c r="Q54" s="36">
        <v>46</v>
      </c>
      <c r="R54" s="2">
        <v>392634</v>
      </c>
      <c r="S54" s="2">
        <v>202008</v>
      </c>
      <c r="T54" s="37">
        <v>8293</v>
      </c>
      <c r="U54" s="80" t="s">
        <v>80</v>
      </c>
    </row>
    <row r="55" spans="1:21" ht="13.5">
      <c r="A55" s="83" t="s">
        <v>81</v>
      </c>
      <c r="B55" s="176">
        <v>2094</v>
      </c>
      <c r="C55" s="176">
        <v>69683</v>
      </c>
      <c r="D55" s="176">
        <v>1957944</v>
      </c>
      <c r="E55" s="37">
        <v>1352.983</v>
      </c>
      <c r="F55" s="178">
        <v>27232</v>
      </c>
      <c r="G55" s="36">
        <v>91.6</v>
      </c>
      <c r="H55" s="82">
        <v>21093</v>
      </c>
      <c r="I55" s="82">
        <v>139235</v>
      </c>
      <c r="J55" s="298">
        <v>44492</v>
      </c>
      <c r="K55" s="179">
        <v>46561</v>
      </c>
      <c r="L55" s="36">
        <v>19.386130304845985</v>
      </c>
      <c r="M55" s="138">
        <v>5388480</v>
      </c>
      <c r="N55" s="139">
        <v>2384</v>
      </c>
      <c r="O55" s="140">
        <f t="shared" si="0"/>
        <v>762376.236</v>
      </c>
      <c r="P55" s="81">
        <v>98.9</v>
      </c>
      <c r="Q55" s="36">
        <v>44.2</v>
      </c>
      <c r="R55" s="2">
        <v>637975</v>
      </c>
      <c r="S55" s="2">
        <v>271086</v>
      </c>
      <c r="T55" s="37">
        <v>6564</v>
      </c>
      <c r="U55" s="80" t="s">
        <v>81</v>
      </c>
    </row>
    <row r="56" spans="1:21" ht="13.5">
      <c r="A56" s="79" t="s">
        <v>82</v>
      </c>
      <c r="B56" s="185">
        <v>1116</v>
      </c>
      <c r="C56" s="185">
        <v>24760</v>
      </c>
      <c r="D56" s="185">
        <v>448460</v>
      </c>
      <c r="E56" s="39">
        <v>1127.623</v>
      </c>
      <c r="F56" s="178">
        <v>8084</v>
      </c>
      <c r="G56" s="40">
        <v>87.5</v>
      </c>
      <c r="H56" s="82">
        <v>15843</v>
      </c>
      <c r="I56" s="82">
        <v>115860</v>
      </c>
      <c r="J56" s="298">
        <v>29154</v>
      </c>
      <c r="K56" s="186">
        <v>47533</v>
      </c>
      <c r="L56" s="40">
        <v>25.381807469822935</v>
      </c>
      <c r="M56" s="138">
        <v>4141564</v>
      </c>
      <c r="N56" s="141">
        <v>2166</v>
      </c>
      <c r="O56" s="140">
        <f t="shared" si="0"/>
        <v>732878.554</v>
      </c>
      <c r="P56" s="78">
        <v>97.4</v>
      </c>
      <c r="Q56" s="40">
        <v>39.7</v>
      </c>
      <c r="R56" s="41">
        <v>365496</v>
      </c>
      <c r="S56" s="41">
        <v>137960</v>
      </c>
      <c r="T56" s="39">
        <v>5168</v>
      </c>
      <c r="U56" s="77" t="s">
        <v>82</v>
      </c>
    </row>
    <row r="57" spans="1:21" s="74" customFormat="1" ht="13.5" customHeight="1">
      <c r="A57" s="256" t="s">
        <v>83</v>
      </c>
      <c r="B57" s="258" t="s">
        <v>164</v>
      </c>
      <c r="C57" s="259"/>
      <c r="D57" s="260"/>
      <c r="E57" s="261" t="s">
        <v>115</v>
      </c>
      <c r="F57" s="263" t="s">
        <v>114</v>
      </c>
      <c r="G57" s="264"/>
      <c r="H57" s="267" t="s">
        <v>195</v>
      </c>
      <c r="I57" s="268"/>
      <c r="J57" s="269"/>
      <c r="K57" s="270" t="s">
        <v>113</v>
      </c>
      <c r="L57" s="76" t="s">
        <v>177</v>
      </c>
      <c r="M57" s="272" t="s">
        <v>180</v>
      </c>
      <c r="N57" s="273"/>
      <c r="O57" s="232" t="s">
        <v>179</v>
      </c>
      <c r="P57" s="234" t="s">
        <v>112</v>
      </c>
      <c r="Q57" s="235"/>
      <c r="R57" s="238" t="s">
        <v>193</v>
      </c>
      <c r="S57" s="239"/>
      <c r="T57" s="240" t="s">
        <v>111</v>
      </c>
      <c r="U57" s="242" t="s">
        <v>83</v>
      </c>
    </row>
    <row r="58" spans="1:21" s="74" customFormat="1" ht="13.5" customHeight="1">
      <c r="A58" s="257"/>
      <c r="B58" s="244" t="s">
        <v>201</v>
      </c>
      <c r="C58" s="245"/>
      <c r="D58" s="246"/>
      <c r="E58" s="262"/>
      <c r="F58" s="265"/>
      <c r="G58" s="266"/>
      <c r="H58" s="247" t="s">
        <v>196</v>
      </c>
      <c r="I58" s="248"/>
      <c r="J58" s="249"/>
      <c r="K58" s="271"/>
      <c r="L58" s="75" t="s">
        <v>178</v>
      </c>
      <c r="M58" s="274"/>
      <c r="N58" s="275"/>
      <c r="O58" s="233"/>
      <c r="P58" s="236"/>
      <c r="Q58" s="237"/>
      <c r="R58" s="250" t="s">
        <v>110</v>
      </c>
      <c r="S58" s="251"/>
      <c r="T58" s="241"/>
      <c r="U58" s="243"/>
    </row>
    <row r="69" ht="14.25" thickBot="1"/>
    <row r="70" spans="1:19" ht="14.25" thickTop="1">
      <c r="A70" s="121" t="s">
        <v>11</v>
      </c>
      <c r="O70" s="187" t="s">
        <v>154</v>
      </c>
      <c r="R70" s="189"/>
      <c r="S70" s="189"/>
    </row>
    <row r="71" spans="1:16" ht="13.5">
      <c r="A71" s="121"/>
      <c r="O71" s="198">
        <v>50210306975</v>
      </c>
      <c r="P71" s="190">
        <f>+O71/1000</f>
        <v>50210306.975</v>
      </c>
    </row>
    <row r="72" spans="1:16" ht="13.5">
      <c r="A72" s="83" t="s">
        <v>36</v>
      </c>
      <c r="O72" s="198">
        <v>2425589640</v>
      </c>
      <c r="P72" s="190">
        <f aca="true" t="shared" si="1" ref="P72:P118">+O72/1000</f>
        <v>2425589.64</v>
      </c>
    </row>
    <row r="73" spans="1:16" ht="13.5">
      <c r="A73" s="83" t="s">
        <v>37</v>
      </c>
      <c r="O73" s="198">
        <v>674093359</v>
      </c>
      <c r="P73" s="190">
        <f t="shared" si="1"/>
        <v>674093.359</v>
      </c>
    </row>
    <row r="74" spans="1:16" ht="13.5">
      <c r="A74" s="83" t="s">
        <v>38</v>
      </c>
      <c r="O74" s="198">
        <v>1011193207</v>
      </c>
      <c r="P74" s="190">
        <f t="shared" si="1"/>
        <v>1011193.207</v>
      </c>
    </row>
    <row r="75" spans="1:16" ht="13.5">
      <c r="A75" s="83" t="s">
        <v>39</v>
      </c>
      <c r="O75" s="198">
        <v>1262330324</v>
      </c>
      <c r="P75" s="190">
        <f t="shared" si="1"/>
        <v>1262330.324</v>
      </c>
    </row>
    <row r="76" spans="1:16" ht="13.5">
      <c r="A76" s="83" t="s">
        <v>40</v>
      </c>
      <c r="O76" s="198">
        <v>595908245</v>
      </c>
      <c r="P76" s="190">
        <f t="shared" si="1"/>
        <v>595908.245</v>
      </c>
    </row>
    <row r="77" spans="1:16" ht="13.5">
      <c r="A77" s="83" t="s">
        <v>41</v>
      </c>
      <c r="O77" s="198">
        <v>572014345</v>
      </c>
      <c r="P77" s="190">
        <f t="shared" si="1"/>
        <v>572014.345</v>
      </c>
    </row>
    <row r="78" spans="1:16" ht="13.5">
      <c r="A78" s="83" t="s">
        <v>42</v>
      </c>
      <c r="O78" s="198">
        <v>2003898808</v>
      </c>
      <c r="P78" s="190">
        <f t="shared" si="1"/>
        <v>2003898.808</v>
      </c>
    </row>
    <row r="79" spans="1:16" ht="13.5">
      <c r="A79" s="83" t="s">
        <v>43</v>
      </c>
      <c r="O79" s="198">
        <v>1062035462</v>
      </c>
      <c r="P79" s="190">
        <f t="shared" si="1"/>
        <v>1062035.462</v>
      </c>
    </row>
    <row r="80" spans="1:16" ht="13.5">
      <c r="A80" s="83" t="s">
        <v>44</v>
      </c>
      <c r="O80" s="198">
        <v>753100900</v>
      </c>
      <c r="P80" s="190">
        <f t="shared" si="1"/>
        <v>753100.9</v>
      </c>
    </row>
    <row r="81" spans="1:16" ht="13.5">
      <c r="A81" s="83" t="s">
        <v>45</v>
      </c>
      <c r="O81" s="198">
        <v>725831981</v>
      </c>
      <c r="P81" s="190">
        <f t="shared" si="1"/>
        <v>725831.981</v>
      </c>
    </row>
    <row r="82" spans="1:16" ht="13.5">
      <c r="A82" s="83" t="s">
        <v>46</v>
      </c>
      <c r="O82" s="198">
        <v>1712177456</v>
      </c>
      <c r="P82" s="190">
        <f t="shared" si="1"/>
        <v>1712177.456</v>
      </c>
    </row>
    <row r="83" spans="1:16" ht="13.5">
      <c r="A83" s="83" t="s">
        <v>47</v>
      </c>
      <c r="O83" s="198">
        <v>1633755761</v>
      </c>
      <c r="P83" s="190">
        <f t="shared" si="1"/>
        <v>1633755.761</v>
      </c>
    </row>
    <row r="84" spans="1:16" ht="13.5">
      <c r="A84" s="83" t="s">
        <v>48</v>
      </c>
      <c r="O84" s="198">
        <v>6743871421</v>
      </c>
      <c r="P84" s="190">
        <f t="shared" si="1"/>
        <v>6743871.421</v>
      </c>
    </row>
    <row r="85" spans="1:16" ht="13.5">
      <c r="A85" s="83" t="s">
        <v>49</v>
      </c>
      <c r="O85" s="198">
        <v>2013094843</v>
      </c>
      <c r="P85" s="190">
        <f t="shared" si="1"/>
        <v>2013094.843</v>
      </c>
    </row>
    <row r="86" spans="1:16" ht="13.5">
      <c r="A86" s="83" t="s">
        <v>50</v>
      </c>
      <c r="O86" s="198">
        <v>1019149455</v>
      </c>
      <c r="P86" s="190">
        <f t="shared" si="1"/>
        <v>1019149.455</v>
      </c>
    </row>
    <row r="87" spans="1:16" ht="13.5">
      <c r="A87" s="83" t="s">
        <v>51</v>
      </c>
      <c r="O87" s="198">
        <v>490075968</v>
      </c>
      <c r="P87" s="190">
        <f t="shared" si="1"/>
        <v>490075.968</v>
      </c>
    </row>
    <row r="88" spans="1:16" ht="13.5">
      <c r="A88" s="83" t="s">
        <v>52</v>
      </c>
      <c r="O88" s="198">
        <v>559372793</v>
      </c>
      <c r="P88" s="190">
        <f t="shared" si="1"/>
        <v>559372.793</v>
      </c>
    </row>
    <row r="89" spans="1:16" ht="13.5">
      <c r="A89" s="83" t="s">
        <v>53</v>
      </c>
      <c r="O89" s="198">
        <v>442769112</v>
      </c>
      <c r="P89" s="190">
        <f t="shared" si="1"/>
        <v>442769.112</v>
      </c>
    </row>
    <row r="90" spans="1:16" ht="13.5">
      <c r="A90" s="83" t="s">
        <v>54</v>
      </c>
      <c r="O90" s="198">
        <v>450013259</v>
      </c>
      <c r="P90" s="190">
        <f t="shared" si="1"/>
        <v>450013.259</v>
      </c>
    </row>
    <row r="91" spans="1:16" ht="13.5">
      <c r="A91" s="83" t="s">
        <v>55</v>
      </c>
      <c r="O91" s="198">
        <v>808266566</v>
      </c>
      <c r="P91" s="190">
        <f t="shared" si="1"/>
        <v>808266.566</v>
      </c>
    </row>
    <row r="92" spans="1:16" ht="13.5">
      <c r="A92" s="83" t="s">
        <v>56</v>
      </c>
      <c r="O92" s="198">
        <v>757659950</v>
      </c>
      <c r="P92" s="190">
        <f t="shared" si="1"/>
        <v>757659.95</v>
      </c>
    </row>
    <row r="93" spans="1:16" ht="13.5">
      <c r="A93" s="83" t="s">
        <v>57</v>
      </c>
      <c r="O93" s="198">
        <v>1137270151</v>
      </c>
      <c r="P93" s="190">
        <f t="shared" si="1"/>
        <v>1137270.151</v>
      </c>
    </row>
    <row r="94" spans="1:16" ht="13.5">
      <c r="A94" s="83" t="s">
        <v>58</v>
      </c>
      <c r="O94" s="198">
        <v>2236594469</v>
      </c>
      <c r="P94" s="190">
        <f t="shared" si="1"/>
        <v>2236594.469</v>
      </c>
    </row>
    <row r="95" spans="1:16" ht="13.5">
      <c r="A95" s="83" t="s">
        <v>59</v>
      </c>
      <c r="O95" s="198">
        <v>684615553</v>
      </c>
      <c r="P95" s="190">
        <f t="shared" si="1"/>
        <v>684615.553</v>
      </c>
    </row>
    <row r="96" spans="1:16" ht="13.5">
      <c r="A96" s="83" t="s">
        <v>60</v>
      </c>
      <c r="O96" s="198">
        <v>503907807</v>
      </c>
      <c r="P96" s="190">
        <f t="shared" si="1"/>
        <v>503907.807</v>
      </c>
    </row>
    <row r="97" spans="1:16" ht="13.5">
      <c r="A97" s="83" t="s">
        <v>61</v>
      </c>
      <c r="O97" s="198">
        <v>894014038</v>
      </c>
      <c r="P97" s="190">
        <f t="shared" si="1"/>
        <v>894014.038</v>
      </c>
    </row>
    <row r="98" spans="1:16" ht="13.5">
      <c r="A98" s="83" t="s">
        <v>62</v>
      </c>
      <c r="O98" s="198">
        <v>2758168786</v>
      </c>
      <c r="P98" s="190">
        <f t="shared" si="1"/>
        <v>2758168.786</v>
      </c>
    </row>
    <row r="99" spans="1:16" ht="13.5">
      <c r="A99" s="83" t="s">
        <v>63</v>
      </c>
      <c r="O99" s="198">
        <v>1922360024</v>
      </c>
      <c r="P99" s="190">
        <f t="shared" si="1"/>
        <v>1922360.024</v>
      </c>
    </row>
    <row r="100" spans="1:16" ht="13.5">
      <c r="A100" s="83" t="s">
        <v>64</v>
      </c>
      <c r="O100" s="198">
        <v>486336035</v>
      </c>
      <c r="P100" s="190">
        <f t="shared" si="1"/>
        <v>486336.035</v>
      </c>
    </row>
    <row r="101" spans="1:16" ht="13.5">
      <c r="A101" s="83" t="s">
        <v>65</v>
      </c>
      <c r="O101" s="198">
        <v>529380339</v>
      </c>
      <c r="P101" s="190">
        <f t="shared" si="1"/>
        <v>529380.339</v>
      </c>
    </row>
    <row r="102" spans="1:16" ht="13.5">
      <c r="A102" s="83" t="s">
        <v>66</v>
      </c>
      <c r="O102" s="198">
        <v>348286362</v>
      </c>
      <c r="P102" s="190">
        <f t="shared" si="1"/>
        <v>348286.362</v>
      </c>
    </row>
    <row r="103" spans="1:16" ht="13.5">
      <c r="A103" s="83" t="s">
        <v>67</v>
      </c>
      <c r="O103" s="198">
        <v>485721474</v>
      </c>
      <c r="P103" s="190">
        <f t="shared" si="1"/>
        <v>485721.474</v>
      </c>
    </row>
    <row r="104" spans="1:16" ht="13.5">
      <c r="A104" s="83" t="s">
        <v>68</v>
      </c>
      <c r="O104" s="198">
        <v>677669893</v>
      </c>
      <c r="P104" s="190">
        <f t="shared" si="1"/>
        <v>677669.893</v>
      </c>
    </row>
    <row r="105" spans="1:16" ht="13.5">
      <c r="A105" s="83" t="s">
        <v>69</v>
      </c>
      <c r="O105" s="198">
        <v>911113602</v>
      </c>
      <c r="P105" s="190">
        <f t="shared" si="1"/>
        <v>911113.602</v>
      </c>
    </row>
    <row r="106" spans="1:16" ht="13.5">
      <c r="A106" s="83" t="s">
        <v>70</v>
      </c>
      <c r="O106" s="198">
        <v>631771070</v>
      </c>
      <c r="P106" s="190">
        <f t="shared" si="1"/>
        <v>631771.07</v>
      </c>
    </row>
    <row r="107" spans="1:16" ht="13.5">
      <c r="A107" s="83" t="s">
        <v>71</v>
      </c>
      <c r="O107" s="198">
        <v>456254929</v>
      </c>
      <c r="P107" s="190">
        <f t="shared" si="1"/>
        <v>456254.929</v>
      </c>
    </row>
    <row r="108" spans="1:16" ht="13.5">
      <c r="A108" s="83" t="s">
        <v>72</v>
      </c>
      <c r="O108" s="198">
        <v>437441004</v>
      </c>
      <c r="P108" s="190">
        <f t="shared" si="1"/>
        <v>437441.004</v>
      </c>
    </row>
    <row r="109" spans="1:16" ht="13.5">
      <c r="A109" s="83" t="s">
        <v>73</v>
      </c>
      <c r="O109" s="198">
        <v>607609602</v>
      </c>
      <c r="P109" s="190">
        <f t="shared" si="1"/>
        <v>607609.602</v>
      </c>
    </row>
    <row r="110" spans="1:16" ht="13.5">
      <c r="A110" s="83" t="s">
        <v>74</v>
      </c>
      <c r="O110" s="198">
        <v>441132452</v>
      </c>
      <c r="P110" s="190">
        <f t="shared" si="1"/>
        <v>441132.452</v>
      </c>
    </row>
    <row r="111" spans="1:16" ht="13.5">
      <c r="A111" s="83" t="s">
        <v>75</v>
      </c>
      <c r="O111" s="198">
        <v>1657790473</v>
      </c>
      <c r="P111" s="190">
        <f t="shared" si="1"/>
        <v>1657790.473</v>
      </c>
    </row>
    <row r="112" spans="1:16" ht="13.5">
      <c r="A112" s="83" t="s">
        <v>76</v>
      </c>
      <c r="O112" s="198">
        <v>425523444</v>
      </c>
      <c r="P112" s="190">
        <f t="shared" si="1"/>
        <v>425523.444</v>
      </c>
    </row>
    <row r="113" spans="1:16" ht="13.5">
      <c r="A113" s="83" t="s">
        <v>77</v>
      </c>
      <c r="O113" s="198">
        <v>675552616</v>
      </c>
      <c r="P113" s="190">
        <f t="shared" si="1"/>
        <v>675552.616</v>
      </c>
    </row>
    <row r="114" spans="1:16" ht="13.5">
      <c r="A114" s="83" t="s">
        <v>78</v>
      </c>
      <c r="O114" s="198">
        <v>984425154</v>
      </c>
      <c r="P114" s="190">
        <f t="shared" si="1"/>
        <v>984425.154</v>
      </c>
    </row>
    <row r="115" spans="1:16" ht="13.5">
      <c r="A115" s="142" t="s">
        <v>79</v>
      </c>
      <c r="O115" s="198">
        <v>555036631</v>
      </c>
      <c r="P115" s="190">
        <f t="shared" si="1"/>
        <v>555036.631</v>
      </c>
    </row>
    <row r="116" spans="1:16" ht="13.5">
      <c r="A116" s="83" t="s">
        <v>80</v>
      </c>
      <c r="O116" s="198">
        <v>550873422</v>
      </c>
      <c r="P116" s="190">
        <f t="shared" si="1"/>
        <v>550873.422</v>
      </c>
    </row>
    <row r="117" spans="1:16" ht="13.5">
      <c r="A117" s="83" t="s">
        <v>81</v>
      </c>
      <c r="O117" s="198">
        <v>762376236</v>
      </c>
      <c r="P117" s="190">
        <f t="shared" si="1"/>
        <v>762376.236</v>
      </c>
    </row>
    <row r="118" spans="1:16" ht="13.5">
      <c r="A118" s="79" t="s">
        <v>82</v>
      </c>
      <c r="O118" s="198">
        <v>732878554</v>
      </c>
      <c r="P118" s="190">
        <f t="shared" si="1"/>
        <v>732878.554</v>
      </c>
    </row>
  </sheetData>
  <sheetProtection/>
  <mergeCells count="36">
    <mergeCell ref="A1:U1"/>
    <mergeCell ref="B2:D2"/>
    <mergeCell ref="F2:G2"/>
    <mergeCell ref="H2:J2"/>
    <mergeCell ref="L2:L3"/>
    <mergeCell ref="O2:O3"/>
    <mergeCell ref="P2:Q2"/>
    <mergeCell ref="R2:S2"/>
    <mergeCell ref="U2:U4"/>
    <mergeCell ref="B3:B4"/>
    <mergeCell ref="C3:C4"/>
    <mergeCell ref="F3:F4"/>
    <mergeCell ref="G3:G4"/>
    <mergeCell ref="H3:H4"/>
    <mergeCell ref="I3:I4"/>
    <mergeCell ref="B5:D5"/>
    <mergeCell ref="F5:G5"/>
    <mergeCell ref="H5:I5"/>
    <mergeCell ref="M5:N5"/>
    <mergeCell ref="P5:Q5"/>
    <mergeCell ref="R5:S5"/>
    <mergeCell ref="A57:A58"/>
    <mergeCell ref="B57:D57"/>
    <mergeCell ref="E57:E58"/>
    <mergeCell ref="F57:G58"/>
    <mergeCell ref="H57:J57"/>
    <mergeCell ref="K57:K58"/>
    <mergeCell ref="M57:N58"/>
    <mergeCell ref="O57:O58"/>
    <mergeCell ref="P57:Q58"/>
    <mergeCell ref="R57:S57"/>
    <mergeCell ref="T57:T58"/>
    <mergeCell ref="U57:U58"/>
    <mergeCell ref="B58:D58"/>
    <mergeCell ref="H58:J58"/>
    <mergeCell ref="R58:S58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portrait" paperSize="9" scale="9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2018-03-27T01:35:54Z</cp:lastPrinted>
  <dcterms:created xsi:type="dcterms:W3CDTF">2008-02-29T00:33:36Z</dcterms:created>
  <dcterms:modified xsi:type="dcterms:W3CDTF">2019-02-19T07:42:16Z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