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0" yWindow="0" windowWidth="28800" windowHeight="12600" tabRatio="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U37" i="9"/>
  <c r="C37" i="9"/>
  <c r="AM36" i="9"/>
  <c r="C36" i="9"/>
  <c r="AM35" i="9"/>
  <c r="C34" i="9"/>
  <c r="C35" i="9" s="1"/>
  <c r="U34" i="9" l="1"/>
  <c r="U35"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W34" i="9" l="1"/>
  <c r="BW35" i="9" s="1"/>
  <c r="BW36" i="9" s="1"/>
  <c r="BW37" i="9" s="1"/>
  <c r="BW38" i="9" s="1"/>
  <c r="CO34" i="9" l="1"/>
  <c r="CO35" i="9" s="1"/>
  <c r="CO36" i="9" s="1"/>
</calcChain>
</file>

<file path=xl/sharedStrings.xml><?xml version="1.0" encoding="utf-8"?>
<sst xmlns="http://schemas.openxmlformats.org/spreadsheetml/2006/main" count="1116" uniqueCount="567">
  <si>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</si>
  <si>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</si>
  <si>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</si>
  <si>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</si>
  <si>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</si>
  <si>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</si>
  <si>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</si>
  <si>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</si>
  <si>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</si>
  <si>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</si>
  <si>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</si>
  <si>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</si>
  <si>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</si>
  <si>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</si>
  <si>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</si>
  <si>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</si>
  <si>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</si>
  <si>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</si>
  <si>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</si>
  <si>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</si>
  <si>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</si>
  <si>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</si>
  <si>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</si>
  <si>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</si>
  <si>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</si>
  <si>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</si>
  <si>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</si>
  <si>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</si>
  <si>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</si>
  <si>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</si>
  <si>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</si>
  <si>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</si>
  <si>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</si>
  <si>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</si>
  <si>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</si>
  <si>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</si>
  <si>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</si>
  <si>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</si>
  <si>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</si>
  <si>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</si>
  <si>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</si>
  <si>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</si>
  <si>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</si>
  <si>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</si>
  <si>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</si>
  <si>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</si>
  <si>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</si>
  <si>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</si>
  <si>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</si>
  <si>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</si>
  <si>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</si>
  <si>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</si>
  <si>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</si>
  <si>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</si>
  <si>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</si>
  <si>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</si>
  <si>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</si>
  <si>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</si>
  <si>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</si>
  <si>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</si>
  <si>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</si>
  <si>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</si>
  <si>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</si>
  <si>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</si>
  <si>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</si>
  <si>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</si>
  <si>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</si>
  <si>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</si>
  <si>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</si>
  <si>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</si>
  <si>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</si>
  <si>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</si>
  <si>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</si>
  <si>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</si>
  <si>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</si>
  <si>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</si>
  <si>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</si>
  <si>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</si>
  <si>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</si>
  <si>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</si>
  <si>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</si>
  <si>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</si>
  <si>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</si>
  <si>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</si>
  <si>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</si>
  <si>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</si>
  <si>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</si>
  <si>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</si>
  <si>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</si>
  <si>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</si>
  <si>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</si>
  <si>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</si>
  <si>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</si>
  <si>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</si>
  <si>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</si>
  <si>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</si>
  <si>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</si>
  <si>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</si>
  <si>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</si>
  <si>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</si>
  <si>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</si>
  <si>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</si>
  <si>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</si>
  <si>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</si>
  <si>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</si>
  <si>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</si>
  <si>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</si>
  <si>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</si>
  <si>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</si>
  <si>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</si>
  <si>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</si>
  <si>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</si>
  <si>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</si>
  <si>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</si>
  <si>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</si>
  <si>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</si>
  <si>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</si>
  <si>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</si>
  <si>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</si>
  <si>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</si>
  <si>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</si>
  <si>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</si>
  <si>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</si>
  <si>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</si>
  <si>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</si>
  <si>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</si>
  <si>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</si>
  <si>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</si>
  <si>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</si>
  <si>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</si>
  <si>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</si>
  <si>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</si>
  <si>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</si>
  <si>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</si>
  <si>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</si>
  <si>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</si>
  <si>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</si>
  <si>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</si>
  <si>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</si>
  <si>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</si>
  <si>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</si>
  <si>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</si>
  <si>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</si>
  <si>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</si>
  <si>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</si>
  <si>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</si>
  <si>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</si>
  <si>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</si>
  <si>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</si>
  <si>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</si>
  <si>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</si>
  <si>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</si>
  <si>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</si>
  <si>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</si>
  <si>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</si>
  <si>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</si>
  <si>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</si>
  <si>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</si>
  <si>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</si>
  <si>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</si>
  <si>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</si>
  <si>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</si>
  <si>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</si>
  <si>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</si>
  <si>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</si>
  <si>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</si>
  <si>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</si>
  <si>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</si>
  <si>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</si>
  <si>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</si>
  <si>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</si>
  <si>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</si>
  <si>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</si>
  <si>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</si>
  <si>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</si>
  <si>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</si>
  <si>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</si>
  <si>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</si>
  <si>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</si>
  <si>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</si>
  <si>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</si>
  <si>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</si>
  <si>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</si>
  <si>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</si>
  <si>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</si>
  <si>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</si>
  <si>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</si>
  <si>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</si>
  <si>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</si>
  <si>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</si>
  <si>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</si>
  <si>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</si>
  <si>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</si>
  <si>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</si>
  <si>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</si>
  <si>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</si>
  <si>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</si>
  <si>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</si>
  <si>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</si>
  <si>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</si>
  <si>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</si>
  <si>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</si>
  <si>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</si>
  <si>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</si>
  <si>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</si>
  <si>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</si>
  <si>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</si>
  <si>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</si>
  <si>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</si>
  <si>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</si>
  <si>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</si>
  <si>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</si>
  <si>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</si>
  <si>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</si>
  <si>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</si>
  <si>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</si>
  <si>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</si>
  <si>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</si>
  <si>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</si>
  <si>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</si>
  <si>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</si>
  <si>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</si>
  <si>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</si>
  <si>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</si>
  <si>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</si>
  <si>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</si>
  <si>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</si>
  <si>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</si>
  <si>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</si>
  <si>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</si>
  <si>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</si>
  <si>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</si>
  <si>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</si>
  <si>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</si>
  <si>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</si>
  <si>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</si>
  <si>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</si>
  <si>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</si>
  <si>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</si>
  <si>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</si>
  <si>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</si>
  <si>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</si>
  <si>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</si>
  <si>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</si>
  <si>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</si>
  <si>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</si>
  <si>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</si>
  <si>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</si>
  <si>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</si>
  <si>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</si>
  <si>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</si>
  <si>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</si>
  <si>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</si>
  <si>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</si>
  <si>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</si>
  <si>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</si>
  <si>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</si>
  <si>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</si>
  <si>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</si>
  <si>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</si>
  <si>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</si>
  <si>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</si>
  <si>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</si>
  <si>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</si>
  <si>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</si>
  <si>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</si>
  <si>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</si>
  <si>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</si>
  <si>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</si>
  <si>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</si>
  <si>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</si>
  <si>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</si>
  <si>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</si>
  <si>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</si>
  <si>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</si>
  <si>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</si>
  <si>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</si>
  <si>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</si>
  <si>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</si>
  <si>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</si>
  <si>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</si>
  <si>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</si>
  <si>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</si>
  <si>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</si>
  <si>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</si>
  <si>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</si>
  <si>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</si>
  <si>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</si>
  <si>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</si>
  <si>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</si>
  <si>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</si>
  <si>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</si>
  <si>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</si>
  <si>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</si>
  <si>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</si>
  <si>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</si>
  <si>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</si>
  <si>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</si>
  <si>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</si>
  <si>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</si>
  <si>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</si>
  <si>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</si>
  <si>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</si>
  <si>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</si>
  <si>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</si>
  <si>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</si>
  <si>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</si>
  <si>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</si>
  <si>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</si>
  <si>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</si>
  <si>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</si>
  <si>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</si>
  <si>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</si>
  <si>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</si>
  <si>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</si>
  <si>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</si>
  <si>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</si>
  <si>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</si>
  <si>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</si>
  <si>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</si>
  <si>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</si>
  <si>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</si>
  <si>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</si>
  <si>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</si>
  <si>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</si>
  <si>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</si>
  <si>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</si>
  <si>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</si>
  <si>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</si>
  <si>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</si>
  <si>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</si>
  <si>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</si>
  <si>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</si>
  <si>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</si>
  <si>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</si>
  <si>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</si>
  <si>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</si>
  <si>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</si>
  <si>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</si>
  <si>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</si>
  <si>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</si>
  <si>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</si>
  <si>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</si>
  <si>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</si>
  <si>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</si>
  <si>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</si>
  <si>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</si>
  <si>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</si>
  <si>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</si>
  <si>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</si>
  <si>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</si>
  <si>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</si>
  <si>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</si>
  <si>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</si>
  <si>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</si>
  <si>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</si>
  <si>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</si>
  <si>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</si>
  <si>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</si>
  <si>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</si>
  <si>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</si>
  <si>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</si>
  <si>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</si>
  <si>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</si>
  <si>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</si>
  <si>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</si>
  <si>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</si>
  <si>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</si>
  <si>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</si>
  <si>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</si>
  <si>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</si>
  <si>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</si>
  <si>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</si>
  <si>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</si>
  <si>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</si>
  <si>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</si>
  <si>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</si>
  <si>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</si>
  <si>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</si>
  <si>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</si>
  <si>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</si>
  <si>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</si>
  <si>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</si>
  <si>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</si>
  <si>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</si>
  <si>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</si>
  <si>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</si>
  <si>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</si>
  <si>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</si>
  <si>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</si>
  <si>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</si>
  <si>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</si>
  <si>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</si>
  <si>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</si>
  <si>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</si>
  <si>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</si>
  <si>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</si>
  <si>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</si>
  <si>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</si>
  <si>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</si>
  <si>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</si>
  <si>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</si>
  <si>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</si>
  <si>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</si>
  <si>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</si>
  <si>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</si>
  <si>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</si>
  <si>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</si>
  <si>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</si>
  <si>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</si>
  <si>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</si>
  <si>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</si>
  <si>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</si>
  <si>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</si>
  <si>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</si>
  <si>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</si>
  <si>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</si>
  <si>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</si>
  <si>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</si>
  <si>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</si>
  <si>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</si>
  <si>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</si>
  <si>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</si>
  <si>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</si>
  <si>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</si>
  <si>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</si>
  <si>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</si>
  <si>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</si>
  <si>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</si>
  <si>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</si>
  <si>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</si>
  <si>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</si>
  <si>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</si>
  <si>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</si>
  <si>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</si>
  <si>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</si>
  <si>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</si>
  <si>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</si>
  <si>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</si>
  <si>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</si>
  <si>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</si>
  <si>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</si>
  <si>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</si>
  <si>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</si>
  <si>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</si>
  <si>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</si>
  <si>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</si>
  <si>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</si>
  <si>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</si>
  <si>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</si>
  <si>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</si>
  <si>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</si>
  <si>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</si>
  <si>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</si>
  <si>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</si>
  <si>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</si>
  <si>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</si>
  <si>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</si>
  <si>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</si>
  <si>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</si>
  <si>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</si>
  <si>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</si>
  <si>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</si>
  <si>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</si>
  <si>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</si>
  <si>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</si>
  <si>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</si>
  <si>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</si>
  <si>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</si>
  <si>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</si>
  <si>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</si>
  <si>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</si>
  <si>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</si>
  <si>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</si>
  <si>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</si>
  <si>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</si>
  <si>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</si>
  <si>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</si>
  <si>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</si>
  <si>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</si>
  <si>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</si>
  <si>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</si>
  <si>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</si>
  <si>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</si>
  <si>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</si>
  <si>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</si>
  <si>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</si>
  <si>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</si>
  <si>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</si>
  <si>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</si>
  <si>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</si>
  <si>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</si>
  <si>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</si>
  <si>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</si>
  <si>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</si>
  <si>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</si>
  <si>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</si>
  <si>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</si>
  <si>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</si>
  <si>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</si>
  <si>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</si>
  <si>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</si>
  <si>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</si>
  <si>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</si>
  <si>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</si>
  <si>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</si>
  <si>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</si>
  <si>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</si>
  <si>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</si>
  <si>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</si>
  <si>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</si>
  <si>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</si>
  <si>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</si>
  <si>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</si>
  <si>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</si>
  <si>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</si>
  <si>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</si>
  <si>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</si>
  <si>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</si>
  <si>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</si>
  <si>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</si>
  <si>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</si>
  <si>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</si>
  <si>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</si>
  <si>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</si>
  <si>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</si>
  <si>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</si>
  <si>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</si>
  <si>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</si>
  <si>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</si>
  <si>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</si>
  <si>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介護保険特別会計</t>
  </si>
  <si>
    <t>後期高齢者医療特別会計</t>
  </si>
  <si>
    <t>ケーブルネットワーク事業特別会計</t>
  </si>
  <si>
    <t>簡易水道事業特別会計</t>
  </si>
  <si>
    <t>公共下水道事業特別会計</t>
  </si>
  <si>
    <t>その他会計（赤字）</t>
  </si>
  <si>
    <t>その他会計（黒字）</t>
  </si>
  <si>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</si>
  <si>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</si>
  <si>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豊後高田市観光まちづくり（株）</t>
    <rPh sb="0" eb="5">
      <t>ブンゴタカダシ</t>
    </rPh>
    <rPh sb="5" eb="7">
      <t>カンコウ</t>
    </rPh>
    <rPh sb="13" eb="14">
      <t>カブ</t>
    </rPh>
    <phoneticPr fontId="5"/>
  </si>
  <si>
    <t>宇佐・高田・国東広域事務組合</t>
    <rPh sb="0" eb="2">
      <t>ウサ</t>
    </rPh>
    <rPh sb="3" eb="5">
      <t>タカダ</t>
    </rPh>
    <rPh sb="6" eb="8">
      <t>クニサキ</t>
    </rPh>
    <rPh sb="8" eb="10">
      <t>コウイキ</t>
    </rPh>
    <rPh sb="10" eb="12">
      <t>ジム</t>
    </rPh>
    <rPh sb="12" eb="14">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</si>
  <si>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</si>
  <si>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</si>
  <si>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</si>
  <si>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t>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</si>
  <si>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</si>
  <si>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基金から61百万円繰入</t>
    <phoneticPr fontId="2"/>
  </si>
  <si>
    <t>基金から1百万円繰入</t>
    <phoneticPr fontId="2"/>
  </si>
  <si>
    <t>基金から49百万円繰入</t>
    <phoneticPr fontId="2"/>
  </si>
  <si>
    <t>基金から８０百万円繰入</t>
    <rPh sb="0" eb="2">
      <t>キキン</t>
    </rPh>
    <rPh sb="6" eb="9">
      <t>ヒャクマンエン</t>
    </rPh>
    <rPh sb="9" eb="10">
      <t>ク</t>
    </rPh>
    <rPh sb="10" eb="11">
      <t>イ</t>
    </rPh>
    <phoneticPr fontId="2"/>
  </si>
  <si>
    <t>法非適用企業、基金から２０百万円繰入</t>
    <phoneticPr fontId="5"/>
  </si>
  <si>
    <t>法非適用企業、基金から３百万円繰入</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</si>
  <si>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</si>
  <si>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</si>
  <si>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</si>
  <si>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</si>
  <si>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</si>
  <si>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</si>
  <si>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</si>
  <si>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</si>
  <si>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</si>
  <si>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</si>
  <si>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</si>
  <si>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</si>
  <si>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有形固定資産減価償却率は類似団体と比較し低い水準である。これは、これまで庁舎や消防施設、図書館等、老朽化した施設の更新等を実施してきたためであると考えられる。</t>
    <phoneticPr fontId="5"/>
  </si>
  <si>
    <t>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
　実質公債費比率は類似団体平均を下回っており減少傾向にある。その主な要因は、元利償還金が減少傾向にある一方で、近年では過疎債などの有利な地方債のみを発行しているため基準財政需要額への算入公債費が増えていることなど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</si>
</sst>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78864</c:v>
                </c:pt>
              </c:numCache>
            </c:numRef>
          </c:val>
          <c:smooth val="0"/>
          <c:extLst>
            <c:ext xmlns:c16="http://schemas.microsoft.com/office/drawing/2014/chart" uri="{C3380CC4-5D6E-409C-BE32-E72D297353CC}">
              <c16:uniqueId val="{00000000-908D-48AE-9EA1-17EAAE19E7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95682</c:v>
                </c:pt>
                <c:pt idx="1">
                  <c:v>80443</c:v>
                </c:pt>
                <c:pt idx="2">
                  <c:v>119857</c:v>
                </c:pt>
                <c:pt idx="3">
                  <c:v>183607</c:v>
                </c:pt>
                <c:pt idx="4">
                  <c:v>97568</c:v>
                </c:pt>
              </c:numCache>
            </c:numRef>
          </c:val>
          <c:smooth val="0"/>
          <c:extLst>
            <c:ext xmlns:c16="http://schemas.microsoft.com/office/drawing/2014/chart" uri="{C3380CC4-5D6E-409C-BE32-E72D297353CC}">
              <c16:uniqueId val="{00000001-908D-48AE-9EA1-17EAAE19E72A}"/>
            </c:ext>
          </c:extLst>
        </c:ser>
        <c:dLbls>
          <c:showLegendKey val="0"/>
          <c:showVal val="0"/>
          <c:showCatName val="0"/>
          <c:showSerName val="0"/>
          <c:showPercent val="0"/>
          <c:showBubbleSize val="0"/>
        </c:dLbls>
        <c:marker val="1"/>
        <c:smooth val="0"/>
        <c:axId val="278057808"/>
        <c:axId val="278487248"/>
      </c:lineChart>
      <c:catAx>
        <c:axId val="27805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87248"/>
        <c:crosses val="autoZero"/>
        <c:auto val="1"/>
        <c:lblAlgn val="ctr"/>
        <c:lblOffset val="100"/>
        <c:tickLblSkip val="1"/>
        <c:tickMarkSkip val="1"/>
        <c:noMultiLvlLbl val="0"/>
      </c:catAx>
      <c:valAx>
        <c:axId val="278487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05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3.49</c:v>
                </c:pt>
                <c:pt idx="1">
                  <c:v>5.54</c:v>
                </c:pt>
                <c:pt idx="2">
                  <c:v>5.81</c:v>
                </c:pt>
                <c:pt idx="3">
                  <c:v>4.2300000000000004</c:v>
                </c:pt>
                <c:pt idx="4">
                  <c:v>6.17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19.05</c:v>
                </c:pt>
                <c:pt idx="1">
                  <c:v>22.6</c:v>
                </c:pt>
                <c:pt idx="2">
                  <c:v>28.52</c:v>
                </c:pt>
                <c:pt idx="3">
                  <c:v>33.090000000000003</c:v>
                </c:pt>
                <c:pt idx="4">
                  <c:v>34.42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7885720"/>
        <c:axId val="28607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5.65</c:v>
                </c:pt>
                <c:pt idx="2">
                  <c:v>5.79</c:v>
                </c:pt>
                <c:pt idx="3">
                  <c:v>2.66</c:v>
                </c:pt>
                <c:pt idx="4">
                  <c:v>2.09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7885720"/>
        <c:axId val="286070912"/>
      </c:lineChart>
      <c:catAx>
        <c:axId val="28788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070912"/>
        <c:crosses val="autoZero"/>
        <c:auto val="1"/>
        <c:lblAlgn val="ctr"/>
        <c:lblOffset val="100"/>
        <c:tickLblSkip val="1"/>
        <c:tickMarkSkip val="1"/>
        <c:noMultiLvlLbl val="0"/>
      </c:catAx>
      <c:valAx>
        <c:axId val="2860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88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0.32</c:v>
                </c:pt>
                <c:pt idx="4">
                  <c:v>#N/A</c:v>
                </c:pt>
                <c:pt idx="5">
                  <c:v>0.09</c:v>
                </c:pt>
                <c:pt idx="6">
                  <c:v>#N/A</c:v>
                </c:pt>
                <c:pt idx="7">
                  <c:v>0.15</c:v>
                </c:pt>
                <c:pt idx="8">
                  <c:v>#N/A</c:v>
                </c:pt>
                <c:pt idx="9">
                  <c:v>0.47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0.03</c:v>
                </c:pt>
                <c:pt idx="4">
                  <c:v>#N/A</c:v>
                </c:pt>
                <c:pt idx="5">
                  <c:v>0</c:v>
                </c:pt>
                <c:pt idx="6">
                  <c:v>#N/A</c:v>
                </c:pt>
                <c:pt idx="7">
                  <c:v>0</c:v>
                </c:pt>
                <c:pt idx="8">
                  <c:v>#N/A</c:v>
                </c:pt>
                <c:pt idx="9">
                  <c:v>0.82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2.79</c:v>
                </c:pt>
                <c:pt idx="2">
                  <c:v>#N/A</c:v>
                </c:pt>
                <c:pt idx="3">
                  <c:v>3.01</c:v>
                </c:pt>
                <c:pt idx="4">
                  <c:v>#N/A</c:v>
                </c:pt>
                <c:pt idx="5">
                  <c:v>2.3199999999999998</c:v>
                </c:pt>
                <c:pt idx="6">
                  <c:v>#N/A</c:v>
                </c:pt>
                <c:pt idx="7">
                  <c:v>2.39</c:v>
                </c:pt>
                <c:pt idx="8">
                  <c:v>#N/A</c:v>
                </c:pt>
                <c:pt idx="9">
                  <c:v>2.76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3.48</c:v>
                </c:pt>
                <c:pt idx="2">
                  <c:v>#N/A</c:v>
                </c:pt>
                <c:pt idx="3">
                  <c:v>5.53</c:v>
                </c:pt>
                <c:pt idx="4">
                  <c:v>#N/A</c:v>
                </c:pt>
                <c:pt idx="5">
                  <c:v>5.8</c:v>
                </c:pt>
                <c:pt idx="6">
                  <c:v>#N/A</c:v>
                </c:pt>
                <c:pt idx="7">
                  <c:v>4.22</c:v>
                </c:pt>
                <c:pt idx="8">
                  <c:v>#N/A</c:v>
                </c:pt>
                <c:pt idx="9">
                  <c:v>6.17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9147944"/>
        <c:axId val="290835968"/>
      </c:barChart>
      <c:catAx>
        <c:axId val="27914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835968"/>
        <c:crosses val="autoZero"/>
        <c:auto val="1"/>
        <c:lblAlgn val="ctr"/>
        <c:lblOffset val="100"/>
        <c:tickLblSkip val="1"/>
        <c:tickMarkSkip val="1"/>
        <c:noMultiLvlLbl val="0"/>
      </c:catAx>
      <c:valAx>
        <c:axId val="29083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147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2219</c:v>
                </c:pt>
                <c:pt idx="5">
                  <c:v>2024</c:v>
                </c:pt>
                <c:pt idx="8">
                  <c:v>2068</c:v>
                </c:pt>
                <c:pt idx="11">
                  <c:v>1998</c:v>
                </c:pt>
                <c:pt idx="14">
                  <c:v>1984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33</c:v>
                </c:pt>
                <c:pt idx="6">
                  <c:v>31</c:v>
                </c:pt>
                <c:pt idx="9">
                  <c:v>23</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566</c:v>
                </c:pt>
                <c:pt idx="3">
                  <c:v>589</c:v>
                </c:pt>
                <c:pt idx="6">
                  <c:v>538</c:v>
                </c:pt>
                <c:pt idx="9">
                  <c:v>484</c:v>
                </c:pt>
                <c:pt idx="12">
                  <c:v>446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2328</c:v>
                </c:pt>
                <c:pt idx="3">
                  <c:v>2106</c:v>
                </c:pt>
                <c:pt idx="6">
                  <c:v>2088</c:v>
                </c:pt>
                <c:pt idx="9">
                  <c:v>2010</c:v>
                </c:pt>
                <c:pt idx="12">
                  <c:v>2004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9839504"/>
        <c:axId val="280782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711</c:v>
                </c:pt>
                <c:pt idx="2">
                  <c:v>#N/A</c:v>
                </c:pt>
                <c:pt idx="3">
                  <c:v>#N/A</c:v>
                </c:pt>
                <c:pt idx="4">
                  <c:v>704</c:v>
                </c:pt>
                <c:pt idx="5">
                  <c:v>#N/A</c:v>
                </c:pt>
                <c:pt idx="6">
                  <c:v>#N/A</c:v>
                </c:pt>
                <c:pt idx="7">
                  <c:v>589</c:v>
                </c:pt>
                <c:pt idx="8">
                  <c:v>#N/A</c:v>
                </c:pt>
                <c:pt idx="9">
                  <c:v>#N/A</c:v>
                </c:pt>
                <c:pt idx="10">
                  <c:v>519</c:v>
                </c:pt>
                <c:pt idx="11">
                  <c:v>#N/A</c:v>
                </c:pt>
                <c:pt idx="12">
                  <c:v>#N/A</c:v>
                </c:pt>
                <c:pt idx="13">
                  <c:v>481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9839504"/>
        <c:axId val="280782584"/>
      </c:lineChart>
      <c:catAx>
        <c:axId val="28983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782584"/>
        <c:crosses val="autoZero"/>
        <c:auto val="1"/>
        <c:lblAlgn val="ctr"/>
        <c:lblOffset val="100"/>
        <c:tickLblSkip val="1"/>
        <c:tickMarkSkip val="1"/>
        <c:noMultiLvlLbl val="0"/>
      </c:catAx>
      <c:valAx>
        <c:axId val="28078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83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17997</c:v>
                </c:pt>
                <c:pt idx="5">
                  <c:v>17503</c:v>
                </c:pt>
                <c:pt idx="8">
                  <c:v>17392</c:v>
                </c:pt>
                <c:pt idx="11">
                  <c:v>18580</c:v>
                </c:pt>
                <c:pt idx="14">
                  <c:v>18247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820</c:v>
                </c:pt>
                <c:pt idx="5">
                  <c:v>707</c:v>
                </c:pt>
                <c:pt idx="8">
                  <c:v>578</c:v>
                </c:pt>
                <c:pt idx="11">
                  <c:v>448</c:v>
                </c:pt>
                <c:pt idx="14">
                  <c:v>319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8465</c:v>
                </c:pt>
                <c:pt idx="5">
                  <c:v>9374</c:v>
                </c:pt>
                <c:pt idx="8">
                  <c:v>9916</c:v>
                </c:pt>
                <c:pt idx="11">
                  <c:v>10558</c:v>
                </c:pt>
                <c:pt idx="14">
                  <c:v>12255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2609</c:v>
                </c:pt>
                <c:pt idx="3">
                  <c:v>2611</c:v>
                </c:pt>
                <c:pt idx="6">
                  <c:v>2471</c:v>
                </c:pt>
                <c:pt idx="9">
                  <c:v>2492</c:v>
                </c:pt>
                <c:pt idx="12">
                  <c:v>2703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5867</c:v>
                </c:pt>
                <c:pt idx="3">
                  <c:v>5565</c:v>
                </c:pt>
                <c:pt idx="6">
                  <c:v>5172</c:v>
                </c:pt>
                <c:pt idx="9">
                  <c:v>4856</c:v>
                </c:pt>
                <c:pt idx="12">
                  <c:v>4129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c:v>
                </c:pt>
                <c:pt idx="3">
                  <c:v>86</c:v>
                </c:pt>
                <c:pt idx="6">
                  <c:v>86</c:v>
                </c:pt>
                <c:pt idx="9">
                  <c:v>42</c:v>
                </c:pt>
                <c:pt idx="12">
                  <c:v>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18032</c:v>
                </c:pt>
                <c:pt idx="3">
                  <c:v>17562</c:v>
                </c:pt>
                <c:pt idx="6">
                  <c:v>17775</c:v>
                </c:pt>
                <c:pt idx="9">
                  <c:v>19486</c:v>
                </c:pt>
                <c:pt idx="12">
                  <c:v>19242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0818400"/>
        <c:axId val="281116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0818400"/>
        <c:axId val="281116072"/>
      </c:lineChart>
      <c:catAx>
        <c:axId val="2908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116072"/>
        <c:crosses val="autoZero"/>
        <c:auto val="1"/>
        <c:lblAlgn val="ctr"/>
        <c:lblOffset val="100"/>
        <c:tickLblSkip val="1"/>
        <c:tickMarkSkip val="1"/>
        <c:noMultiLvlLbl val="0"/>
      </c:catAx>
      <c:valAx>
        <c:axId val="28111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81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{B2C5C399-6A40-4658-AC1A-0BEE36852D4C}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{F7BB5AC7-0028-490A-83FB-845EABE53F98}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{077E53AE-8D39-4782-A619-AB065839C394}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{0279B6D1-3A5B-4FCF-A611-89362BCB0226}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{C7034D87-73C8-4493-AABE-674994F4E78F}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44.1</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{63B4E779-37F9-49E9-ABE9-5EFD410F16A8}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{47E13923-E3A4-47EB-B152-5E9AD2808C2F}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{0502190D-50A3-4E23-8B0D-C78EB2E43F70}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{07D2E4D8-2B6E-4A3E-8154-ED54560AEE52}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{B6A1C228-D218-4CDE-B214-5AFB0524D5D0}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0560560"/>
        <c:axId val="287018936"/>
      </c:scatterChart>
      <c:valAx>
        <c:axId val="290560560"/>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018936"/>
        <c:crosses val="autoZero"/>
        <c:crossBetween val="midCat"/>
      </c:valAx>
      <c:valAx>
        <c:axId val="287018936"/>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560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{7FBA8FBE-A495-4E47-AFE4-4192DA232F51}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{1174A219-9281-4436-98B6-B86996AEFFE3}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{05767E0E-461D-4181-86C6-C2FFEAAAFB08}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{7E8B466E-3F63-4297-BF65-06FB2DE96BAF}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{03728148-04EF-4759-BE6F-2AF617A34C2B}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10.6</c:v>
                </c:pt>
                <c:pt idx="2">
                  <c:v>9.1999999999999993</c:v>
                </c:pt>
                <c:pt idx="3">
                  <c:v>8.3000000000000007</c:v>
                </c:pt>
                <c:pt idx="4">
                  <c:v>7.5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{A0E2E057-529F-47EB-ACA8-5077B34A566B}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{89D0D1D9-1D5A-4055-B547-47B059120C56}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{8471B20F-3EEF-429B-8553-B8683CB057FA}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{BC8C0B25-F201-4066-83B1-22E4DE46BE36}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{D048D657-026D-484D-AA74-2346A19E7516}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8.6</c:v>
                </c:pt>
              </c:numCache>
            </c:numRef>
          </c:xVal>
          <c:yVal>
            <c:numRef>
              <c:f>公会計指標分析・財政指標組合せ分析表!$K$77:$O$77</c:f>
              <c:numCache>
                <c:formatCode>#,##0.0;"▲ "#,##0.0</c:formatCode>
                <c:ptCount val="5"/>
                <c:pt idx="0">
                  <c:v>76.2</c:v>
                </c:pt>
                <c:pt idx="1">
                  <c:v>65.3</c:v>
                </c:pt>
                <c:pt idx="2">
                  <c:v>60.8</c:v>
                </c:pt>
                <c:pt idx="3">
                  <c:v>58.5</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0802568"/>
        <c:axId val="286569224"/>
      </c:scatterChart>
      <c:valAx>
        <c:axId val="290802568"/>
        <c:scaling>
          <c:orientation val="minMax"/>
          <c:max val="13.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569224"/>
        <c:crosses val="autoZero"/>
        <c:crossBetween val="midCat"/>
      </c:valAx>
      <c:valAx>
        <c:axId val="286569224"/>
        <c:scaling>
          <c:orientation val="minMax"/>
          <c:max val="8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802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から減少傾向にある一方で、近年は過疎債や合併特例債などの有利な地方債を発行しているため算入公債費は横ばいで推移しており、実質公債費比率の分子は減少傾向にある。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しかしながら、元利償還金については図書館、火葬場、新庁舎などの大型建設事業の償還が重なる平成３１年度頃から少し上昇する見込みである。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一般会計等に係る地方債の現在高は、昨年度と比較して市債の新規発行の抑制等により概ね横ばいである。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増加した主な要因は新庁舎建設に係る合併特例債の発行によるものである。また、それに伴い基準財政需要額算入見込額を増額している。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公営企業債等繰入見込額が減少する一方で、充当可能基金は年々増加している。これにより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から将来負担比率の分子はマイナスとなっている。</a:t>
          </a:r>
          <a:endParaRPr lang="ja-JP" altLang="ja-JP" sz="1400">
            <a:effectLst/>
          </a:endParaRPr>
        </a:p>
        <a:p>
          <a:r>
            <a:rPr kumimoji="1" lang="ja-JP" altLang="ja-JP" sz="1100">
              <a:solidFill>
                <a:schemeClr val="dk1"/>
              </a:solidFill>
              <a:effectLst/>
              <a:latin typeface="+mn-lt"/>
              <a:ea typeface="+mn-ea"/>
              <a:cs typeface="+mn-cs"/>
            </a:rPr>
            <a:t>　今後も地方債現在高の推移に留意しつつ、充当可能財源を確保し将来負担比率の低下に努める。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類似団体と比較して有形固定資産減価償却率が低水準となっている。</a:t>
          </a:r>
          <a:endParaRPr lang="ja-JP" altLang="ja-JP">
            <a:effectLst/>
          </a:endParaRPr>
        </a:p>
        <a:p>
          <a:r>
            <a:rPr lang="ja-JP" altLang="ja-JP" sz="1100">
              <a:solidFill>
                <a:schemeClr val="dk1"/>
              </a:solidFill>
              <a:effectLst/>
              <a:latin typeface="+mn-lt"/>
              <a:ea typeface="+mn-ea"/>
              <a:cs typeface="+mn-cs"/>
            </a:rPr>
            <a:t>　これは、これまで庁舎や消防施設、図書館等、老朽化した施設の更新等を実施してきたためであると考えられる。</a:t>
          </a:r>
          <a:endParaRPr lang="ja-JP" altLang="ja-JP">
            <a:effectLst/>
          </a:endParaRPr>
        </a:p>
        <a:p>
          <a:r>
            <a:rPr lang="ja-JP" altLang="ja-JP" sz="1100">
              <a:solidFill>
                <a:schemeClr val="dk1"/>
              </a:solidFill>
              <a:effectLst/>
              <a:latin typeface="+mn-lt"/>
              <a:ea typeface="+mn-ea"/>
              <a:cs typeface="+mn-cs"/>
            </a:rPr>
            <a:t>　一方、耐用年数を超過しているものも多く、今後、公共施設等総合管理計画や個別計画等に基づき、統廃合・複合化等の適正配置、並びに長寿命化対策等で適正な管理を進める必要がある。</a:t>
          </a:r>
          <a:endParaRPr lang="ja-JP" altLang="ja-JP">
            <a:effectLst/>
          </a:endParaRPr>
        </a:p>
        <a:p>
          <a:r>
            <a:rPr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104140</xdr:rowOff>
    </xdr:from>
    <xdr:to>
      <xdr:col>3</xdr:col>
      <xdr:colOff>1170940</xdr:colOff>
      <xdr:row>33</xdr:row>
      <xdr:rowOff>140546</xdr:rowOff>
    </xdr:to>
    <xdr:cxnSp macro="">
      <xdr:nvCxnSpPr>
        <xdr:cNvPr id="70" name="直線コネクタ 69"/>
        <xdr:cNvCxnSpPr/>
      </xdr:nvCxnSpPr>
      <xdr:spPr>
        <a:xfrm flipV="1">
          <a:off x="4760595" y="5514340"/>
          <a:ext cx="1270" cy="106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144373</xdr:rowOff>
    </xdr:from>
    <xdr:ext cx="405111" cy="259045"/>
    <xdr:sp macro="" textlink="">
      <xdr:nvSpPr>
        <xdr:cNvPr id="71" name="有形固定資産減価償却率最小値テキスト"/>
        <xdr:cNvSpPr txBox="1"/>
      </xdr:nvSpPr>
      <xdr:spPr>
        <a:xfrm>
          <a:off x="4813300" y="65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33</xdr:row>
      <xdr:rowOff>140546</xdr:rowOff>
    </xdr:from>
    <xdr:to>
      <xdr:col>3</xdr:col>
      <xdr:colOff>1260475</xdr:colOff>
      <xdr:row>33</xdr:row>
      <xdr:rowOff>140546</xdr:rowOff>
    </xdr:to>
    <xdr:cxnSp macro="">
      <xdr:nvCxnSpPr>
        <xdr:cNvPr id="72" name="直線コネクタ 71"/>
        <xdr:cNvCxnSpPr/>
      </xdr:nvCxnSpPr>
      <xdr:spPr>
        <a:xfrm>
          <a:off x="4673600" y="657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50817</xdr:rowOff>
    </xdr:from>
    <xdr:ext cx="405111" cy="259045"/>
    <xdr:sp macro="" textlink="">
      <xdr:nvSpPr>
        <xdr:cNvPr id="73"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27</xdr:row>
      <xdr:rowOff>104140</xdr:rowOff>
    </xdr:from>
    <xdr:to>
      <xdr:col>3</xdr:col>
      <xdr:colOff>1260475</xdr:colOff>
      <xdr:row>27</xdr:row>
      <xdr:rowOff>104140</xdr:rowOff>
    </xdr:to>
    <xdr:cxnSp macro="">
      <xdr:nvCxnSpPr>
        <xdr:cNvPr id="74" name="直線コネクタ 73"/>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55897</xdr:rowOff>
    </xdr:from>
    <xdr:ext cx="405111" cy="259045"/>
    <xdr:sp macro="" textlink="">
      <xdr:nvSpPr>
        <xdr:cNvPr id="75"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77470</xdr:rowOff>
    </xdr:from>
    <xdr:to>
      <xdr:col>3</xdr:col>
      <xdr:colOff>1222375</xdr:colOff>
      <xdr:row>30</xdr:row>
      <xdr:rowOff>7620</xdr:rowOff>
    </xdr:to>
    <xdr:sp macro="" textlink="">
      <xdr:nvSpPr>
        <xdr:cNvPr id="76" name="フローチャート : 判断 75"/>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7" name="フローチャート : 判断 76"/>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155787</xdr:rowOff>
    </xdr:from>
    <xdr:to>
      <xdr:col>3</xdr:col>
      <xdr:colOff>511175</xdr:colOff>
      <xdr:row>35</xdr:row>
      <xdr:rowOff>85937</xdr:rowOff>
    </xdr:to>
    <xdr:sp macro="" textlink="">
      <xdr:nvSpPr>
        <xdr:cNvPr id="83" name="円/楕円 82"/>
        <xdr:cNvSpPr/>
      </xdr:nvSpPr>
      <xdr:spPr>
        <a:xfrm>
          <a:off x="4000500" y="6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84"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77064</xdr:rowOff>
    </xdr:from>
    <xdr:ext cx="405111" cy="259045"/>
    <xdr:sp macro="" textlink="">
      <xdr:nvSpPr>
        <xdr:cNvPr id="85" name="n_1mainValue有形固定資産減価償却率"/>
        <xdr:cNvSpPr txBox="1"/>
      </xdr:nvSpPr>
      <xdr:spPr>
        <a:xfrm>
          <a:off x="3836043" y="685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22316</xdr:rowOff>
    </xdr:from>
    <xdr:to>
      <xdr:col>6</xdr:col>
      <xdr:colOff>510540</xdr:colOff>
      <xdr:row>38</xdr:row>
      <xdr:rowOff>1088</xdr:rowOff>
    </xdr:to>
    <xdr:cxnSp macro="">
      <xdr:nvCxnSpPr>
        <xdr:cNvPr id="59" name="直線コネクタ 58"/>
        <xdr:cNvCxnSpPr/>
      </xdr:nvCxnSpPr>
      <xdr:spPr>
        <a:xfrm flipV="1">
          <a:off x="4634865" y="5680166"/>
          <a:ext cx="0" cy="8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4915</xdr:rowOff>
    </xdr:from>
    <xdr:ext cx="405111" cy="259045"/>
    <xdr:sp macro="" textlink="">
      <xdr:nvSpPr>
        <xdr:cNvPr id="60" name="【道路】&#10;有形固定資産減価償却率最小値テキスト"/>
        <xdr:cNvSpPr txBox="1"/>
      </xdr:nvSpPr>
      <xdr:spPr>
        <a:xfrm>
          <a:off x="4724400" y="652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38</xdr:row>
      <xdr:rowOff>1088</xdr:rowOff>
    </xdr:from>
    <xdr:to>
      <xdr:col>6</xdr:col>
      <xdr:colOff>600075</xdr:colOff>
      <xdr:row>38</xdr:row>
      <xdr:rowOff>1088</xdr:rowOff>
    </xdr:to>
    <xdr:cxnSp macro="">
      <xdr:nvCxnSpPr>
        <xdr:cNvPr id="61" name="直線コネクタ 60"/>
        <xdr:cNvCxnSpPr/>
      </xdr:nvCxnSpPr>
      <xdr:spPr>
        <a:xfrm>
          <a:off x="4546600" y="651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140443</xdr:rowOff>
    </xdr:from>
    <xdr:ext cx="405111" cy="259045"/>
    <xdr:sp macro="" textlink="">
      <xdr:nvSpPr>
        <xdr:cNvPr id="62" name="【道路】&#10;有形固定資産減価償却率最大値テキスト"/>
        <xdr:cNvSpPr txBox="1"/>
      </xdr:nvSpPr>
      <xdr:spPr>
        <a:xfrm>
          <a:off x="47244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22316</xdr:rowOff>
    </xdr:from>
    <xdr:to>
      <xdr:col>6</xdr:col>
      <xdr:colOff>600075</xdr:colOff>
      <xdr:row>33</xdr:row>
      <xdr:rowOff>22316</xdr:rowOff>
    </xdr:to>
    <xdr:cxnSp macro="">
      <xdr:nvCxnSpPr>
        <xdr:cNvPr id="63" name="直線コネクタ 62"/>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80571</xdr:rowOff>
    </xdr:from>
    <xdr:ext cx="405111" cy="259045"/>
    <xdr:sp macro="" textlink="">
      <xdr:nvSpPr>
        <xdr:cNvPr id="64" name="【道路】&#10;有形固定資産減価償却率平均値テキスト"/>
        <xdr:cNvSpPr txBox="1"/>
      </xdr:nvSpPr>
      <xdr:spPr>
        <a:xfrm>
          <a:off x="4724400" y="6081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102144</xdr:rowOff>
    </xdr:from>
    <xdr:to>
      <xdr:col>6</xdr:col>
      <xdr:colOff>561975</xdr:colOff>
      <xdr:row>36</xdr:row>
      <xdr:rowOff>32294</xdr:rowOff>
    </xdr:to>
    <xdr:sp macro="" textlink="">
      <xdr:nvSpPr>
        <xdr:cNvPr id="65" name="フローチャート : 判断 64"/>
        <xdr:cNvSpPr/>
      </xdr:nvSpPr>
      <xdr:spPr>
        <a:xfrm>
          <a:off x="45847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84183</xdr:rowOff>
    </xdr:from>
    <xdr:to>
      <xdr:col>5</xdr:col>
      <xdr:colOff>409575</xdr:colOff>
      <xdr:row>39</xdr:row>
      <xdr:rowOff>14333</xdr:rowOff>
    </xdr:to>
    <xdr:sp macro="" textlink="">
      <xdr:nvSpPr>
        <xdr:cNvPr id="66" name="フローチャート : 判断 65"/>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4173</xdr:rowOff>
    </xdr:from>
    <xdr:to>
      <xdr:col>5</xdr:col>
      <xdr:colOff>409575</xdr:colOff>
      <xdr:row>41</xdr:row>
      <xdr:rowOff>105773</xdr:rowOff>
    </xdr:to>
    <xdr:sp macro="" textlink="">
      <xdr:nvSpPr>
        <xdr:cNvPr id="72" name="円/楕円 71"/>
        <xdr:cNvSpPr/>
      </xdr:nvSpPr>
      <xdr:spPr>
        <a:xfrm>
          <a:off x="3746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30860</xdr:rowOff>
    </xdr:from>
    <xdr:ext cx="405111" cy="259045"/>
    <xdr:sp macro="" textlink="">
      <xdr:nvSpPr>
        <xdr:cNvPr id="73" name="n_1aveValue【道路】&#10;有形固定資産減価償却率"/>
        <xdr:cNvSpPr txBox="1"/>
      </xdr:nvSpPr>
      <xdr:spPr>
        <a:xfrm>
          <a:off x="3582043"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96900</xdr:rowOff>
    </xdr:from>
    <xdr:ext cx="405111" cy="259045"/>
    <xdr:sp macro="" textlink="">
      <xdr:nvSpPr>
        <xdr:cNvPr id="74" name="n_1mainValue【道路】&#10;有形固定資産減価償却率"/>
        <xdr:cNvSpPr txBox="1"/>
      </xdr:nvSpPr>
      <xdr:spPr>
        <a:xfrm>
          <a:off x="3582043"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7" name="テキスト ボックス 86"/>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7" name="直線コネクタ 96"/>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8"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9" name="直線コネクタ 98"/>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100"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101" name="直線コネクタ 100"/>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102"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103" name="フローチャート : 判断 102"/>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69611</xdr:rowOff>
    </xdr:from>
    <xdr:to>
      <xdr:col>14</xdr:col>
      <xdr:colOff>79375</xdr:colOff>
      <xdr:row>38</xdr:row>
      <xdr:rowOff>171211</xdr:rowOff>
    </xdr:to>
    <xdr:sp macro="" textlink="">
      <xdr:nvSpPr>
        <xdr:cNvPr id="104" name="フローチャート : 判断 103"/>
        <xdr:cNvSpPr/>
      </xdr:nvSpPr>
      <xdr:spPr>
        <a:xfrm>
          <a:off x="9588500" y="658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138923</xdr:rowOff>
    </xdr:from>
    <xdr:to>
      <xdr:col>14</xdr:col>
      <xdr:colOff>79375</xdr:colOff>
      <xdr:row>34</xdr:row>
      <xdr:rowOff>69073</xdr:rowOff>
    </xdr:to>
    <xdr:sp macro="" textlink="">
      <xdr:nvSpPr>
        <xdr:cNvPr id="110" name="円/楕円 109"/>
        <xdr:cNvSpPr/>
      </xdr:nvSpPr>
      <xdr:spPr>
        <a:xfrm>
          <a:off x="9588500" y="57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162338</xdr:rowOff>
    </xdr:from>
    <xdr:ext cx="534377" cy="259045"/>
    <xdr:sp macro="" textlink="">
      <xdr:nvSpPr>
        <xdr:cNvPr id="111" name="n_1aveValue【道路】&#10;一人当たり延長"/>
        <xdr:cNvSpPr txBox="1"/>
      </xdr:nvSpPr>
      <xdr:spPr>
        <a:xfrm>
          <a:off x="9359410" y="66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85600</xdr:rowOff>
    </xdr:from>
    <xdr:ext cx="534377" cy="259045"/>
    <xdr:sp macro="" textlink="">
      <xdr:nvSpPr>
        <xdr:cNvPr id="112" name="n_1mainValue【道路】&#10;一人当たり延長"/>
        <xdr:cNvSpPr txBox="1"/>
      </xdr:nvSpPr>
      <xdr:spPr>
        <a:xfrm>
          <a:off x="9359410" y="55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7" name="直線コネクタ 136"/>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38" name="【橋りょう・トンネル】&#10;有形固定資産減価償却率最小値テキスト"/>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39" name="直線コネクタ 138"/>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40" name="【橋りょう・トンネ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41" name="直線コネクタ 140"/>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42" name="【橋りょう・トンネル】&#10;有形固定資産減価償却率平均値テキスト"/>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43" name="フローチャート : 判断 142"/>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64</xdr:row>
      <xdr:rowOff>101600</xdr:rowOff>
    </xdr:from>
    <xdr:to>
      <xdr:col>5</xdr:col>
      <xdr:colOff>409575</xdr:colOff>
      <xdr:row>65</xdr:row>
      <xdr:rowOff>31750</xdr:rowOff>
    </xdr:to>
    <xdr:sp macro="" textlink="">
      <xdr:nvSpPr>
        <xdr:cNvPr id="144" name="フローチャート : 判断 143"/>
        <xdr:cNvSpPr/>
      </xdr:nvSpPr>
      <xdr:spPr>
        <a:xfrm>
          <a:off x="3746500" y="110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116840</xdr:rowOff>
    </xdr:from>
    <xdr:to>
      <xdr:col>5</xdr:col>
      <xdr:colOff>409575</xdr:colOff>
      <xdr:row>59</xdr:row>
      <xdr:rowOff>46990</xdr:rowOff>
    </xdr:to>
    <xdr:sp macro="" textlink="">
      <xdr:nvSpPr>
        <xdr:cNvPr id="150" name="円/楕円 149"/>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22877</xdr:rowOff>
    </xdr:from>
    <xdr:ext cx="405111" cy="259045"/>
    <xdr:sp macro="" textlink="">
      <xdr:nvSpPr>
        <xdr:cNvPr id="151" name="n_1aveValue【橋りょう・トンネル】&#10;有形固定資産減価償却率"/>
        <xdr:cNvSpPr txBox="1"/>
      </xdr:nvSpPr>
      <xdr:spPr>
        <a:xfrm>
          <a:off x="3582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63517</xdr:rowOff>
    </xdr:from>
    <xdr:ext cx="405111" cy="259045"/>
    <xdr:sp macro="" textlink="">
      <xdr:nvSpPr>
        <xdr:cNvPr id="152" name="n_1mainValue【橋りょう・トンネル】&#10;有形固定資産減価償却率"/>
        <xdr:cNvSpPr txBox="1"/>
      </xdr:nvSpPr>
      <xdr:spPr>
        <a:xfrm>
          <a:off x="3582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3" name="テキスト ボックス 162"/>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5" name="テキスト ボックス 164"/>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3" name="テキスト ボックス 17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5" name="テキスト ボックス 17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44577</xdr:rowOff>
    </xdr:from>
    <xdr:to>
      <xdr:col>15</xdr:col>
      <xdr:colOff>180340</xdr:colOff>
      <xdr:row>63</xdr:row>
      <xdr:rowOff>150354</xdr:rowOff>
    </xdr:to>
    <xdr:cxnSp macro="">
      <xdr:nvCxnSpPr>
        <xdr:cNvPr id="179" name="直線コネクタ 178"/>
        <xdr:cNvCxnSpPr/>
      </xdr:nvCxnSpPr>
      <xdr:spPr>
        <a:xfrm flipV="1">
          <a:off x="10476865" y="9988677"/>
          <a:ext cx="0" cy="96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154181</xdr:rowOff>
    </xdr:from>
    <xdr:ext cx="599010" cy="259045"/>
    <xdr:sp macro="" textlink="">
      <xdr:nvSpPr>
        <xdr:cNvPr id="180" name="【橋りょう・トンネル】&#10;一人当たり有形固定資産（償却資産）額最小値テキスト"/>
        <xdr:cNvSpPr txBox="1"/>
      </xdr:nvSpPr>
      <xdr:spPr>
        <a:xfrm>
          <a:off x="10566400" y="109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150354</xdr:rowOff>
    </xdr:from>
    <xdr:to>
      <xdr:col>15</xdr:col>
      <xdr:colOff>269875</xdr:colOff>
      <xdr:row>63</xdr:row>
      <xdr:rowOff>150354</xdr:rowOff>
    </xdr:to>
    <xdr:cxnSp macro="">
      <xdr:nvCxnSpPr>
        <xdr:cNvPr id="181" name="直線コネクタ 180"/>
        <xdr:cNvCxnSpPr/>
      </xdr:nvCxnSpPr>
      <xdr:spPr>
        <a:xfrm>
          <a:off x="10388600" y="1095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162704</xdr:rowOff>
    </xdr:from>
    <xdr:ext cx="599010" cy="259045"/>
    <xdr:sp macro="" textlink="">
      <xdr:nvSpPr>
        <xdr:cNvPr id="182" name="【橋りょう・トンネル】&#10;一人当たり有形固定資産（償却資産）額最大値テキスト"/>
        <xdr:cNvSpPr txBox="1"/>
      </xdr:nvSpPr>
      <xdr:spPr>
        <a:xfrm>
          <a:off x="10566400" y="976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58</xdr:row>
      <xdr:rowOff>44577</xdr:rowOff>
    </xdr:from>
    <xdr:to>
      <xdr:col>15</xdr:col>
      <xdr:colOff>269875</xdr:colOff>
      <xdr:row>58</xdr:row>
      <xdr:rowOff>44577</xdr:rowOff>
    </xdr:to>
    <xdr:cxnSp macro="">
      <xdr:nvCxnSpPr>
        <xdr:cNvPr id="183" name="直線コネクタ 182"/>
        <xdr:cNvCxnSpPr/>
      </xdr:nvCxnSpPr>
      <xdr:spPr>
        <a:xfrm>
          <a:off x="10388600" y="998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95648</xdr:rowOff>
    </xdr:from>
    <xdr:ext cx="599010" cy="259045"/>
    <xdr:sp macro="" textlink="">
      <xdr:nvSpPr>
        <xdr:cNvPr id="184" name="【橋りょう・トンネル】&#10;一人当たり有形固定資産（償却資産）額平均値テキスト"/>
        <xdr:cNvSpPr txBox="1"/>
      </xdr:nvSpPr>
      <xdr:spPr>
        <a:xfrm>
          <a:off x="10566400" y="105540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117221</xdr:rowOff>
    </xdr:from>
    <xdr:to>
      <xdr:col>15</xdr:col>
      <xdr:colOff>231775</xdr:colOff>
      <xdr:row>62</xdr:row>
      <xdr:rowOff>47371</xdr:rowOff>
    </xdr:to>
    <xdr:sp macro="" textlink="">
      <xdr:nvSpPr>
        <xdr:cNvPr id="185" name="フローチャート : 判断 184"/>
        <xdr:cNvSpPr/>
      </xdr:nvSpPr>
      <xdr:spPr>
        <a:xfrm>
          <a:off x="10426700" y="105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147483</xdr:rowOff>
    </xdr:from>
    <xdr:to>
      <xdr:col>14</xdr:col>
      <xdr:colOff>79375</xdr:colOff>
      <xdr:row>57</xdr:row>
      <xdr:rowOff>77633</xdr:rowOff>
    </xdr:to>
    <xdr:sp macro="" textlink="">
      <xdr:nvSpPr>
        <xdr:cNvPr id="186" name="フローチャート : 判断 185"/>
        <xdr:cNvSpPr/>
      </xdr:nvSpPr>
      <xdr:spPr>
        <a:xfrm>
          <a:off x="9588500" y="974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92794</xdr:rowOff>
    </xdr:from>
    <xdr:to>
      <xdr:col>14</xdr:col>
      <xdr:colOff>79375</xdr:colOff>
      <xdr:row>55</xdr:row>
      <xdr:rowOff>22944</xdr:rowOff>
    </xdr:to>
    <xdr:sp macro="" textlink="">
      <xdr:nvSpPr>
        <xdr:cNvPr id="192" name="円/楕円 191"/>
        <xdr:cNvSpPr/>
      </xdr:nvSpPr>
      <xdr:spPr>
        <a:xfrm>
          <a:off x="9588500" y="93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68760</xdr:rowOff>
    </xdr:from>
    <xdr:ext cx="599010" cy="259045"/>
    <xdr:sp macro="" textlink="">
      <xdr:nvSpPr>
        <xdr:cNvPr id="193" name="n_1aveValue【橋りょう・トンネル】&#10;一人当たり有形固定資産（償却資産）額"/>
        <xdr:cNvSpPr txBox="1"/>
      </xdr:nvSpPr>
      <xdr:spPr>
        <a:xfrm>
          <a:off x="9327094" y="984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39471</xdr:rowOff>
    </xdr:from>
    <xdr:ext cx="599010" cy="259045"/>
    <xdr:sp macro="" textlink="">
      <xdr:nvSpPr>
        <xdr:cNvPr id="194" name="n_1mainValue【橋りょう・トンネル】&#10;一人当たり有形固定資産（償却資産）額"/>
        <xdr:cNvSpPr txBox="1"/>
      </xdr:nvSpPr>
      <xdr:spPr>
        <a:xfrm>
          <a:off x="9327094" y="912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3" name="テキスト ボックス 21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7" name="直線コネクタ 216"/>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8"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9" name="直線コネクタ 218"/>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0"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1" name="直線コネクタ 220"/>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2"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3" name="フローチャート : 判断 222"/>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115315</xdr:rowOff>
    </xdr:from>
    <xdr:to>
      <xdr:col>5</xdr:col>
      <xdr:colOff>409575</xdr:colOff>
      <xdr:row>83</xdr:row>
      <xdr:rowOff>45465</xdr:rowOff>
    </xdr:to>
    <xdr:sp macro="" textlink="">
      <xdr:nvSpPr>
        <xdr:cNvPr id="224" name="フローチャート : 判断 223"/>
        <xdr:cNvSpPr/>
      </xdr:nvSpPr>
      <xdr:spPr>
        <a:xfrm>
          <a:off x="3746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115315</xdr:rowOff>
    </xdr:from>
    <xdr:to>
      <xdr:col>5</xdr:col>
      <xdr:colOff>409575</xdr:colOff>
      <xdr:row>79</xdr:row>
      <xdr:rowOff>45465</xdr:rowOff>
    </xdr:to>
    <xdr:sp macro="" textlink="">
      <xdr:nvSpPr>
        <xdr:cNvPr id="230" name="円/楕円 229"/>
        <xdr:cNvSpPr/>
      </xdr:nvSpPr>
      <xdr:spPr>
        <a:xfrm>
          <a:off x="3746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36592</xdr:rowOff>
    </xdr:from>
    <xdr:ext cx="405111" cy="259045"/>
    <xdr:sp macro="" textlink="">
      <xdr:nvSpPr>
        <xdr:cNvPr id="231" name="n_1aveValue【公営住宅】&#10;有形固定資産減価償却率"/>
        <xdr:cNvSpPr txBox="1"/>
      </xdr:nvSpPr>
      <xdr:spPr>
        <a:xfrm>
          <a:off x="3582043"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61992</xdr:rowOff>
    </xdr:from>
    <xdr:ext cx="405111" cy="259045"/>
    <xdr:sp macro="" textlink="">
      <xdr:nvSpPr>
        <xdr:cNvPr id="232" name="n_1mainValue【公営住宅】&#10;有形固定資産減価償却率"/>
        <xdr:cNvSpPr txBox="1"/>
      </xdr:nvSpPr>
      <xdr:spPr>
        <a:xfrm>
          <a:off x="3582043"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57" name="直線コネクタ 256"/>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8"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9" name="直線コネクタ 258"/>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60"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61" name="直線コネクタ 260"/>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62"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63" name="フローチャート : 判断 262"/>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53339</xdr:rowOff>
    </xdr:from>
    <xdr:to>
      <xdr:col>14</xdr:col>
      <xdr:colOff>79375</xdr:colOff>
      <xdr:row>80</xdr:row>
      <xdr:rowOff>154939</xdr:rowOff>
    </xdr:to>
    <xdr:sp macro="" textlink="">
      <xdr:nvSpPr>
        <xdr:cNvPr id="264" name="フローチャート : 判断 263"/>
        <xdr:cNvSpPr/>
      </xdr:nvSpPr>
      <xdr:spPr>
        <a:xfrm>
          <a:off x="95885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91439</xdr:rowOff>
    </xdr:from>
    <xdr:to>
      <xdr:col>14</xdr:col>
      <xdr:colOff>79375</xdr:colOff>
      <xdr:row>80</xdr:row>
      <xdr:rowOff>21589</xdr:rowOff>
    </xdr:to>
    <xdr:sp macro="" textlink="">
      <xdr:nvSpPr>
        <xdr:cNvPr id="270" name="円/楕円 269"/>
        <xdr:cNvSpPr/>
      </xdr:nvSpPr>
      <xdr:spPr>
        <a:xfrm>
          <a:off x="95885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146066</xdr:rowOff>
    </xdr:from>
    <xdr:ext cx="469744" cy="259045"/>
    <xdr:sp macro="" textlink="">
      <xdr:nvSpPr>
        <xdr:cNvPr id="271" name="n_1aveValue【公営住宅】&#10;一人当たり面積"/>
        <xdr:cNvSpPr txBox="1"/>
      </xdr:nvSpPr>
      <xdr:spPr>
        <a:xfrm>
          <a:off x="93917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38116</xdr:rowOff>
    </xdr:from>
    <xdr:ext cx="469744" cy="259045"/>
    <xdr:sp macro="" textlink="">
      <xdr:nvSpPr>
        <xdr:cNvPr id="272" name="n_1mainValue【公営住宅】&#10;一人当たり面積"/>
        <xdr:cNvSpPr txBox="1"/>
      </xdr:nvSpPr>
      <xdr:spPr>
        <a:xfrm>
          <a:off x="9391727" y="134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9" name="テキスト ボックス 28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87122</xdr:rowOff>
    </xdr:from>
    <xdr:to>
      <xdr:col>5</xdr:col>
      <xdr:colOff>409575</xdr:colOff>
      <xdr:row>107</xdr:row>
      <xdr:rowOff>17272</xdr:rowOff>
    </xdr:to>
    <xdr:sp macro="" textlink="">
      <xdr:nvSpPr>
        <xdr:cNvPr id="293" name="フローチャート : 判断 292"/>
        <xdr:cNvSpPr/>
      </xdr:nvSpPr>
      <xdr:spPr>
        <a:xfrm>
          <a:off x="3746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99" name="円/楕円 298"/>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8399</xdr:rowOff>
    </xdr:from>
    <xdr:ext cx="405111" cy="259045"/>
    <xdr:sp macro="" textlink="">
      <xdr:nvSpPr>
        <xdr:cNvPr id="300" name="n_1aveValue【港湾・漁港】&#10;有形固定資産減価償却率"/>
        <xdr:cNvSpPr txBox="1"/>
      </xdr:nvSpPr>
      <xdr:spPr>
        <a:xfrm>
          <a:off x="3582043"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143527</xdr:rowOff>
    </xdr:from>
    <xdr:ext cx="469744" cy="259045"/>
    <xdr:sp macro="" textlink="">
      <xdr:nvSpPr>
        <xdr:cNvPr id="301" name="n_1mainValue【港湾・漁港】&#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3" name="正方形/長方形 30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4" name="正方形/長方形 30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5" name="正方形/長方形 30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6" name="正方形/長方形 30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10" name="テキスト ボックス 309"/>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1" name="直線コネクタ 31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64606</xdr:rowOff>
    </xdr:from>
    <xdr:ext cx="595419" cy="259045"/>
    <xdr:sp macro="" textlink="">
      <xdr:nvSpPr>
        <xdr:cNvPr id="312" name="テキスト ボックス 311"/>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3" name="直線コネクタ 31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80934</xdr:rowOff>
    </xdr:from>
    <xdr:ext cx="595419" cy="259045"/>
    <xdr:sp macro="" textlink="">
      <xdr:nvSpPr>
        <xdr:cNvPr id="314" name="テキスト ボックス 31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5" name="直線コネクタ 31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97263</xdr:rowOff>
    </xdr:from>
    <xdr:ext cx="595419" cy="259045"/>
    <xdr:sp macro="" textlink="">
      <xdr:nvSpPr>
        <xdr:cNvPr id="316" name="テキスト ボックス 31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7" name="直線コネクタ 31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18" name="テキスト ボックス 31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9" name="直線コネクタ 31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20" name="テキスト ボックス 31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1" name="直線コネクタ 32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22" name="テキスト ボックス 32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4" name="テキスト ボックス 3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108719</xdr:rowOff>
    </xdr:from>
    <xdr:to>
      <xdr:col>14</xdr:col>
      <xdr:colOff>79375</xdr:colOff>
      <xdr:row>104</xdr:row>
      <xdr:rowOff>38869</xdr:rowOff>
    </xdr:to>
    <xdr:sp macro="" textlink="">
      <xdr:nvSpPr>
        <xdr:cNvPr id="326" name="フローチャート : 判断 325"/>
        <xdr:cNvSpPr/>
      </xdr:nvSpPr>
      <xdr:spPr>
        <a:xfrm>
          <a:off x="9588500" y="17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109</xdr:row>
      <xdr:rowOff>49893</xdr:rowOff>
    </xdr:from>
    <xdr:to>
      <xdr:col>14</xdr:col>
      <xdr:colOff>79375</xdr:colOff>
      <xdr:row>109</xdr:row>
      <xdr:rowOff>151493</xdr:rowOff>
    </xdr:to>
    <xdr:sp macro="" textlink="">
      <xdr:nvSpPr>
        <xdr:cNvPr id="332" name="円/楕円 331"/>
        <xdr:cNvSpPr/>
      </xdr:nvSpPr>
      <xdr:spPr>
        <a:xfrm>
          <a:off x="9588500" y="18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55396</xdr:rowOff>
    </xdr:from>
    <xdr:ext cx="599010" cy="259045"/>
    <xdr:sp macro="" textlink="">
      <xdr:nvSpPr>
        <xdr:cNvPr id="333" name="n_1aveValue【港湾・漁港】&#10;一人当たり有形固定資産（償却資産）額"/>
        <xdr:cNvSpPr txBox="1"/>
      </xdr:nvSpPr>
      <xdr:spPr>
        <a:xfrm>
          <a:off x="9327094" y="1754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109</xdr:row>
      <xdr:rowOff>142620</xdr:rowOff>
    </xdr:from>
    <xdr:ext cx="599010" cy="259045"/>
    <xdr:sp macro="" textlink="">
      <xdr:nvSpPr>
        <xdr:cNvPr id="334" name="n_1mainValue【港湾・漁港】&#10;一人当たり有形固定資産（償却資産）額"/>
        <xdr:cNvSpPr txBox="1"/>
      </xdr:nvSpPr>
      <xdr:spPr>
        <a:xfrm>
          <a:off x="9327094" y="1883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7" name="テキスト ボックス 34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7" name="テキスト ボックス 35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9" name="テキスト ボックス 35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61" name="直線コネクタ 360"/>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62"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63" name="直線コネクタ 362"/>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64"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5" name="直線コネクタ 36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66"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67" name="フローチャート : 判断 366"/>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169636</xdr:rowOff>
    </xdr:from>
    <xdr:to>
      <xdr:col>22</xdr:col>
      <xdr:colOff>415925</xdr:colOff>
      <xdr:row>34</xdr:row>
      <xdr:rowOff>99786</xdr:rowOff>
    </xdr:to>
    <xdr:sp macro="" textlink="">
      <xdr:nvSpPr>
        <xdr:cNvPr id="368" name="フローチャート : 判断 367"/>
        <xdr:cNvSpPr/>
      </xdr:nvSpPr>
      <xdr:spPr>
        <a:xfrm>
          <a:off x="15430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68943</xdr:rowOff>
    </xdr:from>
    <xdr:to>
      <xdr:col>22</xdr:col>
      <xdr:colOff>415925</xdr:colOff>
      <xdr:row>40</xdr:row>
      <xdr:rowOff>170543</xdr:rowOff>
    </xdr:to>
    <xdr:sp macro="" textlink="">
      <xdr:nvSpPr>
        <xdr:cNvPr id="374" name="円/楕円 373"/>
        <xdr:cNvSpPr/>
      </xdr:nvSpPr>
      <xdr:spPr>
        <a:xfrm>
          <a:off x="15430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116313</xdr:rowOff>
    </xdr:from>
    <xdr:ext cx="405111" cy="259045"/>
    <xdr:sp macro="" textlink="">
      <xdr:nvSpPr>
        <xdr:cNvPr id="375" name="n_1aveValue【認定こども園・幼稚園・保育所】&#10;有形固定資産減価償却率"/>
        <xdr:cNvSpPr txBox="1"/>
      </xdr:nvSpPr>
      <xdr:spPr>
        <a:xfrm>
          <a:off x="15266043"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161670</xdr:rowOff>
    </xdr:from>
    <xdr:ext cx="405111" cy="259045"/>
    <xdr:sp macro="" textlink="">
      <xdr:nvSpPr>
        <xdr:cNvPr id="376" name="n_1mainValue【認定こども園・幼稚園・保育所】&#10;有形固定資産減価償却率"/>
        <xdr:cNvSpPr txBox="1"/>
      </xdr:nvSpPr>
      <xdr:spPr>
        <a:xfrm>
          <a:off x="15266043" y="701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7" name="テキスト ボックス 38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9" name="テキスト ボックス 38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1" name="テキスト ボックス 39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3" name="テキスト ボックス 39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5" name="テキスト ボックス 39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7" name="テキスト ボックス 39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163830</xdr:rowOff>
    </xdr:from>
    <xdr:to>
      <xdr:col>32</xdr:col>
      <xdr:colOff>186689</xdr:colOff>
      <xdr:row>39</xdr:row>
      <xdr:rowOff>156210</xdr:rowOff>
    </xdr:to>
    <xdr:cxnSp macro="">
      <xdr:nvCxnSpPr>
        <xdr:cNvPr id="401" name="直線コネクタ 400"/>
        <xdr:cNvCxnSpPr/>
      </xdr:nvCxnSpPr>
      <xdr:spPr>
        <a:xfrm flipV="1">
          <a:off x="22160864" y="582168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160037</xdr:rowOff>
    </xdr:from>
    <xdr:ext cx="469744" cy="259045"/>
    <xdr:sp macro="" textlink="">
      <xdr:nvSpPr>
        <xdr:cNvPr id="402" name="【認定こども園・幼稚園・保育所】&#10;一人当たり面積最小値テキスト"/>
        <xdr:cNvSpPr txBox="1"/>
      </xdr:nvSpPr>
      <xdr:spPr>
        <a:xfrm>
          <a:off x="22250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39</xdr:row>
      <xdr:rowOff>156210</xdr:rowOff>
    </xdr:from>
    <xdr:to>
      <xdr:col>32</xdr:col>
      <xdr:colOff>276225</xdr:colOff>
      <xdr:row>39</xdr:row>
      <xdr:rowOff>156210</xdr:rowOff>
    </xdr:to>
    <xdr:cxnSp macro="">
      <xdr:nvCxnSpPr>
        <xdr:cNvPr id="403" name="直線コネクタ 402"/>
        <xdr:cNvCxnSpPr/>
      </xdr:nvCxnSpPr>
      <xdr:spPr>
        <a:xfrm>
          <a:off x="22072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110507</xdr:rowOff>
    </xdr:from>
    <xdr:ext cx="469744" cy="259045"/>
    <xdr:sp macro="" textlink="">
      <xdr:nvSpPr>
        <xdr:cNvPr id="404" name="【認定こども園・幼稚園・保育所】&#10;一人当たり面積最大値テキスト"/>
        <xdr:cNvSpPr txBox="1"/>
      </xdr:nvSpPr>
      <xdr:spPr>
        <a:xfrm>
          <a:off x="22250400"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163830</xdr:rowOff>
    </xdr:from>
    <xdr:to>
      <xdr:col>32</xdr:col>
      <xdr:colOff>276225</xdr:colOff>
      <xdr:row>33</xdr:row>
      <xdr:rowOff>163830</xdr:rowOff>
    </xdr:to>
    <xdr:cxnSp macro="">
      <xdr:nvCxnSpPr>
        <xdr:cNvPr id="405" name="直線コネクタ 404"/>
        <xdr:cNvCxnSpPr/>
      </xdr:nvCxnSpPr>
      <xdr:spPr>
        <a:xfrm>
          <a:off x="22072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95267</xdr:rowOff>
    </xdr:from>
    <xdr:ext cx="469744" cy="259045"/>
    <xdr:sp macro="" textlink="">
      <xdr:nvSpPr>
        <xdr:cNvPr id="406" name="【認定こども園・幼稚園・保育所】&#10;一人当たり面積平均値テキスト"/>
        <xdr:cNvSpPr txBox="1"/>
      </xdr:nvSpPr>
      <xdr:spPr>
        <a:xfrm>
          <a:off x="222504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116840</xdr:rowOff>
    </xdr:from>
    <xdr:to>
      <xdr:col>32</xdr:col>
      <xdr:colOff>238125</xdr:colOff>
      <xdr:row>37</xdr:row>
      <xdr:rowOff>46990</xdr:rowOff>
    </xdr:to>
    <xdr:sp macro="" textlink="">
      <xdr:nvSpPr>
        <xdr:cNvPr id="407" name="フローチャート : 判断 406"/>
        <xdr:cNvSpPr/>
      </xdr:nvSpPr>
      <xdr:spPr>
        <a:xfrm>
          <a:off x="22110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25400</xdr:rowOff>
    </xdr:from>
    <xdr:to>
      <xdr:col>31</xdr:col>
      <xdr:colOff>85725</xdr:colOff>
      <xdr:row>36</xdr:row>
      <xdr:rowOff>127000</xdr:rowOff>
    </xdr:to>
    <xdr:sp macro="" textlink="">
      <xdr:nvSpPr>
        <xdr:cNvPr id="408" name="フローチャート : 判断 407"/>
        <xdr:cNvSpPr/>
      </xdr:nvSpPr>
      <xdr:spPr>
        <a:xfrm>
          <a:off x="2127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55880</xdr:rowOff>
    </xdr:from>
    <xdr:to>
      <xdr:col>31</xdr:col>
      <xdr:colOff>85725</xdr:colOff>
      <xdr:row>40</xdr:row>
      <xdr:rowOff>157480</xdr:rowOff>
    </xdr:to>
    <xdr:sp macro="" textlink="">
      <xdr:nvSpPr>
        <xdr:cNvPr id="414" name="円/楕円 413"/>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143527</xdr:rowOff>
    </xdr:from>
    <xdr:ext cx="469744" cy="259045"/>
    <xdr:sp macro="" textlink="">
      <xdr:nvSpPr>
        <xdr:cNvPr id="415" name="n_1ave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148607</xdr:rowOff>
    </xdr:from>
    <xdr:ext cx="469744" cy="259045"/>
    <xdr:sp macro="" textlink="">
      <xdr:nvSpPr>
        <xdr:cNvPr id="416"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8" name="直線コネクタ 4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9" name="テキスト ボックス 4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0" name="直線コネクタ 4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1" name="テキスト ボックス 4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2" name="直線コネクタ 4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3" name="テキスト ボックス 4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4" name="直線コネクタ 4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5" name="テキスト ボックス 4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6" name="直線コネクタ 4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7" name="テキスト ボックス 4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8" name="直線コネクタ 4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9" name="テキスト ボックス 4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443" name="直線コネクタ 442"/>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444"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445" name="直線コネクタ 44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46"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47" name="直線コネクタ 446"/>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48"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49" name="フローチャート : 判断 448"/>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56</xdr:row>
      <xdr:rowOff>3628</xdr:rowOff>
    </xdr:from>
    <xdr:to>
      <xdr:col>22</xdr:col>
      <xdr:colOff>415925</xdr:colOff>
      <xdr:row>56</xdr:row>
      <xdr:rowOff>105228</xdr:rowOff>
    </xdr:to>
    <xdr:sp macro="" textlink="">
      <xdr:nvSpPr>
        <xdr:cNvPr id="450" name="フローチャート : 判断 449"/>
        <xdr:cNvSpPr/>
      </xdr:nvSpPr>
      <xdr:spPr>
        <a:xfrm>
          <a:off x="15430500" y="960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77107</xdr:rowOff>
    </xdr:from>
    <xdr:to>
      <xdr:col>22</xdr:col>
      <xdr:colOff>415925</xdr:colOff>
      <xdr:row>56</xdr:row>
      <xdr:rowOff>7257</xdr:rowOff>
    </xdr:to>
    <xdr:sp macro="" textlink="">
      <xdr:nvSpPr>
        <xdr:cNvPr id="456" name="円/楕円 455"/>
        <xdr:cNvSpPr/>
      </xdr:nvSpPr>
      <xdr:spPr>
        <a:xfrm>
          <a:off x="15430500" y="95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96355</xdr:rowOff>
    </xdr:from>
    <xdr:ext cx="405111" cy="259045"/>
    <xdr:sp macro="" textlink="">
      <xdr:nvSpPr>
        <xdr:cNvPr id="457" name="n_1aveValue【学校施設】&#10;有形固定資産減価償却率"/>
        <xdr:cNvSpPr txBox="1"/>
      </xdr:nvSpPr>
      <xdr:spPr>
        <a:xfrm>
          <a:off x="15266043" y="9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23784</xdr:rowOff>
    </xdr:from>
    <xdr:ext cx="405111" cy="259045"/>
    <xdr:sp macro="" textlink="">
      <xdr:nvSpPr>
        <xdr:cNvPr id="458" name="n_1mainValue【学校施設】&#10;有形固定資産減価償却率"/>
        <xdr:cNvSpPr txBox="1"/>
      </xdr:nvSpPr>
      <xdr:spPr>
        <a:xfrm>
          <a:off x="15266043" y="928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83" name="直線コネクタ 482"/>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84"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85" name="直線コネクタ 484"/>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86"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87" name="直線コネクタ 486"/>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88"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89" name="フローチャート : 判断 488"/>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38100</xdr:rowOff>
    </xdr:from>
    <xdr:to>
      <xdr:col>31</xdr:col>
      <xdr:colOff>85725</xdr:colOff>
      <xdr:row>60</xdr:row>
      <xdr:rowOff>139700</xdr:rowOff>
    </xdr:to>
    <xdr:sp macro="" textlink="">
      <xdr:nvSpPr>
        <xdr:cNvPr id="490" name="フローチャート : 判断 489"/>
        <xdr:cNvSpPr/>
      </xdr:nvSpPr>
      <xdr:spPr>
        <a:xfrm>
          <a:off x="212725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41910</xdr:rowOff>
    </xdr:from>
    <xdr:to>
      <xdr:col>31</xdr:col>
      <xdr:colOff>85725</xdr:colOff>
      <xdr:row>60</xdr:row>
      <xdr:rowOff>143510</xdr:rowOff>
    </xdr:to>
    <xdr:sp macro="" textlink="">
      <xdr:nvSpPr>
        <xdr:cNvPr id="496" name="円/楕円 495"/>
        <xdr:cNvSpPr/>
      </xdr:nvSpPr>
      <xdr:spPr>
        <a:xfrm>
          <a:off x="212725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156227</xdr:rowOff>
    </xdr:from>
    <xdr:ext cx="469744" cy="259045"/>
    <xdr:sp macro="" textlink="">
      <xdr:nvSpPr>
        <xdr:cNvPr id="497" name="n_1aveValue【学校施設】&#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134637</xdr:rowOff>
    </xdr:from>
    <xdr:ext cx="469744" cy="259045"/>
    <xdr:sp macro="" textlink="">
      <xdr:nvSpPr>
        <xdr:cNvPr id="498" name="n_1main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9" name="テキスト ボックス 50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9" name="テキスト ボックス 5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1" name="テキスト ボックス 5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84</xdr:row>
      <xdr:rowOff>95250</xdr:rowOff>
    </xdr:to>
    <xdr:cxnSp macro="">
      <xdr:nvCxnSpPr>
        <xdr:cNvPr id="523" name="直線コネクタ 522"/>
        <xdr:cNvCxnSpPr/>
      </xdr:nvCxnSpPr>
      <xdr:spPr>
        <a:xfrm flipV="1">
          <a:off x="16318864" y="134683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99077</xdr:rowOff>
    </xdr:from>
    <xdr:ext cx="405111" cy="259045"/>
    <xdr:sp macro="" textlink="">
      <xdr:nvSpPr>
        <xdr:cNvPr id="524" name="【児童館】&#10;有形固定資産減価償却率最小値テキスト"/>
        <xdr:cNvSpPr txBox="1"/>
      </xdr:nvSpPr>
      <xdr:spPr>
        <a:xfrm>
          <a:off x="164084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84</xdr:row>
      <xdr:rowOff>95250</xdr:rowOff>
    </xdr:from>
    <xdr:to>
      <xdr:col>23</xdr:col>
      <xdr:colOff>606425</xdr:colOff>
      <xdr:row>84</xdr:row>
      <xdr:rowOff>95250</xdr:rowOff>
    </xdr:to>
    <xdr:cxnSp macro="">
      <xdr:nvCxnSpPr>
        <xdr:cNvPr id="525" name="直線コネクタ 524"/>
        <xdr:cNvCxnSpPr/>
      </xdr:nvCxnSpPr>
      <xdr:spPr>
        <a:xfrm>
          <a:off x="16230600" y="1449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26" name="【児童館】&#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27" name="直線コネクタ 526"/>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110507</xdr:rowOff>
    </xdr:from>
    <xdr:ext cx="405111" cy="259045"/>
    <xdr:sp macro="" textlink="">
      <xdr:nvSpPr>
        <xdr:cNvPr id="528" name="【児童館】&#10;有形固定資産減価償却率平均値テキスト"/>
        <xdr:cNvSpPr txBox="1"/>
      </xdr:nvSpPr>
      <xdr:spPr>
        <a:xfrm>
          <a:off x="16408400" y="1365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132080</xdr:rowOff>
    </xdr:from>
    <xdr:to>
      <xdr:col>23</xdr:col>
      <xdr:colOff>568325</xdr:colOff>
      <xdr:row>80</xdr:row>
      <xdr:rowOff>62230</xdr:rowOff>
    </xdr:to>
    <xdr:sp macro="" textlink="">
      <xdr:nvSpPr>
        <xdr:cNvPr id="529" name="フローチャート : 判断 528"/>
        <xdr:cNvSpPr/>
      </xdr:nvSpPr>
      <xdr:spPr>
        <a:xfrm>
          <a:off x="16268700" y="1367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116839</xdr:rowOff>
    </xdr:from>
    <xdr:to>
      <xdr:col>22</xdr:col>
      <xdr:colOff>415925</xdr:colOff>
      <xdr:row>85</xdr:row>
      <xdr:rowOff>46989</xdr:rowOff>
    </xdr:to>
    <xdr:sp macro="" textlink="">
      <xdr:nvSpPr>
        <xdr:cNvPr id="530" name="フローチャート : 判断 529"/>
        <xdr:cNvSpPr/>
      </xdr:nvSpPr>
      <xdr:spPr>
        <a:xfrm>
          <a:off x="15430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143511</xdr:rowOff>
    </xdr:from>
    <xdr:to>
      <xdr:col>22</xdr:col>
      <xdr:colOff>415925</xdr:colOff>
      <xdr:row>86</xdr:row>
      <xdr:rowOff>73661</xdr:rowOff>
    </xdr:to>
    <xdr:sp macro="" textlink="">
      <xdr:nvSpPr>
        <xdr:cNvPr id="536" name="円/楕円 535"/>
        <xdr:cNvSpPr/>
      </xdr:nvSpPr>
      <xdr:spPr>
        <a:xfrm>
          <a:off x="1543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63516</xdr:rowOff>
    </xdr:from>
    <xdr:ext cx="405111" cy="259045"/>
    <xdr:sp macro="" textlink="">
      <xdr:nvSpPr>
        <xdr:cNvPr id="537" name="n_1aveValue【児童館】&#10;有形固定資産減価償却率"/>
        <xdr:cNvSpPr txBox="1"/>
      </xdr:nvSpPr>
      <xdr:spPr>
        <a:xfrm>
          <a:off x="15266043"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64788</xdr:rowOff>
    </xdr:from>
    <xdr:ext cx="405111" cy="259045"/>
    <xdr:sp macro="" textlink="">
      <xdr:nvSpPr>
        <xdr:cNvPr id="538" name="n_1mainValue【児童館】&#10;有形固定資産減価償却率"/>
        <xdr:cNvSpPr txBox="1"/>
      </xdr:nvSpPr>
      <xdr:spPr>
        <a:xfrm>
          <a:off x="15266043"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64" name="直線コネクタ 563"/>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65"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66" name="直線コネクタ 56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67"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68" name="直線コネクタ 567"/>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69"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70" name="フローチャート : 判断 569"/>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71" name="フローチャート : 判断 57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117929</xdr:rowOff>
    </xdr:from>
    <xdr:to>
      <xdr:col>31</xdr:col>
      <xdr:colOff>85725</xdr:colOff>
      <xdr:row>79</xdr:row>
      <xdr:rowOff>48079</xdr:rowOff>
    </xdr:to>
    <xdr:sp macro="" textlink="">
      <xdr:nvSpPr>
        <xdr:cNvPr id="577" name="円/楕円 576"/>
        <xdr:cNvSpPr/>
      </xdr:nvSpPr>
      <xdr:spPr>
        <a:xfrm>
          <a:off x="21272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78" name="n_1aveValue【児童館】&#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64606</xdr:rowOff>
    </xdr:from>
    <xdr:ext cx="469744" cy="259045"/>
    <xdr:sp macro="" textlink="">
      <xdr:nvSpPr>
        <xdr:cNvPr id="579" name="n_1mainValue【児童館】&#10;一人当たり面積"/>
        <xdr:cNvSpPr txBox="1"/>
      </xdr:nvSpPr>
      <xdr:spPr>
        <a:xfrm>
          <a:off x="21075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2" name="テキスト ボックス 59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2" name="テキスト ボックス 60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4" name="テキスト ボックス 6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606" name="直線コネクタ 605"/>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607"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608" name="直線コネクタ 607"/>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609"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610" name="直線コネクタ 609"/>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611"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12" name="フローチャート : 判断 611"/>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90714</xdr:rowOff>
    </xdr:from>
    <xdr:to>
      <xdr:col>22</xdr:col>
      <xdr:colOff>415925</xdr:colOff>
      <xdr:row>103</xdr:row>
      <xdr:rowOff>20864</xdr:rowOff>
    </xdr:to>
    <xdr:sp macro="" textlink="">
      <xdr:nvSpPr>
        <xdr:cNvPr id="613" name="フローチャート : 判断 612"/>
        <xdr:cNvSpPr/>
      </xdr:nvSpPr>
      <xdr:spPr>
        <a:xfrm>
          <a:off x="15430500" y="175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5806</xdr:rowOff>
    </xdr:from>
    <xdr:to>
      <xdr:col>22</xdr:col>
      <xdr:colOff>415925</xdr:colOff>
      <xdr:row>102</xdr:row>
      <xdr:rowOff>107406</xdr:rowOff>
    </xdr:to>
    <xdr:sp macro="" textlink="">
      <xdr:nvSpPr>
        <xdr:cNvPr id="619" name="円/楕円 618"/>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11991</xdr:rowOff>
    </xdr:from>
    <xdr:ext cx="405111" cy="259045"/>
    <xdr:sp macro="" textlink="">
      <xdr:nvSpPr>
        <xdr:cNvPr id="620" name="n_1aveValue【公民館】&#10;有形固定資産減価償却率"/>
        <xdr:cNvSpPr txBox="1"/>
      </xdr:nvSpPr>
      <xdr:spPr>
        <a:xfrm>
          <a:off x="15266043" y="1767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123933</xdr:rowOff>
    </xdr:from>
    <xdr:ext cx="405111" cy="259045"/>
    <xdr:sp macro="" textlink="">
      <xdr:nvSpPr>
        <xdr:cNvPr id="621" name="n_1mainValue【公民館】&#10;有形固定資産減価償却率"/>
        <xdr:cNvSpPr txBox="1"/>
      </xdr:nvSpPr>
      <xdr:spPr>
        <a:xfrm>
          <a:off x="15266043"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48" name="直線コネクタ 647"/>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49"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50" name="直線コネクタ 649"/>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51"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52" name="直線コネクタ 65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53"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54" name="フローチャート : 判断 653"/>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20501</xdr:rowOff>
    </xdr:from>
    <xdr:to>
      <xdr:col>31</xdr:col>
      <xdr:colOff>85725</xdr:colOff>
      <xdr:row>107</xdr:row>
      <xdr:rowOff>122101</xdr:rowOff>
    </xdr:to>
    <xdr:sp macro="" textlink="">
      <xdr:nvSpPr>
        <xdr:cNvPr id="655" name="フローチャート : 判断 654"/>
        <xdr:cNvSpPr/>
      </xdr:nvSpPr>
      <xdr:spPr>
        <a:xfrm>
          <a:off x="21272500" y="1836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126637</xdr:rowOff>
    </xdr:from>
    <xdr:to>
      <xdr:col>31</xdr:col>
      <xdr:colOff>85725</xdr:colOff>
      <xdr:row>103</xdr:row>
      <xdr:rowOff>56787</xdr:rowOff>
    </xdr:to>
    <xdr:sp macro="" textlink="">
      <xdr:nvSpPr>
        <xdr:cNvPr id="661" name="円/楕円 660"/>
        <xdr:cNvSpPr/>
      </xdr:nvSpPr>
      <xdr:spPr>
        <a:xfrm>
          <a:off x="21272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113228</xdr:rowOff>
    </xdr:from>
    <xdr:ext cx="469744" cy="259045"/>
    <xdr:sp macro="" textlink="">
      <xdr:nvSpPr>
        <xdr:cNvPr id="662" name="n_1aveValue【公民館】&#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73314</xdr:rowOff>
    </xdr:from>
    <xdr:ext cx="469744" cy="259045"/>
    <xdr:sp macro="" textlink="">
      <xdr:nvSpPr>
        <xdr:cNvPr id="663" name="n_1mainValue【公民館】&#10;一人当たり面積"/>
        <xdr:cNvSpPr txBox="1"/>
      </xdr:nvSpPr>
      <xdr:spPr>
        <a:xfrm>
          <a:off x="210757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類似団体と比較して、道路、幼稚園・保育所、児童館は有形固定資産減価償却率が低い。</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年度には保育所を民間に譲渡したため、平成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年度と比較して有形固定資産減価償却率及び一人当たり面積の双方で、更に低くなる見込みであることは、これまでの取り組みの成果である。</a:t>
          </a:r>
          <a:endParaRPr lang="ja-JP" altLang="ja-JP" sz="1400">
            <a:effectLst/>
          </a:endParaRPr>
        </a:p>
        <a:p>
          <a:r>
            <a:rPr lang="ja-JP" altLang="ja-JP" sz="1100">
              <a:solidFill>
                <a:schemeClr val="dk1"/>
              </a:solidFill>
              <a:effectLst/>
              <a:latin typeface="+mn-lt"/>
              <a:ea typeface="+mn-ea"/>
              <a:cs typeface="+mn-cs"/>
            </a:rPr>
            <a:t>　一方、有形固定資産減価償却率が高い施設は、橋梁・トンネル、公営住宅、港湾・漁港、学校施設、公民館となっている。</a:t>
          </a:r>
          <a:endParaRPr lang="ja-JP" altLang="ja-JP" sz="1400">
            <a:effectLst/>
          </a:endParaRPr>
        </a:p>
        <a:p>
          <a:r>
            <a:rPr lang="ja-JP" altLang="ja-JP" sz="1100">
              <a:solidFill>
                <a:schemeClr val="dk1"/>
              </a:solidFill>
              <a:effectLst/>
              <a:latin typeface="+mn-lt"/>
              <a:ea typeface="+mn-ea"/>
              <a:cs typeface="+mn-cs"/>
            </a:rPr>
            <a:t>　児童館、公民館においては他市と比較し、一人当たり面積が大きいため適正規模での配置が求められる。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48260</xdr:rowOff>
    </xdr:from>
    <xdr:to>
      <xdr:col>5</xdr:col>
      <xdr:colOff>409575</xdr:colOff>
      <xdr:row>37</xdr:row>
      <xdr:rowOff>149860</xdr:rowOff>
    </xdr:to>
    <xdr:sp macro="" textlink="">
      <xdr:nvSpPr>
        <xdr:cNvPr id="63" name="フローチャート : 判断 62"/>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166387</xdr:rowOff>
    </xdr:from>
    <xdr:ext cx="405111" cy="259045"/>
    <xdr:sp macro="" textlink="">
      <xdr:nvSpPr>
        <xdr:cNvPr id="64" name="n_1aveValue【図書館】&#10;有形固定資産減価償却率"/>
        <xdr:cNvSpPr txBox="1"/>
      </xdr:nvSpPr>
      <xdr:spPr>
        <a:xfrm>
          <a:off x="3582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44450</xdr:rowOff>
    </xdr:from>
    <xdr:to>
      <xdr:col>5</xdr:col>
      <xdr:colOff>409575</xdr:colOff>
      <xdr:row>41</xdr:row>
      <xdr:rowOff>146050</xdr:rowOff>
    </xdr:to>
    <xdr:sp macro="" textlink="">
      <xdr:nvSpPr>
        <xdr:cNvPr id="70" name="円/楕円 69"/>
        <xdr:cNvSpPr/>
      </xdr:nvSpPr>
      <xdr:spPr>
        <a:xfrm>
          <a:off x="3746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41</xdr:row>
      <xdr:rowOff>137177</xdr:rowOff>
    </xdr:from>
    <xdr:ext cx="340478" cy="259045"/>
    <xdr:sp macro="" textlink="">
      <xdr:nvSpPr>
        <xdr:cNvPr id="71" name="n_1mainValue【図書館】&#10;有形固定資産減価償却率"/>
        <xdr:cNvSpPr txBox="1"/>
      </xdr:nvSpPr>
      <xdr:spPr>
        <a:xfrm>
          <a:off x="361436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133350</xdr:rowOff>
    </xdr:from>
    <xdr:to>
      <xdr:col>15</xdr:col>
      <xdr:colOff>180340</xdr:colOff>
      <xdr:row>41</xdr:row>
      <xdr:rowOff>133350</xdr:rowOff>
    </xdr:to>
    <xdr:cxnSp macro="">
      <xdr:nvCxnSpPr>
        <xdr:cNvPr id="96" name="直線コネクタ 95"/>
        <xdr:cNvCxnSpPr/>
      </xdr:nvCxnSpPr>
      <xdr:spPr>
        <a:xfrm flipV="1">
          <a:off x="10476865" y="664845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7"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8" name="直線コネクタ 9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99" name="【図書館】&#10;一人当たり面積最大値テキスト"/>
        <xdr:cNvSpPr txBox="1"/>
      </xdr:nvSpPr>
      <xdr:spPr>
        <a:xfrm>
          <a:off x="10566400"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38</xdr:row>
      <xdr:rowOff>133350</xdr:rowOff>
    </xdr:from>
    <xdr:to>
      <xdr:col>15</xdr:col>
      <xdr:colOff>269875</xdr:colOff>
      <xdr:row>38</xdr:row>
      <xdr:rowOff>133350</xdr:rowOff>
    </xdr:to>
    <xdr:cxnSp macro="">
      <xdr:nvCxnSpPr>
        <xdr:cNvPr id="100" name="直線コネクタ 99"/>
        <xdr:cNvCxnSpPr/>
      </xdr:nvCxnSpPr>
      <xdr:spPr>
        <a:xfrm>
          <a:off x="10388600" y="664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118127</xdr:rowOff>
    </xdr:from>
    <xdr:ext cx="469744" cy="259045"/>
    <xdr:sp macro="" textlink="">
      <xdr:nvSpPr>
        <xdr:cNvPr id="101" name="【図書館】&#10;一人当たり面積平均値テキスト"/>
        <xdr:cNvSpPr txBox="1"/>
      </xdr:nvSpPr>
      <xdr:spPr>
        <a:xfrm>
          <a:off x="105664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139700</xdr:rowOff>
    </xdr:from>
    <xdr:to>
      <xdr:col>15</xdr:col>
      <xdr:colOff>231775</xdr:colOff>
      <xdr:row>40</xdr:row>
      <xdr:rowOff>69850</xdr:rowOff>
    </xdr:to>
    <xdr:sp macro="" textlink="">
      <xdr:nvSpPr>
        <xdr:cNvPr id="102" name="フローチャート : 判断 101"/>
        <xdr:cNvSpPr/>
      </xdr:nvSpPr>
      <xdr:spPr>
        <a:xfrm>
          <a:off x="10426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3" name="フローチャート : 判断 10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4"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44450</xdr:rowOff>
    </xdr:from>
    <xdr:to>
      <xdr:col>14</xdr:col>
      <xdr:colOff>79375</xdr:colOff>
      <xdr:row>34</xdr:row>
      <xdr:rowOff>146050</xdr:rowOff>
    </xdr:to>
    <xdr:sp macro="" textlink="">
      <xdr:nvSpPr>
        <xdr:cNvPr id="110" name="円/楕円 109"/>
        <xdr:cNvSpPr/>
      </xdr:nvSpPr>
      <xdr:spPr>
        <a:xfrm>
          <a:off x="958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162577</xdr:rowOff>
    </xdr:from>
    <xdr:ext cx="469744" cy="259045"/>
    <xdr:sp macro="" textlink="">
      <xdr:nvSpPr>
        <xdr:cNvPr id="111" name="n_1mainValue【図書館】&#10;一人当たり面積"/>
        <xdr:cNvSpPr txBox="1"/>
      </xdr:nvSpPr>
      <xdr:spPr>
        <a:xfrm>
          <a:off x="93917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164592</xdr:rowOff>
    </xdr:from>
    <xdr:to>
      <xdr:col>6</xdr:col>
      <xdr:colOff>510540</xdr:colOff>
      <xdr:row>63</xdr:row>
      <xdr:rowOff>2286</xdr:rowOff>
    </xdr:to>
    <xdr:cxnSp macro="">
      <xdr:nvCxnSpPr>
        <xdr:cNvPr id="134" name="直線コネクタ 133"/>
        <xdr:cNvCxnSpPr/>
      </xdr:nvCxnSpPr>
      <xdr:spPr>
        <a:xfrm flipV="1">
          <a:off x="4634865" y="10108692"/>
          <a:ext cx="0" cy="69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5" name="【体育館・プー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6" name="直線コネクタ 135"/>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111269</xdr:rowOff>
    </xdr:from>
    <xdr:ext cx="405111" cy="259045"/>
    <xdr:sp macro="" textlink="">
      <xdr:nvSpPr>
        <xdr:cNvPr id="137" name="【体育館・プール】&#10;有形固定資産減価償却率最大値テキスト"/>
        <xdr:cNvSpPr txBox="1"/>
      </xdr:nvSpPr>
      <xdr:spPr>
        <a:xfrm>
          <a:off x="4724400"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58</xdr:row>
      <xdr:rowOff>164592</xdr:rowOff>
    </xdr:from>
    <xdr:to>
      <xdr:col>6</xdr:col>
      <xdr:colOff>600075</xdr:colOff>
      <xdr:row>58</xdr:row>
      <xdr:rowOff>164592</xdr:rowOff>
    </xdr:to>
    <xdr:cxnSp macro="">
      <xdr:nvCxnSpPr>
        <xdr:cNvPr id="138" name="直線コネクタ 137"/>
        <xdr:cNvCxnSpPr/>
      </xdr:nvCxnSpPr>
      <xdr:spPr>
        <a:xfrm>
          <a:off x="4546600" y="1010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9"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40" name="フローチャート : 判断 139"/>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65786</xdr:rowOff>
    </xdr:from>
    <xdr:to>
      <xdr:col>5</xdr:col>
      <xdr:colOff>409575</xdr:colOff>
      <xdr:row>59</xdr:row>
      <xdr:rowOff>167386</xdr:rowOff>
    </xdr:to>
    <xdr:sp macro="" textlink="">
      <xdr:nvSpPr>
        <xdr:cNvPr id="141" name="フローチャート : 判断 140"/>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158513</xdr:rowOff>
    </xdr:from>
    <xdr:ext cx="405111" cy="259045"/>
    <xdr:sp macro="" textlink="">
      <xdr:nvSpPr>
        <xdr:cNvPr id="142" name="n_1aveValue【体育館・プール】&#10;有形固定資産減価償却率"/>
        <xdr:cNvSpPr txBox="1"/>
      </xdr:nvSpPr>
      <xdr:spPr>
        <a:xfrm>
          <a:off x="3582043"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102362</xdr:rowOff>
    </xdr:from>
    <xdr:to>
      <xdr:col>5</xdr:col>
      <xdr:colOff>409575</xdr:colOff>
      <xdr:row>56</xdr:row>
      <xdr:rowOff>32512</xdr:rowOff>
    </xdr:to>
    <xdr:sp macro="" textlink="">
      <xdr:nvSpPr>
        <xdr:cNvPr id="148" name="円/楕円 147"/>
        <xdr:cNvSpPr/>
      </xdr:nvSpPr>
      <xdr:spPr>
        <a:xfrm>
          <a:off x="3746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49039</xdr:rowOff>
    </xdr:from>
    <xdr:ext cx="405111" cy="259045"/>
    <xdr:sp macro="" textlink="">
      <xdr:nvSpPr>
        <xdr:cNvPr id="149" name="n_1mainValue【体育館・プール】&#10;有形固定資産減価償却率"/>
        <xdr:cNvSpPr txBox="1"/>
      </xdr:nvSpPr>
      <xdr:spPr>
        <a:xfrm>
          <a:off x="3582043"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80010</xdr:rowOff>
    </xdr:from>
    <xdr:to>
      <xdr:col>15</xdr:col>
      <xdr:colOff>180340</xdr:colOff>
      <xdr:row>63</xdr:row>
      <xdr:rowOff>167640</xdr:rowOff>
    </xdr:to>
    <xdr:cxnSp macro="">
      <xdr:nvCxnSpPr>
        <xdr:cNvPr id="174" name="直線コネクタ 173"/>
        <xdr:cNvCxnSpPr/>
      </xdr:nvCxnSpPr>
      <xdr:spPr>
        <a:xfrm flipV="1">
          <a:off x="10476865" y="1002411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17</xdr:rowOff>
    </xdr:from>
    <xdr:ext cx="469744" cy="259045"/>
    <xdr:sp macro="" textlink="">
      <xdr:nvSpPr>
        <xdr:cNvPr id="175" name="【体育館・プール】&#10;一人当たり面積最小値テキスト"/>
        <xdr:cNvSpPr txBox="1"/>
      </xdr:nvSpPr>
      <xdr:spPr>
        <a:xfrm>
          <a:off x="105664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167640</xdr:rowOff>
    </xdr:from>
    <xdr:to>
      <xdr:col>15</xdr:col>
      <xdr:colOff>269875</xdr:colOff>
      <xdr:row>63</xdr:row>
      <xdr:rowOff>167640</xdr:rowOff>
    </xdr:to>
    <xdr:cxnSp macro="">
      <xdr:nvCxnSpPr>
        <xdr:cNvPr id="176" name="直線コネクタ 175"/>
        <xdr:cNvCxnSpPr/>
      </xdr:nvCxnSpPr>
      <xdr:spPr>
        <a:xfrm>
          <a:off x="10388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26687</xdr:rowOff>
    </xdr:from>
    <xdr:ext cx="469744" cy="259045"/>
    <xdr:sp macro="" textlink="">
      <xdr:nvSpPr>
        <xdr:cNvPr id="177" name="【体育館・プール】&#10;一人当たり面積最大値テキスト"/>
        <xdr:cNvSpPr txBox="1"/>
      </xdr:nvSpPr>
      <xdr:spPr>
        <a:xfrm>
          <a:off x="10566400" y="97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58</xdr:row>
      <xdr:rowOff>80010</xdr:rowOff>
    </xdr:from>
    <xdr:to>
      <xdr:col>15</xdr:col>
      <xdr:colOff>269875</xdr:colOff>
      <xdr:row>58</xdr:row>
      <xdr:rowOff>80010</xdr:rowOff>
    </xdr:to>
    <xdr:cxnSp macro="">
      <xdr:nvCxnSpPr>
        <xdr:cNvPr id="178" name="直線コネクタ 177"/>
        <xdr:cNvCxnSpPr/>
      </xdr:nvCxnSpPr>
      <xdr:spPr>
        <a:xfrm>
          <a:off x="10388600" y="100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68597</xdr:rowOff>
    </xdr:from>
    <xdr:ext cx="469744" cy="259045"/>
    <xdr:sp macro="" textlink="">
      <xdr:nvSpPr>
        <xdr:cNvPr id="179" name="【体育館・プール】&#10;一人当たり面積平均値テキスト"/>
        <xdr:cNvSpPr txBox="1"/>
      </xdr:nvSpPr>
      <xdr:spPr>
        <a:xfrm>
          <a:off x="1056640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90170</xdr:rowOff>
    </xdr:from>
    <xdr:to>
      <xdr:col>15</xdr:col>
      <xdr:colOff>231775</xdr:colOff>
      <xdr:row>61</xdr:row>
      <xdr:rowOff>20320</xdr:rowOff>
    </xdr:to>
    <xdr:sp macro="" textlink="">
      <xdr:nvSpPr>
        <xdr:cNvPr id="180" name="フローチャート : 判断 179"/>
        <xdr:cNvSpPr/>
      </xdr:nvSpPr>
      <xdr:spPr>
        <a:xfrm>
          <a:off x="104267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132080</xdr:rowOff>
    </xdr:from>
    <xdr:to>
      <xdr:col>14</xdr:col>
      <xdr:colOff>79375</xdr:colOff>
      <xdr:row>63</xdr:row>
      <xdr:rowOff>62230</xdr:rowOff>
    </xdr:to>
    <xdr:sp macro="" textlink="">
      <xdr:nvSpPr>
        <xdr:cNvPr id="181" name="フローチャート : 判断 180"/>
        <xdr:cNvSpPr/>
      </xdr:nvSpPr>
      <xdr:spPr>
        <a:xfrm>
          <a:off x="9588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53357</xdr:rowOff>
    </xdr:from>
    <xdr:ext cx="469744" cy="259045"/>
    <xdr:sp macro="" textlink="">
      <xdr:nvSpPr>
        <xdr:cNvPr id="182" name="n_1ave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78740</xdr:rowOff>
    </xdr:from>
    <xdr:to>
      <xdr:col>14</xdr:col>
      <xdr:colOff>79375</xdr:colOff>
      <xdr:row>57</xdr:row>
      <xdr:rowOff>8890</xdr:rowOff>
    </xdr:to>
    <xdr:sp macro="" textlink="">
      <xdr:nvSpPr>
        <xdr:cNvPr id="188" name="円/楕円 187"/>
        <xdr:cNvSpPr/>
      </xdr:nvSpPr>
      <xdr:spPr>
        <a:xfrm>
          <a:off x="9588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25417</xdr:rowOff>
    </xdr:from>
    <xdr:ext cx="469744" cy="259045"/>
    <xdr:sp macro="" textlink="">
      <xdr:nvSpPr>
        <xdr:cNvPr id="189" name="n_1mainValue【体育館・プール】&#10;一人当たり面積"/>
        <xdr:cNvSpPr txBox="1"/>
      </xdr:nvSpPr>
      <xdr:spPr>
        <a:xfrm>
          <a:off x="9391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129539</xdr:rowOff>
    </xdr:from>
    <xdr:to>
      <xdr:col>6</xdr:col>
      <xdr:colOff>510540</xdr:colOff>
      <xdr:row>86</xdr:row>
      <xdr:rowOff>38100</xdr:rowOff>
    </xdr:to>
    <xdr:cxnSp macro="">
      <xdr:nvCxnSpPr>
        <xdr:cNvPr id="212" name="直線コネクタ 211"/>
        <xdr:cNvCxnSpPr/>
      </xdr:nvCxnSpPr>
      <xdr:spPr>
        <a:xfrm flipV="1">
          <a:off x="4634865" y="135026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3"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4" name="直線コネクタ 21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76216</xdr:rowOff>
    </xdr:from>
    <xdr:ext cx="405111" cy="259045"/>
    <xdr:sp macro="" textlink="">
      <xdr:nvSpPr>
        <xdr:cNvPr id="215" name="【福祉施設】&#10;有形固定資産減価償却率最大値テキスト"/>
        <xdr:cNvSpPr txBox="1"/>
      </xdr:nvSpPr>
      <xdr:spPr>
        <a:xfrm>
          <a:off x="4724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78</xdr:row>
      <xdr:rowOff>129539</xdr:rowOff>
    </xdr:from>
    <xdr:to>
      <xdr:col>6</xdr:col>
      <xdr:colOff>600075</xdr:colOff>
      <xdr:row>78</xdr:row>
      <xdr:rowOff>129539</xdr:rowOff>
    </xdr:to>
    <xdr:cxnSp macro="">
      <xdr:nvCxnSpPr>
        <xdr:cNvPr id="216" name="直線コネクタ 215"/>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217"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218" name="フローチャート : 判断 217"/>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19" name="フローチャート : 判断 218"/>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102888</xdr:rowOff>
    </xdr:from>
    <xdr:ext cx="405111" cy="259045"/>
    <xdr:sp macro="" textlink="">
      <xdr:nvSpPr>
        <xdr:cNvPr id="220" name="n_1aveValue【福祉施設】&#10;有形固定資産減価償却率"/>
        <xdr:cNvSpPr txBox="1"/>
      </xdr:nvSpPr>
      <xdr:spPr>
        <a:xfrm>
          <a:off x="3582043"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44450</xdr:rowOff>
    </xdr:from>
    <xdr:to>
      <xdr:col>5</xdr:col>
      <xdr:colOff>409575</xdr:colOff>
      <xdr:row>79</xdr:row>
      <xdr:rowOff>146050</xdr:rowOff>
    </xdr:to>
    <xdr:sp macro="" textlink="">
      <xdr:nvSpPr>
        <xdr:cNvPr id="226" name="円/楕円 225"/>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162577</xdr:rowOff>
    </xdr:from>
    <xdr:ext cx="405111" cy="259045"/>
    <xdr:sp macro="" textlink="">
      <xdr:nvSpPr>
        <xdr:cNvPr id="227" name="n_1mainValue【福祉施設】&#10;有形固定資産減価償却率"/>
        <xdr:cNvSpPr txBox="1"/>
      </xdr:nvSpPr>
      <xdr:spPr>
        <a:xfrm>
          <a:off x="3582043"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6350</xdr:rowOff>
    </xdr:from>
    <xdr:to>
      <xdr:col>15</xdr:col>
      <xdr:colOff>180340</xdr:colOff>
      <xdr:row>87</xdr:row>
      <xdr:rowOff>19050</xdr:rowOff>
    </xdr:to>
    <xdr:cxnSp macro="">
      <xdr:nvCxnSpPr>
        <xdr:cNvPr id="252" name="直線コネクタ 251"/>
        <xdr:cNvCxnSpPr/>
      </xdr:nvCxnSpPr>
      <xdr:spPr>
        <a:xfrm flipV="1">
          <a:off x="10476865" y="135509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53"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54" name="直線コネクタ 253"/>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124477</xdr:rowOff>
    </xdr:from>
    <xdr:ext cx="469744" cy="259045"/>
    <xdr:sp macro="" textlink="">
      <xdr:nvSpPr>
        <xdr:cNvPr id="255" name="【福祉施設】&#10;一人当たり面積最大値テキスト"/>
        <xdr:cNvSpPr txBox="1"/>
      </xdr:nvSpPr>
      <xdr:spPr>
        <a:xfrm>
          <a:off x="10566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79</xdr:row>
      <xdr:rowOff>6350</xdr:rowOff>
    </xdr:from>
    <xdr:to>
      <xdr:col>15</xdr:col>
      <xdr:colOff>269875</xdr:colOff>
      <xdr:row>79</xdr:row>
      <xdr:rowOff>6350</xdr:rowOff>
    </xdr:to>
    <xdr:cxnSp macro="">
      <xdr:nvCxnSpPr>
        <xdr:cNvPr id="256" name="直線コネクタ 255"/>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57" name="【福祉施設】&#10;一人当たり面積平均値テキスト"/>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58" name="フローチャート : 判断 257"/>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107950</xdr:rowOff>
    </xdr:from>
    <xdr:to>
      <xdr:col>14</xdr:col>
      <xdr:colOff>79375</xdr:colOff>
      <xdr:row>80</xdr:row>
      <xdr:rowOff>38100</xdr:rowOff>
    </xdr:to>
    <xdr:sp macro="" textlink="">
      <xdr:nvSpPr>
        <xdr:cNvPr id="259" name="フローチャート : 判断 258"/>
        <xdr:cNvSpPr/>
      </xdr:nvSpPr>
      <xdr:spPr>
        <a:xfrm>
          <a:off x="95885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54627</xdr:rowOff>
    </xdr:from>
    <xdr:ext cx="469744" cy="259045"/>
    <xdr:sp macro="" textlink="">
      <xdr:nvSpPr>
        <xdr:cNvPr id="260" name="n_1aveValue【福祉施設】&#10;一人当たり面積"/>
        <xdr:cNvSpPr txBox="1"/>
      </xdr:nvSpPr>
      <xdr:spPr>
        <a:xfrm>
          <a:off x="93917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114300</xdr:rowOff>
    </xdr:from>
    <xdr:to>
      <xdr:col>14</xdr:col>
      <xdr:colOff>79375</xdr:colOff>
      <xdr:row>81</xdr:row>
      <xdr:rowOff>44450</xdr:rowOff>
    </xdr:to>
    <xdr:sp macro="" textlink="">
      <xdr:nvSpPr>
        <xdr:cNvPr id="266" name="円/楕円 265"/>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35577</xdr:rowOff>
    </xdr:from>
    <xdr:ext cx="469744" cy="259045"/>
    <xdr:sp macro="" textlink="">
      <xdr:nvSpPr>
        <xdr:cNvPr id="267" name="n_1main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5" name="正方形/長方形 27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6" name="正方形/長方形 27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7" name="正方形/長方形 27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8" name="正方形/長方形 27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1" name="正方形/長方形 28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2" name="正方形/長方形 28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3" name="正方形/長方形 28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4" name="正方形/長方形 28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9" name="直線コネクタ 28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0" name="テキスト ボックス 28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1" name="直線コネクタ 29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2" name="テキスト ボックス 29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3" name="直線コネクタ 29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4" name="テキスト ボックス 29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5" name="直線コネクタ 29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6" name="テキスト ボックス 29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42</xdr:row>
      <xdr:rowOff>11684</xdr:rowOff>
    </xdr:from>
    <xdr:to>
      <xdr:col>22</xdr:col>
      <xdr:colOff>415925</xdr:colOff>
      <xdr:row>42</xdr:row>
      <xdr:rowOff>113284</xdr:rowOff>
    </xdr:to>
    <xdr:sp macro="" textlink="">
      <xdr:nvSpPr>
        <xdr:cNvPr id="300" name="フローチャート : 判断 299"/>
        <xdr:cNvSpPr/>
      </xdr:nvSpPr>
      <xdr:spPr>
        <a:xfrm>
          <a:off x="15430500" y="721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104411</xdr:rowOff>
    </xdr:from>
    <xdr:ext cx="405111" cy="259045"/>
    <xdr:sp macro="" textlink="">
      <xdr:nvSpPr>
        <xdr:cNvPr id="301" name="n_1aveValue【一般廃棄物処理施設】&#10;有形固定資産減価償却率"/>
        <xdr:cNvSpPr txBox="1"/>
      </xdr:nvSpPr>
      <xdr:spPr>
        <a:xfrm>
          <a:off x="15266043"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50546</xdr:rowOff>
    </xdr:from>
    <xdr:to>
      <xdr:col>22</xdr:col>
      <xdr:colOff>415925</xdr:colOff>
      <xdr:row>39</xdr:row>
      <xdr:rowOff>152146</xdr:rowOff>
    </xdr:to>
    <xdr:sp macro="" textlink="">
      <xdr:nvSpPr>
        <xdr:cNvPr id="307" name="円/楕円 306"/>
        <xdr:cNvSpPr/>
      </xdr:nvSpPr>
      <xdr:spPr>
        <a:xfrm>
          <a:off x="15430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168673</xdr:rowOff>
    </xdr:from>
    <xdr:ext cx="405111" cy="259045"/>
    <xdr:sp macro="" textlink="">
      <xdr:nvSpPr>
        <xdr:cNvPr id="308" name="n_1mainValue【一般廃棄物処理施設】&#10;有形固定資産減価償却率"/>
        <xdr:cNvSpPr txBox="1"/>
      </xdr:nvSpPr>
      <xdr:spPr>
        <a:xfrm>
          <a:off x="15266043"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0" name="正方形/長方形 30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1" name="正方形/長方形 31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12" name="正方形/長方形 31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13" name="正方形/長方形 31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17" name="直線コネクタ 3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18" name="テキスト ボックス 3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9" name="直線コネクタ 3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0" name="テキスト ボックス 3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1" name="直線コネクタ 3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22" name="テキスト ボックス 3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3" name="直線コネクタ 3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24" name="テキスト ボックス 3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5" name="直線コネクタ 3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26" name="テキスト ボックス 325"/>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8" name="テキスト ボックス 3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131375</xdr:rowOff>
    </xdr:from>
    <xdr:to>
      <xdr:col>31</xdr:col>
      <xdr:colOff>85725</xdr:colOff>
      <xdr:row>34</xdr:row>
      <xdr:rowOff>61525</xdr:rowOff>
    </xdr:to>
    <xdr:sp macro="" textlink="">
      <xdr:nvSpPr>
        <xdr:cNvPr id="330" name="フローチャート : 判断 329"/>
        <xdr:cNvSpPr/>
      </xdr:nvSpPr>
      <xdr:spPr>
        <a:xfrm>
          <a:off x="21272500" y="57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78052</xdr:rowOff>
    </xdr:from>
    <xdr:ext cx="534377" cy="259045"/>
    <xdr:sp macro="" textlink="">
      <xdr:nvSpPr>
        <xdr:cNvPr id="331" name="n_1aveValue【一般廃棄物処理施設】&#10;一人当たり有形固定資産（償却資産）額"/>
        <xdr:cNvSpPr txBox="1"/>
      </xdr:nvSpPr>
      <xdr:spPr>
        <a:xfrm>
          <a:off x="21043411" y="55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93523</xdr:rowOff>
    </xdr:from>
    <xdr:to>
      <xdr:col>31</xdr:col>
      <xdr:colOff>85725</xdr:colOff>
      <xdr:row>40</xdr:row>
      <xdr:rowOff>23673</xdr:rowOff>
    </xdr:to>
    <xdr:sp macro="" textlink="">
      <xdr:nvSpPr>
        <xdr:cNvPr id="337" name="円/楕円 336"/>
        <xdr:cNvSpPr/>
      </xdr:nvSpPr>
      <xdr:spPr>
        <a:xfrm>
          <a:off x="21272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14800</xdr:rowOff>
    </xdr:from>
    <xdr:ext cx="534377" cy="259045"/>
    <xdr:sp macro="" textlink="">
      <xdr:nvSpPr>
        <xdr:cNvPr id="338" name="n_1mainValue【一般廃棄物処理施設】&#10;一人当たり有形固定資産（償却資産）額"/>
        <xdr:cNvSpPr txBox="1"/>
      </xdr:nvSpPr>
      <xdr:spPr>
        <a:xfrm>
          <a:off x="21043411" y="6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39" name="正方形/長方形 3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6" name="正方形/長方形 3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0" name="直線コネクタ 3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1" name="テキスト ボックス 3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2" name="直線コネクタ 3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3" name="テキスト ボックス 3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4" name="直線コネクタ 3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5" name="テキスト ボックス 3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56" name="直線コネクタ 3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7" name="テキスト ボックス 3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8" name="直線コネクタ 3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9" name="テキスト ボックス 3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0" name="直線コネクタ 3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1" name="テキスト ボックス 3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3" name="テキスト ボックス 3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4899</xdr:rowOff>
    </xdr:from>
    <xdr:to>
      <xdr:col>23</xdr:col>
      <xdr:colOff>516889</xdr:colOff>
      <xdr:row>64</xdr:row>
      <xdr:rowOff>58783</xdr:rowOff>
    </xdr:to>
    <xdr:cxnSp macro="">
      <xdr:nvCxnSpPr>
        <xdr:cNvPr id="365" name="直線コネクタ 364"/>
        <xdr:cNvCxnSpPr/>
      </xdr:nvCxnSpPr>
      <xdr:spPr>
        <a:xfrm flipV="1">
          <a:off x="16318864" y="10463349"/>
          <a:ext cx="0" cy="5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405111" cy="259045"/>
    <xdr:sp macro="" textlink="">
      <xdr:nvSpPr>
        <xdr:cNvPr id="366" name="【保健センター・保健所】&#10;有形固定資産減価償却率最小値テキスト"/>
        <xdr:cNvSpPr txBox="1"/>
      </xdr:nvSpPr>
      <xdr:spPr>
        <a:xfrm>
          <a:off x="164084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367" name="直線コネクタ 366"/>
        <xdr:cNvCxnSpPr/>
      </xdr:nvCxnSpPr>
      <xdr:spPr>
        <a:xfrm>
          <a:off x="16230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123026</xdr:rowOff>
    </xdr:from>
    <xdr:ext cx="405111" cy="259045"/>
    <xdr:sp macro="" textlink="">
      <xdr:nvSpPr>
        <xdr:cNvPr id="368" name="【保健センター・保健所】&#10;有形固定資産減価償却率最大値テキスト"/>
        <xdr:cNvSpPr txBox="1"/>
      </xdr:nvSpPr>
      <xdr:spPr>
        <a:xfrm>
          <a:off x="16408400"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61</xdr:row>
      <xdr:rowOff>4899</xdr:rowOff>
    </xdr:from>
    <xdr:to>
      <xdr:col>23</xdr:col>
      <xdr:colOff>606425</xdr:colOff>
      <xdr:row>61</xdr:row>
      <xdr:rowOff>4899</xdr:rowOff>
    </xdr:to>
    <xdr:cxnSp macro="">
      <xdr:nvCxnSpPr>
        <xdr:cNvPr id="369" name="直線コネクタ 368"/>
        <xdr:cNvCxnSpPr/>
      </xdr:nvCxnSpPr>
      <xdr:spPr>
        <a:xfrm>
          <a:off x="16230600" y="1046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125203</xdr:rowOff>
    </xdr:from>
    <xdr:ext cx="405111" cy="259045"/>
    <xdr:sp macro="" textlink="">
      <xdr:nvSpPr>
        <xdr:cNvPr id="370" name="【保健センター・保健所】&#10;有形固定資産減価償却率平均値テキスト"/>
        <xdr:cNvSpPr txBox="1"/>
      </xdr:nvSpPr>
      <xdr:spPr>
        <a:xfrm>
          <a:off x="16408400" y="10583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146776</xdr:rowOff>
    </xdr:from>
    <xdr:to>
      <xdr:col>23</xdr:col>
      <xdr:colOff>568325</xdr:colOff>
      <xdr:row>62</xdr:row>
      <xdr:rowOff>76926</xdr:rowOff>
    </xdr:to>
    <xdr:sp macro="" textlink="">
      <xdr:nvSpPr>
        <xdr:cNvPr id="371" name="フローチャート : 判断 370"/>
        <xdr:cNvSpPr/>
      </xdr:nvSpPr>
      <xdr:spPr>
        <a:xfrm>
          <a:off x="162687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1451</xdr:rowOff>
    </xdr:from>
    <xdr:to>
      <xdr:col>22</xdr:col>
      <xdr:colOff>415925</xdr:colOff>
      <xdr:row>62</xdr:row>
      <xdr:rowOff>103051</xdr:rowOff>
    </xdr:to>
    <xdr:sp macro="" textlink="">
      <xdr:nvSpPr>
        <xdr:cNvPr id="372" name="フローチャート : 判断 371"/>
        <xdr:cNvSpPr/>
      </xdr:nvSpPr>
      <xdr:spPr>
        <a:xfrm>
          <a:off x="15430500" y="1063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94178</xdr:rowOff>
    </xdr:from>
    <xdr:ext cx="405111" cy="259045"/>
    <xdr:sp macro="" textlink="">
      <xdr:nvSpPr>
        <xdr:cNvPr id="373" name="n_1aveValue【保健センター・保健所】&#10;有形固定資産減価償却率"/>
        <xdr:cNvSpPr txBox="1"/>
      </xdr:nvSpPr>
      <xdr:spPr>
        <a:xfrm>
          <a:off x="15266043"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35741</xdr:rowOff>
    </xdr:from>
    <xdr:to>
      <xdr:col>22</xdr:col>
      <xdr:colOff>415925</xdr:colOff>
      <xdr:row>55</xdr:row>
      <xdr:rowOff>137341</xdr:rowOff>
    </xdr:to>
    <xdr:sp macro="" textlink="">
      <xdr:nvSpPr>
        <xdr:cNvPr id="379" name="円/楕円 378"/>
        <xdr:cNvSpPr/>
      </xdr:nvSpPr>
      <xdr:spPr>
        <a:xfrm>
          <a:off x="15430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153868</xdr:rowOff>
    </xdr:from>
    <xdr:ext cx="405111" cy="259045"/>
    <xdr:sp macro="" textlink="">
      <xdr:nvSpPr>
        <xdr:cNvPr id="380" name="n_1mainValue【保健センター・保健所】&#10;有形固定資産減価償却率"/>
        <xdr:cNvSpPr txBox="1"/>
      </xdr:nvSpPr>
      <xdr:spPr>
        <a:xfrm>
          <a:off x="15266043"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04" name="直線コネクタ 403"/>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0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06" name="直線コネクタ 40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07"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08" name="直線コネクタ 407"/>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09"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0" name="フローチャート : 判断 409"/>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139700</xdr:rowOff>
    </xdr:from>
    <xdr:to>
      <xdr:col>31</xdr:col>
      <xdr:colOff>85725</xdr:colOff>
      <xdr:row>56</xdr:row>
      <xdr:rowOff>69850</xdr:rowOff>
    </xdr:to>
    <xdr:sp macro="" textlink="">
      <xdr:nvSpPr>
        <xdr:cNvPr id="411" name="フローチャート : 判断 410"/>
        <xdr:cNvSpPr/>
      </xdr:nvSpPr>
      <xdr:spPr>
        <a:xfrm>
          <a:off x="2127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86377</xdr:rowOff>
    </xdr:from>
    <xdr:ext cx="469744" cy="259045"/>
    <xdr:sp macro="" textlink="">
      <xdr:nvSpPr>
        <xdr:cNvPr id="412" name="n_1aveValue【保健センター・保健所】&#10;一人当たり面積"/>
        <xdr:cNvSpPr txBox="1"/>
      </xdr:nvSpPr>
      <xdr:spPr>
        <a:xfrm>
          <a:off x="210757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120650</xdr:rowOff>
    </xdr:from>
    <xdr:to>
      <xdr:col>31</xdr:col>
      <xdr:colOff>85725</xdr:colOff>
      <xdr:row>61</xdr:row>
      <xdr:rowOff>50800</xdr:rowOff>
    </xdr:to>
    <xdr:sp macro="" textlink="">
      <xdr:nvSpPr>
        <xdr:cNvPr id="418" name="円/楕円 417"/>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41927</xdr:rowOff>
    </xdr:from>
    <xdr:ext cx="469744" cy="259045"/>
    <xdr:sp macro="" textlink="">
      <xdr:nvSpPr>
        <xdr:cNvPr id="419" name="n_1mainValue【保健センター・保健所】&#10;一人当たり面積"/>
        <xdr:cNvSpPr txBox="1"/>
      </xdr:nvSpPr>
      <xdr:spPr>
        <a:xfrm>
          <a:off x="210757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30" name="直線コネクタ 4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31" name="テキスト ボックス 43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2" name="直線コネクタ 4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3" name="テキスト ボックス 4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4" name="直線コネクタ 4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5" name="テキスト ボックス 4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6" name="直線コネクタ 4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7" name="テキスト ボックス 4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8" name="直線コネクタ 4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39" name="テキスト ボックス 4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40005</xdr:rowOff>
    </xdr:from>
    <xdr:to>
      <xdr:col>23</xdr:col>
      <xdr:colOff>516889</xdr:colOff>
      <xdr:row>82</xdr:row>
      <xdr:rowOff>53339</xdr:rowOff>
    </xdr:to>
    <xdr:cxnSp macro="">
      <xdr:nvCxnSpPr>
        <xdr:cNvPr id="443" name="直線コネクタ 442"/>
        <xdr:cNvCxnSpPr/>
      </xdr:nvCxnSpPr>
      <xdr:spPr>
        <a:xfrm flipV="1">
          <a:off x="16318864" y="13413105"/>
          <a:ext cx="0" cy="6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57166</xdr:rowOff>
    </xdr:from>
    <xdr:ext cx="405111" cy="259045"/>
    <xdr:sp macro="" textlink="">
      <xdr:nvSpPr>
        <xdr:cNvPr id="444" name="【消防施設】&#10;有形固定資産減価償却率最小値テキスト"/>
        <xdr:cNvSpPr txBox="1"/>
      </xdr:nvSpPr>
      <xdr:spPr>
        <a:xfrm>
          <a:off x="164084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82</xdr:row>
      <xdr:rowOff>53339</xdr:rowOff>
    </xdr:from>
    <xdr:to>
      <xdr:col>23</xdr:col>
      <xdr:colOff>606425</xdr:colOff>
      <xdr:row>82</xdr:row>
      <xdr:rowOff>53339</xdr:rowOff>
    </xdr:to>
    <xdr:cxnSp macro="">
      <xdr:nvCxnSpPr>
        <xdr:cNvPr id="445" name="直線コネクタ 444"/>
        <xdr:cNvCxnSpPr/>
      </xdr:nvCxnSpPr>
      <xdr:spPr>
        <a:xfrm>
          <a:off x="16230600" y="1411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158132</xdr:rowOff>
    </xdr:from>
    <xdr:ext cx="405111" cy="259045"/>
    <xdr:sp macro="" textlink="">
      <xdr:nvSpPr>
        <xdr:cNvPr id="446" name="【消防施設】&#10;有形固定資産減価償却率最大値テキスト"/>
        <xdr:cNvSpPr txBox="1"/>
      </xdr:nvSpPr>
      <xdr:spPr>
        <a:xfrm>
          <a:off x="164084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40005</xdr:rowOff>
    </xdr:from>
    <xdr:to>
      <xdr:col>23</xdr:col>
      <xdr:colOff>606425</xdr:colOff>
      <xdr:row>78</xdr:row>
      <xdr:rowOff>40005</xdr:rowOff>
    </xdr:to>
    <xdr:cxnSp macro="">
      <xdr:nvCxnSpPr>
        <xdr:cNvPr id="447" name="直線コネクタ 446"/>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137177</xdr:rowOff>
    </xdr:from>
    <xdr:ext cx="405111" cy="259045"/>
    <xdr:sp macro="" textlink="">
      <xdr:nvSpPr>
        <xdr:cNvPr id="448" name="【消防施設】&#10;有形固定資産減価償却率平均値テキスト"/>
        <xdr:cNvSpPr txBox="1"/>
      </xdr:nvSpPr>
      <xdr:spPr>
        <a:xfrm>
          <a:off x="16408400" y="1368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158750</xdr:rowOff>
    </xdr:from>
    <xdr:to>
      <xdr:col>23</xdr:col>
      <xdr:colOff>568325</xdr:colOff>
      <xdr:row>80</xdr:row>
      <xdr:rowOff>88900</xdr:rowOff>
    </xdr:to>
    <xdr:sp macro="" textlink="">
      <xdr:nvSpPr>
        <xdr:cNvPr id="449" name="フローチャート : 判断 448"/>
        <xdr:cNvSpPr/>
      </xdr:nvSpPr>
      <xdr:spPr>
        <a:xfrm>
          <a:off x="162687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50" name="フローチャート : 判断 4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5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145414</xdr:rowOff>
    </xdr:from>
    <xdr:to>
      <xdr:col>22</xdr:col>
      <xdr:colOff>415925</xdr:colOff>
      <xdr:row>85</xdr:row>
      <xdr:rowOff>75564</xdr:rowOff>
    </xdr:to>
    <xdr:sp macro="" textlink="">
      <xdr:nvSpPr>
        <xdr:cNvPr id="457" name="円/楕円 456"/>
        <xdr:cNvSpPr/>
      </xdr:nvSpPr>
      <xdr:spPr>
        <a:xfrm>
          <a:off x="1543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66691</xdr:rowOff>
    </xdr:from>
    <xdr:ext cx="405111" cy="259045"/>
    <xdr:sp macro="" textlink="">
      <xdr:nvSpPr>
        <xdr:cNvPr id="458" name="n_1mainValue【消防施設】&#10;有形固定資産減価償却率"/>
        <xdr:cNvSpPr txBox="1"/>
      </xdr:nvSpPr>
      <xdr:spPr>
        <a:xfrm>
          <a:off x="15266043"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9" name="テキスト ボックス 46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0" name="直線コネクタ 4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1" name="テキスト ボックス 4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2" name="直線コネクタ 4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3" name="テキスト ボックス 4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4" name="直線コネクタ 4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5" name="テキスト ボックス 4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6" name="直線コネクタ 4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7" name="テキスト ボックス 4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8" name="直線コネクタ 4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9" name="テキスト ボックス 4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0" name="直線コネクタ 4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1" name="テキスト ボックス 4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13607</xdr:rowOff>
    </xdr:from>
    <xdr:to>
      <xdr:col>32</xdr:col>
      <xdr:colOff>186689</xdr:colOff>
      <xdr:row>84</xdr:row>
      <xdr:rowOff>70757</xdr:rowOff>
    </xdr:to>
    <xdr:cxnSp macro="">
      <xdr:nvCxnSpPr>
        <xdr:cNvPr id="485" name="直線コネクタ 484"/>
        <xdr:cNvCxnSpPr/>
      </xdr:nvCxnSpPr>
      <xdr:spPr>
        <a:xfrm flipV="1">
          <a:off x="22160864" y="13901057"/>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74584</xdr:rowOff>
    </xdr:from>
    <xdr:ext cx="469744" cy="259045"/>
    <xdr:sp macro="" textlink="">
      <xdr:nvSpPr>
        <xdr:cNvPr id="486" name="【消防施設】&#10;一人当たり面積最小値テキスト"/>
        <xdr:cNvSpPr txBox="1"/>
      </xdr:nvSpPr>
      <xdr:spPr>
        <a:xfrm>
          <a:off x="22250400"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84</xdr:row>
      <xdr:rowOff>70757</xdr:rowOff>
    </xdr:from>
    <xdr:to>
      <xdr:col>32</xdr:col>
      <xdr:colOff>276225</xdr:colOff>
      <xdr:row>84</xdr:row>
      <xdr:rowOff>70757</xdr:rowOff>
    </xdr:to>
    <xdr:cxnSp macro="">
      <xdr:nvCxnSpPr>
        <xdr:cNvPr id="487" name="直線コネクタ 486"/>
        <xdr:cNvCxnSpPr/>
      </xdr:nvCxnSpPr>
      <xdr:spPr>
        <a:xfrm>
          <a:off x="22072600" y="14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131734</xdr:rowOff>
    </xdr:from>
    <xdr:ext cx="469744" cy="259045"/>
    <xdr:sp macro="" textlink="">
      <xdr:nvSpPr>
        <xdr:cNvPr id="488" name="【消防施設】&#10;一人当たり面積最大値テキスト"/>
        <xdr:cNvSpPr txBox="1"/>
      </xdr:nvSpPr>
      <xdr:spPr>
        <a:xfrm>
          <a:off x="22250400" y="136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81</xdr:row>
      <xdr:rowOff>13607</xdr:rowOff>
    </xdr:from>
    <xdr:to>
      <xdr:col>32</xdr:col>
      <xdr:colOff>276225</xdr:colOff>
      <xdr:row>81</xdr:row>
      <xdr:rowOff>13607</xdr:rowOff>
    </xdr:to>
    <xdr:cxnSp macro="">
      <xdr:nvCxnSpPr>
        <xdr:cNvPr id="489" name="直線コネクタ 488"/>
        <xdr:cNvCxnSpPr/>
      </xdr:nvCxnSpPr>
      <xdr:spPr>
        <a:xfrm>
          <a:off x="22072600" y="1390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96356</xdr:rowOff>
    </xdr:from>
    <xdr:ext cx="469744" cy="259045"/>
    <xdr:sp macro="" textlink="">
      <xdr:nvSpPr>
        <xdr:cNvPr id="490" name="【消防施設】&#10;一人当たり面積平均値テキスト"/>
        <xdr:cNvSpPr txBox="1"/>
      </xdr:nvSpPr>
      <xdr:spPr>
        <a:xfrm>
          <a:off x="22250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491" name="フローチャート : 判断 490"/>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36286</xdr:rowOff>
    </xdr:from>
    <xdr:to>
      <xdr:col>31</xdr:col>
      <xdr:colOff>85725</xdr:colOff>
      <xdr:row>78</xdr:row>
      <xdr:rowOff>137886</xdr:rowOff>
    </xdr:to>
    <xdr:sp macro="" textlink="">
      <xdr:nvSpPr>
        <xdr:cNvPr id="492" name="フローチャート : 判断 491"/>
        <xdr:cNvSpPr/>
      </xdr:nvSpPr>
      <xdr:spPr>
        <a:xfrm>
          <a:off x="21272500" y="1340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154413</xdr:rowOff>
    </xdr:from>
    <xdr:ext cx="469744" cy="259045"/>
    <xdr:sp macro="" textlink="">
      <xdr:nvSpPr>
        <xdr:cNvPr id="493" name="n_1aveValue【消防施設】&#10;一人当たり面積"/>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93436</xdr:rowOff>
    </xdr:from>
    <xdr:to>
      <xdr:col>31</xdr:col>
      <xdr:colOff>85725</xdr:colOff>
      <xdr:row>86</xdr:row>
      <xdr:rowOff>23586</xdr:rowOff>
    </xdr:to>
    <xdr:sp macro="" textlink="">
      <xdr:nvSpPr>
        <xdr:cNvPr id="499" name="円/楕円 498"/>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14713</xdr:rowOff>
    </xdr:from>
    <xdr:ext cx="469744" cy="259045"/>
    <xdr:sp macro="" textlink="">
      <xdr:nvSpPr>
        <xdr:cNvPr id="500" name="n_1mainValue【消防施設】&#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1" name="テキスト ボックス 5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3" name="テキスト ボックス 51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3" name="テキスト ボックス 52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527" name="直線コネクタ 526"/>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528"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529" name="直線コネクタ 52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530"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531" name="直線コネクタ 530"/>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532"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533" name="フローチャート : 判断 532"/>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99</xdr:row>
      <xdr:rowOff>111942</xdr:rowOff>
    </xdr:from>
    <xdr:to>
      <xdr:col>22</xdr:col>
      <xdr:colOff>415925</xdr:colOff>
      <xdr:row>100</xdr:row>
      <xdr:rowOff>42092</xdr:rowOff>
    </xdr:to>
    <xdr:sp macro="" textlink="">
      <xdr:nvSpPr>
        <xdr:cNvPr id="534" name="フローチャート : 判断 533"/>
        <xdr:cNvSpPr/>
      </xdr:nvSpPr>
      <xdr:spPr>
        <a:xfrm>
          <a:off x="15430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58619</xdr:rowOff>
    </xdr:from>
    <xdr:ext cx="405111" cy="259045"/>
    <xdr:sp macro="" textlink="">
      <xdr:nvSpPr>
        <xdr:cNvPr id="535" name="n_1aveValue【庁舎】&#10;有形固定資産減価償却率"/>
        <xdr:cNvSpPr txBox="1"/>
      </xdr:nvSpPr>
      <xdr:spPr>
        <a:xfrm>
          <a:off x="15266043"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125005</xdr:rowOff>
    </xdr:from>
    <xdr:to>
      <xdr:col>22</xdr:col>
      <xdr:colOff>415925</xdr:colOff>
      <xdr:row>106</xdr:row>
      <xdr:rowOff>55155</xdr:rowOff>
    </xdr:to>
    <xdr:sp macro="" textlink="">
      <xdr:nvSpPr>
        <xdr:cNvPr id="541" name="円/楕円 540"/>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46282</xdr:rowOff>
    </xdr:from>
    <xdr:ext cx="405111" cy="259045"/>
    <xdr:sp macro="" textlink="">
      <xdr:nvSpPr>
        <xdr:cNvPr id="542" name="n_1mainValue【庁舎】&#10;有形固定資産減価償却率"/>
        <xdr:cNvSpPr txBox="1"/>
      </xdr:nvSpPr>
      <xdr:spPr>
        <a:xfrm>
          <a:off x="15266043"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3" name="テキスト ボックス 5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5" name="テキスト ボックス 5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7" name="テキスト ボックス 5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9" name="テキスト ボックス 5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1" name="テキスト ボックス 5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3" name="テキスト ボックス 5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5" name="テキスト ボックス 5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69669</xdr:rowOff>
    </xdr:from>
    <xdr:to>
      <xdr:col>32</xdr:col>
      <xdr:colOff>186689</xdr:colOff>
      <xdr:row>109</xdr:row>
      <xdr:rowOff>15784</xdr:rowOff>
    </xdr:to>
    <xdr:cxnSp macro="">
      <xdr:nvCxnSpPr>
        <xdr:cNvPr id="569" name="直線コネクタ 568"/>
        <xdr:cNvCxnSpPr/>
      </xdr:nvCxnSpPr>
      <xdr:spPr>
        <a:xfrm flipV="1">
          <a:off x="22160864" y="17557569"/>
          <a:ext cx="0" cy="114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19611</xdr:rowOff>
    </xdr:from>
    <xdr:ext cx="469744" cy="259045"/>
    <xdr:sp macro="" textlink="">
      <xdr:nvSpPr>
        <xdr:cNvPr id="570" name="【庁舎】&#10;一人当たり面積最小値テキスト"/>
        <xdr:cNvSpPr txBox="1"/>
      </xdr:nvSpPr>
      <xdr:spPr>
        <a:xfrm>
          <a:off x="22250400" y="187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109</xdr:row>
      <xdr:rowOff>15784</xdr:rowOff>
    </xdr:from>
    <xdr:to>
      <xdr:col>32</xdr:col>
      <xdr:colOff>276225</xdr:colOff>
      <xdr:row>109</xdr:row>
      <xdr:rowOff>15784</xdr:rowOff>
    </xdr:to>
    <xdr:cxnSp macro="">
      <xdr:nvCxnSpPr>
        <xdr:cNvPr id="571" name="直線コネクタ 570"/>
        <xdr:cNvCxnSpPr/>
      </xdr:nvCxnSpPr>
      <xdr:spPr>
        <a:xfrm>
          <a:off x="22072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16346</xdr:rowOff>
    </xdr:from>
    <xdr:ext cx="469744" cy="259045"/>
    <xdr:sp macro="" textlink="">
      <xdr:nvSpPr>
        <xdr:cNvPr id="572" name="【庁舎】&#10;一人当たり面積最大値テキスト"/>
        <xdr:cNvSpPr txBox="1"/>
      </xdr:nvSpPr>
      <xdr:spPr>
        <a:xfrm>
          <a:off x="22250400" y="17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102</xdr:row>
      <xdr:rowOff>69669</xdr:rowOff>
    </xdr:from>
    <xdr:to>
      <xdr:col>32</xdr:col>
      <xdr:colOff>276225</xdr:colOff>
      <xdr:row>102</xdr:row>
      <xdr:rowOff>69669</xdr:rowOff>
    </xdr:to>
    <xdr:cxnSp macro="">
      <xdr:nvCxnSpPr>
        <xdr:cNvPr id="573" name="直線コネクタ 572"/>
        <xdr:cNvCxnSpPr/>
      </xdr:nvCxnSpPr>
      <xdr:spPr>
        <a:xfrm>
          <a:off x="22072600" y="1755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131190</xdr:rowOff>
    </xdr:from>
    <xdr:ext cx="469744" cy="259045"/>
    <xdr:sp macro="" textlink="">
      <xdr:nvSpPr>
        <xdr:cNvPr id="574" name="【庁舎】&#10;一人当たり面積平均値テキスト"/>
        <xdr:cNvSpPr txBox="1"/>
      </xdr:nvSpPr>
      <xdr:spPr>
        <a:xfrm>
          <a:off x="22250400" y="1830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152763</xdr:rowOff>
    </xdr:from>
    <xdr:to>
      <xdr:col>32</xdr:col>
      <xdr:colOff>238125</xdr:colOff>
      <xdr:row>107</xdr:row>
      <xdr:rowOff>82913</xdr:rowOff>
    </xdr:to>
    <xdr:sp macro="" textlink="">
      <xdr:nvSpPr>
        <xdr:cNvPr id="575" name="フローチャート : 判断 574"/>
        <xdr:cNvSpPr/>
      </xdr:nvSpPr>
      <xdr:spPr>
        <a:xfrm>
          <a:off x="221107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4173</xdr:rowOff>
    </xdr:from>
    <xdr:to>
      <xdr:col>31</xdr:col>
      <xdr:colOff>85725</xdr:colOff>
      <xdr:row>107</xdr:row>
      <xdr:rowOff>105773</xdr:rowOff>
    </xdr:to>
    <xdr:sp macro="" textlink="">
      <xdr:nvSpPr>
        <xdr:cNvPr id="576" name="フローチャート : 判断 575"/>
        <xdr:cNvSpPr/>
      </xdr:nvSpPr>
      <xdr:spPr>
        <a:xfrm>
          <a:off x="21272500" y="183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96900</xdr:rowOff>
    </xdr:from>
    <xdr:ext cx="469744" cy="259045"/>
    <xdr:sp macro="" textlink="">
      <xdr:nvSpPr>
        <xdr:cNvPr id="577" name="n_1ave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49893</xdr:rowOff>
    </xdr:from>
    <xdr:to>
      <xdr:col>31</xdr:col>
      <xdr:colOff>85725</xdr:colOff>
      <xdr:row>99</xdr:row>
      <xdr:rowOff>151493</xdr:rowOff>
    </xdr:to>
    <xdr:sp macro="" textlink="">
      <xdr:nvSpPr>
        <xdr:cNvPr id="583" name="円/楕円 582"/>
        <xdr:cNvSpPr/>
      </xdr:nvSpPr>
      <xdr:spPr>
        <a:xfrm>
          <a:off x="21272500" y="170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168020</xdr:rowOff>
    </xdr:from>
    <xdr:ext cx="469744" cy="259045"/>
    <xdr:sp macro="" textlink="">
      <xdr:nvSpPr>
        <xdr:cNvPr id="584" name="n_1mainValue【庁舎】&#10;一人当たり面積"/>
        <xdr:cNvSpPr txBox="1"/>
      </xdr:nvSpPr>
      <xdr:spPr>
        <a:xfrm>
          <a:off x="21075727" y="167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類似団体と比較して、図書館、消防施設、庁舎で有形固定資産減価償却率が低い。</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これは、順次、老朽化した施設の建て替えを実施してきたためと考えられる。特に消防施設は有形固定資産減価償却率及び一人当たり面積が共に低くなっており、適正配置を進めてきた効果である。</a:t>
          </a:r>
          <a:endParaRPr lang="ja-JP" altLang="ja-JP" sz="1400">
            <a:effectLst/>
          </a:endParaRPr>
        </a:p>
        <a:p>
          <a:r>
            <a:rPr lang="ja-JP" altLang="ja-JP" sz="1100">
              <a:solidFill>
                <a:schemeClr val="dk1"/>
              </a:solidFill>
              <a:effectLst/>
              <a:latin typeface="+mn-lt"/>
              <a:ea typeface="+mn-ea"/>
              <a:cs typeface="+mn-cs"/>
            </a:rPr>
            <a:t>一方、有形固定資産減価償却率が高い施設は、体育館・プール、福祉施設、一般廃棄物処理施設、保健センター・保健所となっており、図書館、体育館・プールは一人当たり面積が非常に高くなっている。</a:t>
          </a:r>
          <a:endParaRPr lang="ja-JP" altLang="ja-JP" sz="1400">
            <a:effectLst/>
          </a:endParaRPr>
        </a:p>
        <a:p>
          <a:r>
            <a:rPr lang="ja-JP" altLang="ja-JP" sz="1100">
              <a:solidFill>
                <a:schemeClr val="dk1"/>
              </a:solidFill>
              <a:effectLst/>
              <a:latin typeface="+mn-lt"/>
              <a:ea typeface="+mn-ea"/>
              <a:cs typeface="+mn-cs"/>
            </a:rPr>
            <a:t>一般廃棄物処理施設については、現在、広域での取り組みに向け、近隣市町村と協議を重ね、一部の福祉施設について、現在、地元への譲渡を進めているところである。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その他施設についても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歳以上人口の人口に占める割合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月時点　</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％）に加え、市内に中心となる産業がないこと等により財政基盤が弱く、類似団体平均を大きく下回っている。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横ばいで推移しており、今後も横ばいであることが予想されるが、行財政運営の効率化に努めるとともに税収確保につながる定住施策や企業誘致を推進することで、地域経済の活性化を図り、自主財源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84667</xdr:rowOff>
    </xdr:to>
    <xdr:cxnSp macro="">
      <xdr:nvCxnSpPr>
        <xdr:cNvPr id="71" name="直線コネクタ 70"/>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8"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分母となる経常一般財源は、昨年度と比較して地方税が増（約</a:t>
          </a:r>
          <a:r>
            <a:rPr kumimoji="1" lang="en-US" altLang="ja-JP" sz="1100">
              <a:solidFill>
                <a:schemeClr val="dk1"/>
              </a:solidFill>
              <a:effectLst/>
              <a:latin typeface="+mn-lt"/>
              <a:ea typeface="+mn-ea"/>
              <a:cs typeface="+mn-cs"/>
            </a:rPr>
            <a:t>5,900</a:t>
          </a:r>
          <a:r>
            <a:rPr kumimoji="1" lang="ja-JP" altLang="en-US" sz="1100">
              <a:solidFill>
                <a:schemeClr val="dk1"/>
              </a:solidFill>
              <a:effectLst/>
              <a:latin typeface="+mn-lt"/>
              <a:ea typeface="+mn-ea"/>
              <a:cs typeface="+mn-cs"/>
            </a:rPr>
            <a:t>万円）となっているものの、普通交付税が減（約２億</a:t>
          </a:r>
          <a:r>
            <a:rPr kumimoji="1" lang="en-US" altLang="ja-JP" sz="1100">
              <a:solidFill>
                <a:schemeClr val="dk1"/>
              </a:solidFill>
              <a:effectLst/>
              <a:latin typeface="+mn-lt"/>
              <a:ea typeface="+mn-ea"/>
              <a:cs typeface="+mn-cs"/>
            </a:rPr>
            <a:t>8,000</a:t>
          </a:r>
          <a:r>
            <a:rPr kumimoji="1" lang="ja-JP" altLang="en-US" sz="1100">
              <a:solidFill>
                <a:schemeClr val="dk1"/>
              </a:solidFill>
              <a:effectLst/>
              <a:latin typeface="+mn-lt"/>
              <a:ea typeface="+mn-ea"/>
              <a:cs typeface="+mn-cs"/>
            </a:rPr>
            <a:t>万円）となっており、また、臨時財政対策債も減（約１億</a:t>
          </a:r>
          <a:r>
            <a:rPr kumimoji="1" lang="en-US" altLang="ja-JP" sz="1100">
              <a:solidFill>
                <a:schemeClr val="dk1"/>
              </a:solidFill>
              <a:effectLst/>
              <a:latin typeface="+mn-lt"/>
              <a:ea typeface="+mn-ea"/>
              <a:cs typeface="+mn-cs"/>
            </a:rPr>
            <a:t>1,100</a:t>
          </a:r>
          <a:r>
            <a:rPr kumimoji="1" lang="ja-JP" altLang="en-US" sz="1100">
              <a:solidFill>
                <a:schemeClr val="dk1"/>
              </a:solidFill>
              <a:effectLst/>
              <a:latin typeface="+mn-lt"/>
              <a:ea typeface="+mn-ea"/>
              <a:cs typeface="+mn-cs"/>
            </a:rPr>
            <a:t>万円）となっている。この影響で平成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年度の経常収支比率が</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今後も普通交付税の減が見込まれるが、これまでの財政健全化の取組みを引継ぎ、義務的経費の抑制に努める。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103959</xdr:rowOff>
    </xdr:from>
    <xdr:to>
      <xdr:col>7</xdr:col>
      <xdr:colOff>152400</xdr:colOff>
      <xdr:row>65</xdr:row>
      <xdr:rowOff>2359</xdr:rowOff>
    </xdr:to>
    <xdr:cxnSp macro="">
      <xdr:nvCxnSpPr>
        <xdr:cNvPr id="133" name="直線コネクタ 132"/>
        <xdr:cNvCxnSpPr/>
      </xdr:nvCxnSpPr>
      <xdr:spPr>
        <a:xfrm>
          <a:off x="4114800" y="1090530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103959</xdr:rowOff>
    </xdr:from>
    <xdr:to>
      <xdr:col>6</xdr:col>
      <xdr:colOff>0</xdr:colOff>
      <xdr:row>64</xdr:row>
      <xdr:rowOff>160020</xdr:rowOff>
    </xdr:to>
    <xdr:cxnSp macro="">
      <xdr:nvCxnSpPr>
        <xdr:cNvPr id="136" name="直線コネクタ 135"/>
        <xdr:cNvCxnSpPr/>
      </xdr:nvCxnSpPr>
      <xdr:spPr>
        <a:xfrm flipV="1">
          <a:off x="3225800" y="10905309"/>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7" name="フローチャート : 判断 136"/>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8" name="テキスト ボックス 137"/>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158206</xdr:rowOff>
    </xdr:from>
    <xdr:to>
      <xdr:col>4</xdr:col>
      <xdr:colOff>482600</xdr:colOff>
      <xdr:row>64</xdr:row>
      <xdr:rowOff>160020</xdr:rowOff>
    </xdr:to>
    <xdr:cxnSp macro="">
      <xdr:nvCxnSpPr>
        <xdr:cNvPr id="139" name="直線コネクタ 138"/>
        <xdr:cNvCxnSpPr/>
      </xdr:nvCxnSpPr>
      <xdr:spPr>
        <a:xfrm>
          <a:off x="2336800" y="1078810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0" name="フローチャート : 判断 139"/>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1" name="テキスト ボックス 140"/>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158206</xdr:rowOff>
    </xdr:to>
    <xdr:cxnSp macro="">
      <xdr:nvCxnSpPr>
        <xdr:cNvPr id="142" name="直線コネクタ 141"/>
        <xdr:cNvCxnSpPr/>
      </xdr:nvCxnSpPr>
      <xdr:spPr>
        <a:xfrm>
          <a:off x="1447800" y="107467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25581</xdr:rowOff>
    </xdr:from>
    <xdr:to>
      <xdr:col>3</xdr:col>
      <xdr:colOff>330200</xdr:colOff>
      <xdr:row>63</xdr:row>
      <xdr:rowOff>127181</xdr:rowOff>
    </xdr:to>
    <xdr:sp macro="" textlink="">
      <xdr:nvSpPr>
        <xdr:cNvPr id="143" name="フローチャート : 判断 142"/>
        <xdr:cNvSpPr/>
      </xdr:nvSpPr>
      <xdr:spPr>
        <a:xfrm>
          <a:off x="2286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111958</xdr:rowOff>
    </xdr:from>
    <xdr:ext cx="762000" cy="259045"/>
    <xdr:sp macro="" textlink="">
      <xdr:nvSpPr>
        <xdr:cNvPr id="144" name="テキスト ボックス 143"/>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123009</xdr:rowOff>
    </xdr:from>
    <xdr:to>
      <xdr:col>7</xdr:col>
      <xdr:colOff>203200</xdr:colOff>
      <xdr:row>65</xdr:row>
      <xdr:rowOff>53159</xdr:rowOff>
    </xdr:to>
    <xdr:sp macro="" textlink="">
      <xdr:nvSpPr>
        <xdr:cNvPr id="152" name="円/楕円 151"/>
        <xdr:cNvSpPr/>
      </xdr:nvSpPr>
      <xdr:spPr>
        <a:xfrm>
          <a:off x="4902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95086</xdr:rowOff>
    </xdr:from>
    <xdr:ext cx="762000" cy="259045"/>
    <xdr:sp macro="" textlink="">
      <xdr:nvSpPr>
        <xdr:cNvPr id="153" name="財政構造の弾力性該当値テキスト"/>
        <xdr:cNvSpPr txBox="1"/>
      </xdr:nvSpPr>
      <xdr:spPr>
        <a:xfrm>
          <a:off x="5041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53159</xdr:rowOff>
    </xdr:from>
    <xdr:to>
      <xdr:col>6</xdr:col>
      <xdr:colOff>50800</xdr:colOff>
      <xdr:row>63</xdr:row>
      <xdr:rowOff>154759</xdr:rowOff>
    </xdr:to>
    <xdr:sp macro="" textlink="">
      <xdr:nvSpPr>
        <xdr:cNvPr id="154" name="円/楕円 153"/>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139536</xdr:rowOff>
    </xdr:from>
    <xdr:ext cx="736600" cy="259045"/>
    <xdr:sp macro="" textlink="">
      <xdr:nvSpPr>
        <xdr:cNvPr id="155" name="テキスト ボックス 154"/>
        <xdr:cNvSpPr txBox="1"/>
      </xdr:nvSpPr>
      <xdr:spPr>
        <a:xfrm>
          <a:off x="3733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6" name="円/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7" name="テキスト ボックス 156"/>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107406</xdr:rowOff>
    </xdr:from>
    <xdr:to>
      <xdr:col>3</xdr:col>
      <xdr:colOff>330200</xdr:colOff>
      <xdr:row>63</xdr:row>
      <xdr:rowOff>37556</xdr:rowOff>
    </xdr:to>
    <xdr:sp macro="" textlink="">
      <xdr:nvSpPr>
        <xdr:cNvPr id="158" name="円/楕円 157"/>
        <xdr:cNvSpPr/>
      </xdr:nvSpPr>
      <xdr:spPr>
        <a:xfrm>
          <a:off x="2286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59" name="テキスト ボックス 158"/>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60" name="円/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1" name="テキスト ボックス 160"/>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類似団体平均と比較して高い水準で推移しているのは、人件費が要因となっている。</a:t>
          </a:r>
          <a:endParaRPr lang="ja-JP" altLang="ja-JP" sz="1400">
            <a:effectLst/>
          </a:endParaRPr>
        </a:p>
        <a:p>
          <a:r>
            <a:rPr kumimoji="1" lang="ja-JP" altLang="ja-JP" sz="1100">
              <a:solidFill>
                <a:schemeClr val="dk1"/>
              </a:solidFill>
              <a:effectLst/>
              <a:latin typeface="+mn-lt"/>
              <a:ea typeface="+mn-ea"/>
              <a:cs typeface="+mn-cs"/>
            </a:rPr>
            <a:t>　これは、消防業務やごみ処理業務を一部事務組合ではなく直営で実施していること等によるものであるが、これまでの行財政改革の取組みを引き継ぎ、今後も人件費の抑制に努める。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21932</xdr:rowOff>
    </xdr:from>
    <xdr:to>
      <xdr:col>7</xdr:col>
      <xdr:colOff>152400</xdr:colOff>
      <xdr:row>86</xdr:row>
      <xdr:rowOff>40039</xdr:rowOff>
    </xdr:to>
    <xdr:cxnSp macro="">
      <xdr:nvCxnSpPr>
        <xdr:cNvPr id="194" name="直線コネクタ 193"/>
        <xdr:cNvCxnSpPr/>
      </xdr:nvCxnSpPr>
      <xdr:spPr>
        <a:xfrm>
          <a:off x="4114800" y="14766632"/>
          <a:ext cx="8382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21932</xdr:rowOff>
    </xdr:from>
    <xdr:to>
      <xdr:col>6</xdr:col>
      <xdr:colOff>0</xdr:colOff>
      <xdr:row>86</xdr:row>
      <xdr:rowOff>38998</xdr:rowOff>
    </xdr:to>
    <xdr:cxnSp macro="">
      <xdr:nvCxnSpPr>
        <xdr:cNvPr id="197" name="直線コネクタ 196"/>
        <xdr:cNvCxnSpPr/>
      </xdr:nvCxnSpPr>
      <xdr:spPr>
        <a:xfrm flipV="1">
          <a:off x="3225800" y="14766632"/>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150809</xdr:rowOff>
    </xdr:from>
    <xdr:to>
      <xdr:col>6</xdr:col>
      <xdr:colOff>50800</xdr:colOff>
      <xdr:row>84</xdr:row>
      <xdr:rowOff>80959</xdr:rowOff>
    </xdr:to>
    <xdr:sp macro="" textlink="">
      <xdr:nvSpPr>
        <xdr:cNvPr id="198" name="フローチャート : 判断 197"/>
        <xdr:cNvSpPr/>
      </xdr:nvSpPr>
      <xdr:spPr>
        <a:xfrm>
          <a:off x="4064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91136</xdr:rowOff>
    </xdr:from>
    <xdr:ext cx="736600" cy="259045"/>
    <xdr:sp macro="" textlink="">
      <xdr:nvSpPr>
        <xdr:cNvPr id="199" name="テキスト ボックス 198"/>
        <xdr:cNvSpPr txBox="1"/>
      </xdr:nvSpPr>
      <xdr:spPr>
        <a:xfrm>
          <a:off x="3733800" y="1415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38998</xdr:rowOff>
    </xdr:from>
    <xdr:to>
      <xdr:col>4</xdr:col>
      <xdr:colOff>482600</xdr:colOff>
      <xdr:row>86</xdr:row>
      <xdr:rowOff>47713</xdr:rowOff>
    </xdr:to>
    <xdr:cxnSp macro="">
      <xdr:nvCxnSpPr>
        <xdr:cNvPr id="200" name="直線コネクタ 199"/>
        <xdr:cNvCxnSpPr/>
      </xdr:nvCxnSpPr>
      <xdr:spPr>
        <a:xfrm flipV="1">
          <a:off x="2336800" y="14783698"/>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103389</xdr:rowOff>
    </xdr:from>
    <xdr:to>
      <xdr:col>4</xdr:col>
      <xdr:colOff>533400</xdr:colOff>
      <xdr:row>84</xdr:row>
      <xdr:rowOff>33539</xdr:rowOff>
    </xdr:to>
    <xdr:sp macro="" textlink="">
      <xdr:nvSpPr>
        <xdr:cNvPr id="201" name="フローチャート : 判断 200"/>
        <xdr:cNvSpPr/>
      </xdr:nvSpPr>
      <xdr:spPr>
        <a:xfrm>
          <a:off x="3175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43716</xdr:rowOff>
    </xdr:from>
    <xdr:ext cx="762000" cy="259045"/>
    <xdr:sp macro="" textlink="">
      <xdr:nvSpPr>
        <xdr:cNvPr id="202" name="テキスト ボックス 201"/>
        <xdr:cNvSpPr txBox="1"/>
      </xdr:nvSpPr>
      <xdr:spPr>
        <a:xfrm>
          <a:off x="2844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169667</xdr:rowOff>
    </xdr:from>
    <xdr:to>
      <xdr:col>3</xdr:col>
      <xdr:colOff>279400</xdr:colOff>
      <xdr:row>86</xdr:row>
      <xdr:rowOff>47713</xdr:rowOff>
    </xdr:to>
    <xdr:cxnSp macro="">
      <xdr:nvCxnSpPr>
        <xdr:cNvPr id="203" name="直線コネクタ 202"/>
        <xdr:cNvCxnSpPr/>
      </xdr:nvCxnSpPr>
      <xdr:spPr>
        <a:xfrm>
          <a:off x="1447800" y="14742917"/>
          <a:ext cx="889000" cy="4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57908</xdr:rowOff>
    </xdr:from>
    <xdr:to>
      <xdr:col>3</xdr:col>
      <xdr:colOff>330200</xdr:colOff>
      <xdr:row>83</xdr:row>
      <xdr:rowOff>159508</xdr:rowOff>
    </xdr:to>
    <xdr:sp macro="" textlink="">
      <xdr:nvSpPr>
        <xdr:cNvPr id="204" name="フローチャート : 判断 203"/>
        <xdr:cNvSpPr/>
      </xdr:nvSpPr>
      <xdr:spPr>
        <a:xfrm>
          <a:off x="2286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169685</xdr:rowOff>
    </xdr:from>
    <xdr:ext cx="762000" cy="259045"/>
    <xdr:sp macro="" textlink="">
      <xdr:nvSpPr>
        <xdr:cNvPr id="205" name="テキスト ボックス 204"/>
        <xdr:cNvSpPr txBox="1"/>
      </xdr:nvSpPr>
      <xdr:spPr>
        <a:xfrm>
          <a:off x="1955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75860</xdr:rowOff>
    </xdr:from>
    <xdr:to>
      <xdr:col>2</xdr:col>
      <xdr:colOff>127000</xdr:colOff>
      <xdr:row>84</xdr:row>
      <xdr:rowOff>6010</xdr:rowOff>
    </xdr:to>
    <xdr:sp macro="" textlink="">
      <xdr:nvSpPr>
        <xdr:cNvPr id="206" name="フローチャート : 判断 205"/>
        <xdr:cNvSpPr/>
      </xdr:nvSpPr>
      <xdr:spPr>
        <a:xfrm>
          <a:off x="1397000" y="143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16187</xdr:rowOff>
    </xdr:from>
    <xdr:ext cx="762000" cy="259045"/>
    <xdr:sp macro="" textlink="">
      <xdr:nvSpPr>
        <xdr:cNvPr id="207" name="テキスト ボックス 206"/>
        <xdr:cNvSpPr txBox="1"/>
      </xdr:nvSpPr>
      <xdr:spPr>
        <a:xfrm>
          <a:off x="1066800" y="140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160689</xdr:rowOff>
    </xdr:from>
    <xdr:to>
      <xdr:col>7</xdr:col>
      <xdr:colOff>203200</xdr:colOff>
      <xdr:row>86</xdr:row>
      <xdr:rowOff>90839</xdr:rowOff>
    </xdr:to>
    <xdr:sp macro="" textlink="">
      <xdr:nvSpPr>
        <xdr:cNvPr id="213" name="円/楕円 212"/>
        <xdr:cNvSpPr/>
      </xdr:nvSpPr>
      <xdr:spPr>
        <a:xfrm>
          <a:off x="4902200" y="147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132766</xdr:rowOff>
    </xdr:from>
    <xdr:ext cx="762000" cy="259045"/>
    <xdr:sp macro="" textlink="">
      <xdr:nvSpPr>
        <xdr:cNvPr id="214" name="人件費・物件費等の状況該当値テキスト"/>
        <xdr:cNvSpPr txBox="1"/>
      </xdr:nvSpPr>
      <xdr:spPr>
        <a:xfrm>
          <a:off x="5041900" y="1470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193,622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142582</xdr:rowOff>
    </xdr:from>
    <xdr:to>
      <xdr:col>6</xdr:col>
      <xdr:colOff>50800</xdr:colOff>
      <xdr:row>86</xdr:row>
      <xdr:rowOff>72732</xdr:rowOff>
    </xdr:to>
    <xdr:sp macro="" textlink="">
      <xdr:nvSpPr>
        <xdr:cNvPr id="215" name="円/楕円 214"/>
        <xdr:cNvSpPr/>
      </xdr:nvSpPr>
      <xdr:spPr>
        <a:xfrm>
          <a:off x="4064000" y="147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57509</xdr:rowOff>
    </xdr:from>
    <xdr:ext cx="736600" cy="259045"/>
    <xdr:sp macro="" textlink="">
      <xdr:nvSpPr>
        <xdr:cNvPr id="216" name="テキスト ボックス 215"/>
        <xdr:cNvSpPr txBox="1"/>
      </xdr:nvSpPr>
      <xdr:spPr>
        <a:xfrm>
          <a:off x="3733800" y="1480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159648</xdr:rowOff>
    </xdr:from>
    <xdr:to>
      <xdr:col>4</xdr:col>
      <xdr:colOff>533400</xdr:colOff>
      <xdr:row>86</xdr:row>
      <xdr:rowOff>89798</xdr:rowOff>
    </xdr:to>
    <xdr:sp macro="" textlink="">
      <xdr:nvSpPr>
        <xdr:cNvPr id="217" name="円/楕円 216"/>
        <xdr:cNvSpPr/>
      </xdr:nvSpPr>
      <xdr:spPr>
        <a:xfrm>
          <a:off x="3175000" y="14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74575</xdr:rowOff>
    </xdr:from>
    <xdr:ext cx="762000" cy="259045"/>
    <xdr:sp macro="" textlink="">
      <xdr:nvSpPr>
        <xdr:cNvPr id="218" name="テキスト ボックス 217"/>
        <xdr:cNvSpPr txBox="1"/>
      </xdr:nvSpPr>
      <xdr:spPr>
        <a:xfrm>
          <a:off x="2844800" y="148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168363</xdr:rowOff>
    </xdr:from>
    <xdr:to>
      <xdr:col>3</xdr:col>
      <xdr:colOff>330200</xdr:colOff>
      <xdr:row>86</xdr:row>
      <xdr:rowOff>98513</xdr:rowOff>
    </xdr:to>
    <xdr:sp macro="" textlink="">
      <xdr:nvSpPr>
        <xdr:cNvPr id="219" name="円/楕円 218"/>
        <xdr:cNvSpPr/>
      </xdr:nvSpPr>
      <xdr:spPr>
        <a:xfrm>
          <a:off x="2286000" y="14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83290</xdr:rowOff>
    </xdr:from>
    <xdr:ext cx="762000" cy="259045"/>
    <xdr:sp macro="" textlink="">
      <xdr:nvSpPr>
        <xdr:cNvPr id="220" name="テキスト ボックス 219"/>
        <xdr:cNvSpPr txBox="1"/>
      </xdr:nvSpPr>
      <xdr:spPr>
        <a:xfrm>
          <a:off x="1955800" y="148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118867</xdr:rowOff>
    </xdr:from>
    <xdr:to>
      <xdr:col>2</xdr:col>
      <xdr:colOff>127000</xdr:colOff>
      <xdr:row>86</xdr:row>
      <xdr:rowOff>49017</xdr:rowOff>
    </xdr:to>
    <xdr:sp macro="" textlink="">
      <xdr:nvSpPr>
        <xdr:cNvPr id="221" name="円/楕円 220"/>
        <xdr:cNvSpPr/>
      </xdr:nvSpPr>
      <xdr:spPr>
        <a:xfrm>
          <a:off x="1397000" y="146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33794</xdr:rowOff>
    </xdr:from>
    <xdr:ext cx="762000" cy="259045"/>
    <xdr:sp macro="" textlink="">
      <xdr:nvSpPr>
        <xdr:cNvPr id="222" name="テキスト ボックス 221"/>
        <xdr:cNvSpPr txBox="1"/>
      </xdr:nvSpPr>
      <xdr:spPr>
        <a:xfrm>
          <a:off x="1066800" y="1477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国家公務員の給与削減にあわせ、本市も平成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月から引き下げをおこなったところであるが、類似団体平均を上回っている。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年度に給与制度の総合的見直しを実施したところだが、今後も給与の適正化に努める。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53" name="直線コネクタ 252"/>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4"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5" name="直線コネクタ 254"/>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145748</xdr:rowOff>
    </xdr:to>
    <xdr:cxnSp macro="">
      <xdr:nvCxnSpPr>
        <xdr:cNvPr id="258" name="直線コネクタ 257"/>
        <xdr:cNvCxnSpPr/>
      </xdr:nvCxnSpPr>
      <xdr:spPr>
        <a:xfrm>
          <a:off x="16179800" y="145130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9"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60" name="フローチャート : 判断 259"/>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111277</xdr:rowOff>
    </xdr:to>
    <xdr:cxnSp macro="">
      <xdr:nvCxnSpPr>
        <xdr:cNvPr id="261" name="直線コネクタ 260"/>
        <xdr:cNvCxnSpPr/>
      </xdr:nvCxnSpPr>
      <xdr:spPr>
        <a:xfrm>
          <a:off x="15290800" y="14513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2" name="フローチャート : 判断 261"/>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63" name="テキスト ボックス 26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111277</xdr:rowOff>
    </xdr:to>
    <xdr:cxnSp macro="">
      <xdr:nvCxnSpPr>
        <xdr:cNvPr id="264" name="直線コネクタ 263"/>
        <xdr:cNvCxnSpPr/>
      </xdr:nvCxnSpPr>
      <xdr:spPr>
        <a:xfrm>
          <a:off x="14401800" y="144441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92832</xdr:rowOff>
    </xdr:to>
    <xdr:cxnSp macro="">
      <xdr:nvCxnSpPr>
        <xdr:cNvPr id="267" name="直線コネクタ 266"/>
        <xdr:cNvCxnSpPr/>
      </xdr:nvCxnSpPr>
      <xdr:spPr>
        <a:xfrm flipV="1">
          <a:off x="13512800" y="144441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8" name="フローチャート : 判断 267"/>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9" name="テキスト ボックス 268"/>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70" name="フローチャート : 判断 269"/>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71" name="テキスト ボックス 270"/>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0" name="テキスト ボックス 27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1" name="円/楕円 280"/>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82" name="テキスト ボックス 281"/>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消防業務やごみ処理業務を直営で実施しているため類似団体平均を上回っているが、本市の行革計画としてはクリアしており、今後の職員数に大きな変動はない。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職員数は横ばいだが、人口が年々減少しているため、人口千人当たり職員数は増となって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今後は退職者数とのバランスを考慮しながら、各年代における採用職員数の平準化を図り、適正な人員配置に努めていく。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28787</xdr:rowOff>
    </xdr:from>
    <xdr:to>
      <xdr:col>24</xdr:col>
      <xdr:colOff>558800</xdr:colOff>
      <xdr:row>65</xdr:row>
      <xdr:rowOff>52917</xdr:rowOff>
    </xdr:to>
    <xdr:cxnSp macro="">
      <xdr:nvCxnSpPr>
        <xdr:cNvPr id="321" name="直線コネクタ 320"/>
        <xdr:cNvCxnSpPr/>
      </xdr:nvCxnSpPr>
      <xdr:spPr>
        <a:xfrm flipV="1">
          <a:off x="16179800" y="1117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2"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20744</xdr:rowOff>
    </xdr:from>
    <xdr:to>
      <xdr:col>23</xdr:col>
      <xdr:colOff>406400</xdr:colOff>
      <xdr:row>65</xdr:row>
      <xdr:rowOff>52917</xdr:rowOff>
    </xdr:to>
    <xdr:cxnSp macro="">
      <xdr:nvCxnSpPr>
        <xdr:cNvPr id="324" name="直線コネクタ 323"/>
        <xdr:cNvCxnSpPr/>
      </xdr:nvCxnSpPr>
      <xdr:spPr>
        <a:xfrm>
          <a:off x="15290800" y="1116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76094</xdr:rowOff>
    </xdr:from>
    <xdr:to>
      <xdr:col>23</xdr:col>
      <xdr:colOff>457200</xdr:colOff>
      <xdr:row>63</xdr:row>
      <xdr:rowOff>6244</xdr:rowOff>
    </xdr:to>
    <xdr:sp macro="" textlink="">
      <xdr:nvSpPr>
        <xdr:cNvPr id="325" name="フローチャート : 判断 324"/>
        <xdr:cNvSpPr/>
      </xdr:nvSpPr>
      <xdr:spPr>
        <a:xfrm>
          <a:off x="16129000" y="107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16421</xdr:rowOff>
    </xdr:from>
    <xdr:ext cx="736600" cy="259045"/>
    <xdr:sp macro="" textlink="">
      <xdr:nvSpPr>
        <xdr:cNvPr id="326" name="テキスト ボックス 325"/>
        <xdr:cNvSpPr txBox="1"/>
      </xdr:nvSpPr>
      <xdr:spPr>
        <a:xfrm>
          <a:off x="15798800" y="1047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164042</xdr:rowOff>
    </xdr:from>
    <xdr:to>
      <xdr:col>22</xdr:col>
      <xdr:colOff>203200</xdr:colOff>
      <xdr:row>65</xdr:row>
      <xdr:rowOff>20744</xdr:rowOff>
    </xdr:to>
    <xdr:cxnSp macro="">
      <xdr:nvCxnSpPr>
        <xdr:cNvPr id="327" name="直線コネクタ 326"/>
        <xdr:cNvCxnSpPr/>
      </xdr:nvCxnSpPr>
      <xdr:spPr>
        <a:xfrm>
          <a:off x="14401800" y="1113684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163089</xdr:rowOff>
    </xdr:from>
    <xdr:to>
      <xdr:col>22</xdr:col>
      <xdr:colOff>254000</xdr:colOff>
      <xdr:row>62</xdr:row>
      <xdr:rowOff>93239</xdr:rowOff>
    </xdr:to>
    <xdr:sp macro="" textlink="">
      <xdr:nvSpPr>
        <xdr:cNvPr id="328" name="フローチャート : 判断 327"/>
        <xdr:cNvSpPr/>
      </xdr:nvSpPr>
      <xdr:spPr>
        <a:xfrm>
          <a:off x="15240000" y="106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103416</xdr:rowOff>
    </xdr:from>
    <xdr:ext cx="762000" cy="259045"/>
    <xdr:sp macro="" textlink="">
      <xdr:nvSpPr>
        <xdr:cNvPr id="329" name="テキスト ボックス 328"/>
        <xdr:cNvSpPr txBox="1"/>
      </xdr:nvSpPr>
      <xdr:spPr>
        <a:xfrm>
          <a:off x="14909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155998</xdr:rowOff>
    </xdr:from>
    <xdr:to>
      <xdr:col>21</xdr:col>
      <xdr:colOff>0</xdr:colOff>
      <xdr:row>64</xdr:row>
      <xdr:rowOff>164042</xdr:rowOff>
    </xdr:to>
    <xdr:cxnSp macro="">
      <xdr:nvCxnSpPr>
        <xdr:cNvPr id="330" name="直線コネクタ 329"/>
        <xdr:cNvCxnSpPr/>
      </xdr:nvCxnSpPr>
      <xdr:spPr>
        <a:xfrm>
          <a:off x="13512800" y="111287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157056</xdr:rowOff>
    </xdr:from>
    <xdr:to>
      <xdr:col>21</xdr:col>
      <xdr:colOff>50800</xdr:colOff>
      <xdr:row>62</xdr:row>
      <xdr:rowOff>87206</xdr:rowOff>
    </xdr:to>
    <xdr:sp macro="" textlink="">
      <xdr:nvSpPr>
        <xdr:cNvPr id="331" name="フローチャート : 判断 330"/>
        <xdr:cNvSpPr/>
      </xdr:nvSpPr>
      <xdr:spPr>
        <a:xfrm>
          <a:off x="14351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97383</xdr:rowOff>
    </xdr:from>
    <xdr:ext cx="762000" cy="259045"/>
    <xdr:sp macro="" textlink="">
      <xdr:nvSpPr>
        <xdr:cNvPr id="332" name="テキスト ボックス 331"/>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149437</xdr:rowOff>
    </xdr:from>
    <xdr:to>
      <xdr:col>24</xdr:col>
      <xdr:colOff>609600</xdr:colOff>
      <xdr:row>65</xdr:row>
      <xdr:rowOff>79587</xdr:rowOff>
    </xdr:to>
    <xdr:sp macro="" textlink="">
      <xdr:nvSpPr>
        <xdr:cNvPr id="340" name="円/楕円 339"/>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121514</xdr:rowOff>
    </xdr:from>
    <xdr:ext cx="762000" cy="259045"/>
    <xdr:sp macro="" textlink="">
      <xdr:nvSpPr>
        <xdr:cNvPr id="341" name="定員管理の状況該当値テキスト"/>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2117</xdr:rowOff>
    </xdr:from>
    <xdr:to>
      <xdr:col>23</xdr:col>
      <xdr:colOff>457200</xdr:colOff>
      <xdr:row>65</xdr:row>
      <xdr:rowOff>103717</xdr:rowOff>
    </xdr:to>
    <xdr:sp macro="" textlink="">
      <xdr:nvSpPr>
        <xdr:cNvPr id="342" name="円/楕円 341"/>
        <xdr:cNvSpPr/>
      </xdr:nvSpPr>
      <xdr:spPr>
        <a:xfrm>
          <a:off x="16129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88494</xdr:rowOff>
    </xdr:from>
    <xdr:ext cx="736600" cy="259045"/>
    <xdr:sp macro="" textlink="">
      <xdr:nvSpPr>
        <xdr:cNvPr id="343" name="テキスト ボックス 342"/>
        <xdr:cNvSpPr txBox="1"/>
      </xdr:nvSpPr>
      <xdr:spPr>
        <a:xfrm>
          <a:off x="15798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141394</xdr:rowOff>
    </xdr:from>
    <xdr:to>
      <xdr:col>22</xdr:col>
      <xdr:colOff>254000</xdr:colOff>
      <xdr:row>65</xdr:row>
      <xdr:rowOff>71544</xdr:rowOff>
    </xdr:to>
    <xdr:sp macro="" textlink="">
      <xdr:nvSpPr>
        <xdr:cNvPr id="344" name="円/楕円 343"/>
        <xdr:cNvSpPr/>
      </xdr:nvSpPr>
      <xdr:spPr>
        <a:xfrm>
          <a:off x="15240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56321</xdr:rowOff>
    </xdr:from>
    <xdr:ext cx="762000" cy="259045"/>
    <xdr:sp macro="" textlink="">
      <xdr:nvSpPr>
        <xdr:cNvPr id="345" name="テキスト ボックス 344"/>
        <xdr:cNvSpPr txBox="1"/>
      </xdr:nvSpPr>
      <xdr:spPr>
        <a:xfrm>
          <a:off x="14909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113242</xdr:rowOff>
    </xdr:from>
    <xdr:to>
      <xdr:col>21</xdr:col>
      <xdr:colOff>50800</xdr:colOff>
      <xdr:row>65</xdr:row>
      <xdr:rowOff>43392</xdr:rowOff>
    </xdr:to>
    <xdr:sp macro="" textlink="">
      <xdr:nvSpPr>
        <xdr:cNvPr id="346" name="円/楕円 345"/>
        <xdr:cNvSpPr/>
      </xdr:nvSpPr>
      <xdr:spPr>
        <a:xfrm>
          <a:off x="14351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28169</xdr:rowOff>
    </xdr:from>
    <xdr:ext cx="762000" cy="259045"/>
    <xdr:sp macro="" textlink="">
      <xdr:nvSpPr>
        <xdr:cNvPr id="347" name="テキスト ボックス 346"/>
        <xdr:cNvSpPr txBox="1"/>
      </xdr:nvSpPr>
      <xdr:spPr>
        <a:xfrm>
          <a:off x="14020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105198</xdr:rowOff>
    </xdr:from>
    <xdr:to>
      <xdr:col>19</xdr:col>
      <xdr:colOff>533400</xdr:colOff>
      <xdr:row>65</xdr:row>
      <xdr:rowOff>35348</xdr:rowOff>
    </xdr:to>
    <xdr:sp macro="" textlink="">
      <xdr:nvSpPr>
        <xdr:cNvPr id="348" name="円/楕円 347"/>
        <xdr:cNvSpPr/>
      </xdr:nvSpPr>
      <xdr:spPr>
        <a:xfrm>
          <a:off x="13462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20125</xdr:rowOff>
    </xdr:from>
    <xdr:ext cx="762000" cy="259045"/>
    <xdr:sp macro="" textlink="">
      <xdr:nvSpPr>
        <xdr:cNvPr id="349" name="テキスト ボックス 348"/>
        <xdr:cNvSpPr txBox="1"/>
      </xdr:nvSpPr>
      <xdr:spPr>
        <a:xfrm>
          <a:off x="13131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類似団体平均を下回っており減少傾向にある。その要因は、元利償還金が</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傾向にあること、また近年では過疎債などの有利な地方債のみを発行しているため、基準財政需要額への算入公債費が増えていることなどである。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47474</xdr:rowOff>
    </xdr:to>
    <xdr:cxnSp macro="">
      <xdr:nvCxnSpPr>
        <xdr:cNvPr id="385" name="直線コネクタ 384"/>
        <xdr:cNvCxnSpPr/>
      </xdr:nvCxnSpPr>
      <xdr:spPr>
        <a:xfrm flipV="1">
          <a:off x="16179800" y="69850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41</xdr:row>
      <xdr:rowOff>150888</xdr:rowOff>
    </xdr:to>
    <xdr:cxnSp macro="">
      <xdr:nvCxnSpPr>
        <xdr:cNvPr id="388" name="直線コネクタ 387"/>
        <xdr:cNvCxnSpPr/>
      </xdr:nvCxnSpPr>
      <xdr:spPr>
        <a:xfrm flipV="1">
          <a:off x="15290800" y="70769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9" name="フローチャート : 判断 388"/>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0" name="テキスト ボックス 389"/>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140305</xdr:rowOff>
    </xdr:to>
    <xdr:cxnSp macro="">
      <xdr:nvCxnSpPr>
        <xdr:cNvPr id="391" name="直線コネクタ 390"/>
        <xdr:cNvCxnSpPr/>
      </xdr:nvCxnSpPr>
      <xdr:spPr>
        <a:xfrm flipV="1">
          <a:off x="14401800" y="71803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92" name="フローチャート : 判断 391"/>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93" name="テキスト ボックス 392"/>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72269</xdr:rowOff>
    </xdr:to>
    <xdr:cxnSp macro="">
      <xdr:nvCxnSpPr>
        <xdr:cNvPr id="394" name="直線コネクタ 393"/>
        <xdr:cNvCxnSpPr/>
      </xdr:nvCxnSpPr>
      <xdr:spPr>
        <a:xfrm flipV="1">
          <a:off x="13512800" y="73412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78922</xdr:rowOff>
    </xdr:from>
    <xdr:to>
      <xdr:col>21</xdr:col>
      <xdr:colOff>50800</xdr:colOff>
      <xdr:row>44</xdr:row>
      <xdr:rowOff>9072</xdr:rowOff>
    </xdr:to>
    <xdr:sp macro="" textlink="">
      <xdr:nvSpPr>
        <xdr:cNvPr id="395" name="フローチャート : 判断 394"/>
        <xdr:cNvSpPr/>
      </xdr:nvSpPr>
      <xdr:spPr>
        <a:xfrm>
          <a:off x="14351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396" name="テキスト ボックス 395"/>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170845</xdr:rowOff>
    </xdr:from>
    <xdr:to>
      <xdr:col>19</xdr:col>
      <xdr:colOff>533400</xdr:colOff>
      <xdr:row>44</xdr:row>
      <xdr:rowOff>100995</xdr:rowOff>
    </xdr:to>
    <xdr:sp macro="" textlink="">
      <xdr:nvSpPr>
        <xdr:cNvPr id="397" name="フローチャート : 判断 396"/>
        <xdr:cNvSpPr/>
      </xdr:nvSpPr>
      <xdr:spPr>
        <a:xfrm>
          <a:off x="13462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85772</xdr:rowOff>
    </xdr:from>
    <xdr:ext cx="762000" cy="259045"/>
    <xdr:sp macro="" textlink="">
      <xdr:nvSpPr>
        <xdr:cNvPr id="398" name="テキスト ボックス 397"/>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4" name="円/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5"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6" name="円/楕円 405"/>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108451</xdr:rowOff>
    </xdr:from>
    <xdr:ext cx="736600" cy="259045"/>
    <xdr:sp macro="" textlink="">
      <xdr:nvSpPr>
        <xdr:cNvPr id="407" name="テキスト ボックス 406"/>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8" name="円/楕円 407"/>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09" name="テキスト ボックス 408"/>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10" name="円/楕円 409"/>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11" name="テキスト ボックス 410"/>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2" name="円/楕円 411"/>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3" name="テキスト ボックス 412"/>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将来負担額よりも充当可能財源等が多いことから分子がマイナスとなるため、将来負担比率は「将来負担比率なし」となっている。</a:t>
          </a:r>
          <a:endParaRPr lang="ja-JP" altLang="ja-JP">
            <a:effectLst/>
          </a:endParaRPr>
        </a:p>
        <a:p>
          <a:r>
            <a:rPr kumimoji="1" lang="ja-JP" altLang="ja-JP" sz="1100">
              <a:solidFill>
                <a:schemeClr val="dk1"/>
              </a:solidFill>
              <a:effectLst/>
              <a:latin typeface="+mn-lt"/>
              <a:ea typeface="+mn-ea"/>
              <a:cs typeface="+mn-cs"/>
            </a:rPr>
            <a:t>　地方債現在高や公営企業債等繰入見込額が減少している一方で、将来に備えて基金積立をしているため、充当可能基金は年々増加していることなどが要因である。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7"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8" name="フローチャート : 判断 447"/>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9" name="フローチャート : 判断 448"/>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158979</xdr:rowOff>
    </xdr:from>
    <xdr:ext cx="736600" cy="259045"/>
    <xdr:sp macro="" textlink="">
      <xdr:nvSpPr>
        <xdr:cNvPr id="450" name="テキスト ボックス 449"/>
        <xdr:cNvSpPr txBox="1"/>
      </xdr:nvSpPr>
      <xdr:spPr>
        <a:xfrm>
          <a:off x="15798800" y="255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51" name="フローチャート : 判断 450"/>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2" name="テキスト ボックス 451"/>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4" name="テキスト ボックス 453"/>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6" name="テキスト ボックス 455"/>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消防業務やごみ処理業務を直営で実施しているため類似団体と比較して高いものとなっているが、これまでの行財政改革の取組みを引き継ぎ、今後も人件費の抑制に努める。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38</xdr:row>
      <xdr:rowOff>94343</xdr:rowOff>
    </xdr:to>
    <xdr:cxnSp macro="">
      <xdr:nvCxnSpPr>
        <xdr:cNvPr id="68" name="直線コネクタ 67"/>
        <xdr:cNvCxnSpPr/>
      </xdr:nvCxnSpPr>
      <xdr:spPr>
        <a:xfrm>
          <a:off x="3987800" y="64243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50800</xdr:rowOff>
    </xdr:to>
    <xdr:cxnSp macro="">
      <xdr:nvCxnSpPr>
        <xdr:cNvPr id="71" name="直線コネクタ 70"/>
        <xdr:cNvCxnSpPr/>
      </xdr:nvCxnSpPr>
      <xdr:spPr>
        <a:xfrm flipV="1">
          <a:off x="3098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166007</xdr:rowOff>
    </xdr:from>
    <xdr:to>
      <xdr:col>5</xdr:col>
      <xdr:colOff>600075</xdr:colOff>
      <xdr:row>36</xdr:row>
      <xdr:rowOff>96157</xdr:rowOff>
    </xdr:to>
    <xdr:sp macro="" textlink="">
      <xdr:nvSpPr>
        <xdr:cNvPr id="72" name="フローチャート : 判断 71"/>
        <xdr:cNvSpPr/>
      </xdr:nvSpPr>
      <xdr:spPr>
        <a:xfrm>
          <a:off x="3937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73" name="テキスト ボックス 72"/>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91622</xdr:rowOff>
    </xdr:from>
    <xdr:to>
      <xdr:col>4</xdr:col>
      <xdr:colOff>346075</xdr:colOff>
      <xdr:row>38</xdr:row>
      <xdr:rowOff>50800</xdr:rowOff>
    </xdr:to>
    <xdr:cxnSp macro="">
      <xdr:nvCxnSpPr>
        <xdr:cNvPr id="74" name="直線コネクタ 73"/>
        <xdr:cNvCxnSpPr/>
      </xdr:nvCxnSpPr>
      <xdr:spPr>
        <a:xfrm>
          <a:off x="2209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5443</xdr:rowOff>
    </xdr:from>
    <xdr:to>
      <xdr:col>4</xdr:col>
      <xdr:colOff>396875</xdr:colOff>
      <xdr:row>36</xdr:row>
      <xdr:rowOff>107043</xdr:rowOff>
    </xdr:to>
    <xdr:sp macro="" textlink="">
      <xdr:nvSpPr>
        <xdr:cNvPr id="75" name="フローチャート : 判断 74"/>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76" name="テキスト ボックス 75"/>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91622</xdr:rowOff>
    </xdr:to>
    <xdr:cxnSp macro="">
      <xdr:nvCxnSpPr>
        <xdr:cNvPr id="77" name="直線コネクタ 76"/>
        <xdr:cNvCxnSpPr/>
      </xdr:nvCxnSpPr>
      <xdr:spPr>
        <a:xfrm>
          <a:off x="1320800" y="6369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155122</xdr:rowOff>
    </xdr:from>
    <xdr:to>
      <xdr:col>3</xdr:col>
      <xdr:colOff>193675</xdr:colOff>
      <xdr:row>36</xdr:row>
      <xdr:rowOff>85272</xdr:rowOff>
    </xdr:to>
    <xdr:sp macro="" textlink="">
      <xdr:nvSpPr>
        <xdr:cNvPr id="78" name="フローチャート : 判断 77"/>
        <xdr:cNvSpPr/>
      </xdr:nvSpPr>
      <xdr:spPr>
        <a:xfrm>
          <a:off x="2159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79" name="テキスト ボックス 78"/>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81" name="テキスト ボックス 80"/>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7" name="円/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9" name="円/楕円 88"/>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116312</xdr:rowOff>
    </xdr:from>
    <xdr:ext cx="736600" cy="259045"/>
    <xdr:sp macro="" textlink="">
      <xdr:nvSpPr>
        <xdr:cNvPr id="90" name="テキスト ボックス 89"/>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3" name="円/楕円 92"/>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94" name="テキスト ボックス 93"/>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5" name="円/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61884</xdr:rowOff>
    </xdr:from>
    <xdr:ext cx="762000" cy="259045"/>
    <xdr:sp macro="" textlink="">
      <xdr:nvSpPr>
        <xdr:cNvPr id="96" name="テキスト ボックス 95"/>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（放課後児童クラブ事業、道路清掃業務委託料等）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し、近年類似団体平均を上回る水準で推移している</a:t>
          </a:r>
          <a:r>
            <a:rPr kumimoji="1" lang="ja-JP" altLang="en-US" sz="1100">
              <a:solidFill>
                <a:schemeClr val="dk1"/>
              </a:solidFill>
              <a:effectLst/>
              <a:latin typeface="+mn-lt"/>
              <a:ea typeface="+mn-ea"/>
              <a:cs typeface="+mn-cs"/>
            </a:rPr>
            <a:t>。今後もランニングコストの縮減や継続事業の見直しを図り物件費の抑制に努める。</a:t>
          </a: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76200</xdr:rowOff>
    </xdr:from>
    <xdr:to>
      <xdr:col>24</xdr:col>
      <xdr:colOff>31750</xdr:colOff>
      <xdr:row>19</xdr:row>
      <xdr:rowOff>6350</xdr:rowOff>
    </xdr:to>
    <xdr:cxnSp macro="">
      <xdr:nvCxnSpPr>
        <xdr:cNvPr id="129" name="直線コネクタ 128"/>
        <xdr:cNvCxnSpPr/>
      </xdr:nvCxnSpPr>
      <xdr:spPr>
        <a:xfrm>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76200</xdr:rowOff>
    </xdr:from>
    <xdr:to>
      <xdr:col>22</xdr:col>
      <xdr:colOff>565150</xdr:colOff>
      <xdr:row>18</xdr:row>
      <xdr:rowOff>127000</xdr:rowOff>
    </xdr:to>
    <xdr:cxnSp macro="">
      <xdr:nvCxnSpPr>
        <xdr:cNvPr id="132" name="直線コネクタ 131"/>
        <xdr:cNvCxnSpPr/>
      </xdr:nvCxnSpPr>
      <xdr:spPr>
        <a:xfrm flipV="1">
          <a:off x="14782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69850</xdr:rowOff>
    </xdr:from>
    <xdr:to>
      <xdr:col>22</xdr:col>
      <xdr:colOff>615950</xdr:colOff>
      <xdr:row>18</xdr:row>
      <xdr:rowOff>0</xdr:rowOff>
    </xdr:to>
    <xdr:sp macro="" textlink="">
      <xdr:nvSpPr>
        <xdr:cNvPr id="133" name="フローチャート : 判断 132"/>
        <xdr:cNvSpPr/>
      </xdr:nvSpPr>
      <xdr:spPr>
        <a:xfrm>
          <a:off x="15621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127000</xdr:rowOff>
    </xdr:to>
    <xdr:cxnSp macro="">
      <xdr:nvCxnSpPr>
        <xdr:cNvPr id="135" name="直線コネクタ 134"/>
        <xdr:cNvCxnSpPr/>
      </xdr:nvCxnSpPr>
      <xdr:spPr>
        <a:xfrm>
          <a:off x="13893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107950</xdr:rowOff>
    </xdr:from>
    <xdr:to>
      <xdr:col>21</xdr:col>
      <xdr:colOff>412750</xdr:colOff>
      <xdr:row>18</xdr:row>
      <xdr:rowOff>38100</xdr:rowOff>
    </xdr:to>
    <xdr:sp macro="" textlink="">
      <xdr:nvSpPr>
        <xdr:cNvPr id="136" name="フローチャート : 判断 135"/>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18</xdr:row>
      <xdr:rowOff>12700</xdr:rowOff>
    </xdr:to>
    <xdr:cxnSp macro="">
      <xdr:nvCxnSpPr>
        <xdr:cNvPr id="138" name="直線コネクタ 137"/>
        <xdr:cNvCxnSpPr/>
      </xdr:nvCxnSpPr>
      <xdr:spPr>
        <a:xfrm>
          <a:off x="13004800" y="299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44450</xdr:rowOff>
    </xdr:from>
    <xdr:to>
      <xdr:col>20</xdr:col>
      <xdr:colOff>209550</xdr:colOff>
      <xdr:row>17</xdr:row>
      <xdr:rowOff>146050</xdr:rowOff>
    </xdr:to>
    <xdr:sp macro="" textlink="">
      <xdr:nvSpPr>
        <xdr:cNvPr id="139" name="フローチャート : 判断 138"/>
        <xdr:cNvSpPr/>
      </xdr:nvSpPr>
      <xdr:spPr>
        <a:xfrm>
          <a:off x="13843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156227</xdr:rowOff>
    </xdr:from>
    <xdr:ext cx="762000" cy="259045"/>
    <xdr:sp macro="" textlink="">
      <xdr:nvSpPr>
        <xdr:cNvPr id="140" name="テキスト ボックス 139"/>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41" name="フローチャート : 判断 140"/>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8" name="円/楕円 147"/>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9"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25400</xdr:rowOff>
    </xdr:from>
    <xdr:to>
      <xdr:col>22</xdr:col>
      <xdr:colOff>615950</xdr:colOff>
      <xdr:row>18</xdr:row>
      <xdr:rowOff>127000</xdr:rowOff>
    </xdr:to>
    <xdr:sp macro="" textlink="">
      <xdr:nvSpPr>
        <xdr:cNvPr id="150" name="円/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4" name="円/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6" name="円/楕円 155"/>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7" name="テキスト ボックス 156"/>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子育てにおける経費などの増により、前年度から</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ポイント上昇しており、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と比較して割合が</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は前年度より減になっているが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適正実施や自立支援に努めなければならない。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50800</xdr:rowOff>
    </xdr:to>
    <xdr:cxnSp macro="">
      <xdr:nvCxnSpPr>
        <xdr:cNvPr id="190" name="直線コネクタ 189"/>
        <xdr:cNvCxnSpPr/>
      </xdr:nvCxnSpPr>
      <xdr:spPr>
        <a:xfrm>
          <a:off x="3987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69850</xdr:rowOff>
    </xdr:to>
    <xdr:cxnSp macro="">
      <xdr:nvCxnSpPr>
        <xdr:cNvPr id="193" name="直線コネクタ 192"/>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5" name="テキスト ボックス 194"/>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69850</xdr:rowOff>
    </xdr:to>
    <xdr:cxnSp macro="">
      <xdr:nvCxnSpPr>
        <xdr:cNvPr id="196" name="直線コネクタ 195"/>
        <xdr:cNvCxnSpPr/>
      </xdr:nvCxnSpPr>
      <xdr:spPr>
        <a:xfrm>
          <a:off x="2209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56</xdr:row>
      <xdr:rowOff>165100</xdr:rowOff>
    </xdr:to>
    <xdr:cxnSp macro="">
      <xdr:nvCxnSpPr>
        <xdr:cNvPr id="199" name="直線コネクタ 198"/>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2" name="フローチャート : 判断 201"/>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03" name="テキスト ボックス 20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6" name="テキスト ボックス 215"/>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ポイント下降となっている</a:t>
          </a:r>
          <a:r>
            <a:rPr kumimoji="1" lang="ja-JP" altLang="ja-JP" sz="1100">
              <a:solidFill>
                <a:schemeClr val="dk1"/>
              </a:solidFill>
              <a:effectLst/>
              <a:latin typeface="+mn-lt"/>
              <a:ea typeface="+mn-ea"/>
              <a:cs typeface="+mn-cs"/>
            </a:rPr>
            <a:t>が、類似団体平均と比較して高い水準で推移している。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今後は国保・介護給付費対策に加え、老朽化が進む公共施設の計画的な維持補修が課題となる。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117475</xdr:rowOff>
    </xdr:from>
    <xdr:to>
      <xdr:col>24</xdr:col>
      <xdr:colOff>31750</xdr:colOff>
      <xdr:row>59</xdr:row>
      <xdr:rowOff>60325</xdr:rowOff>
    </xdr:to>
    <xdr:cxnSp macro="">
      <xdr:nvCxnSpPr>
        <xdr:cNvPr id="255" name="直線コネクタ 254"/>
        <xdr:cNvCxnSpPr/>
      </xdr:nvCxnSpPr>
      <xdr:spPr>
        <a:xfrm flipV="1">
          <a:off x="15671800" y="100615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60325</xdr:rowOff>
    </xdr:from>
    <xdr:to>
      <xdr:col>22</xdr:col>
      <xdr:colOff>565150</xdr:colOff>
      <xdr:row>59</xdr:row>
      <xdr:rowOff>60325</xdr:rowOff>
    </xdr:to>
    <xdr:cxnSp macro="">
      <xdr:nvCxnSpPr>
        <xdr:cNvPr id="258" name="直線コネクタ 257"/>
        <xdr:cNvCxnSpPr/>
      </xdr:nvCxnSpPr>
      <xdr:spPr>
        <a:xfrm>
          <a:off x="14782800" y="10175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60325</xdr:rowOff>
    </xdr:to>
    <xdr:cxnSp macro="">
      <xdr:nvCxnSpPr>
        <xdr:cNvPr id="261" name="直線コネクタ 260"/>
        <xdr:cNvCxnSpPr/>
      </xdr:nvCxnSpPr>
      <xdr:spPr>
        <a:xfrm>
          <a:off x="13893800" y="10033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161925</xdr:rowOff>
    </xdr:from>
    <xdr:to>
      <xdr:col>21</xdr:col>
      <xdr:colOff>412750</xdr:colOff>
      <xdr:row>57</xdr:row>
      <xdr:rowOff>92075</xdr:rowOff>
    </xdr:to>
    <xdr:sp macro="" textlink="">
      <xdr:nvSpPr>
        <xdr:cNvPr id="262" name="フローチャート :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88900</xdr:rowOff>
    </xdr:to>
    <xdr:cxnSp macro="">
      <xdr:nvCxnSpPr>
        <xdr:cNvPr id="264" name="直線コネクタ 263"/>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142875</xdr:rowOff>
    </xdr:from>
    <xdr:to>
      <xdr:col>20</xdr:col>
      <xdr:colOff>209550</xdr:colOff>
      <xdr:row>57</xdr:row>
      <xdr:rowOff>73025</xdr:rowOff>
    </xdr:to>
    <xdr:sp macro="" textlink="">
      <xdr:nvSpPr>
        <xdr:cNvPr id="265" name="フローチャート :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7" name="フローチャート :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66675</xdr:rowOff>
    </xdr:from>
    <xdr:to>
      <xdr:col>24</xdr:col>
      <xdr:colOff>82550</xdr:colOff>
      <xdr:row>58</xdr:row>
      <xdr:rowOff>168275</xdr:rowOff>
    </xdr:to>
    <xdr:sp macro="" textlink="">
      <xdr:nvSpPr>
        <xdr:cNvPr id="274" name="円/楕円 273"/>
        <xdr:cNvSpPr/>
      </xdr:nvSpPr>
      <xdr:spPr>
        <a:xfrm>
          <a:off x="164592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38752</xdr:rowOff>
    </xdr:from>
    <xdr:ext cx="762000" cy="259045"/>
    <xdr:sp macro="" textlink="">
      <xdr:nvSpPr>
        <xdr:cNvPr id="275" name="その他該当値テキスト"/>
        <xdr:cNvSpPr txBox="1"/>
      </xdr:nvSpPr>
      <xdr:spPr>
        <a:xfrm>
          <a:off x="165989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xdr:rowOff>
    </xdr:from>
    <xdr:to>
      <xdr:col>22</xdr:col>
      <xdr:colOff>615950</xdr:colOff>
      <xdr:row>59</xdr:row>
      <xdr:rowOff>111125</xdr:rowOff>
    </xdr:to>
    <xdr:sp macro="" textlink="">
      <xdr:nvSpPr>
        <xdr:cNvPr id="276" name="円/楕円 275"/>
        <xdr:cNvSpPr/>
      </xdr:nvSpPr>
      <xdr:spPr>
        <a:xfrm>
          <a:off x="15621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95902</xdr:rowOff>
    </xdr:from>
    <xdr:ext cx="736600" cy="259045"/>
    <xdr:sp macro="" textlink="">
      <xdr:nvSpPr>
        <xdr:cNvPr id="277" name="テキスト ボックス 276"/>
        <xdr:cNvSpPr txBox="1"/>
      </xdr:nvSpPr>
      <xdr:spPr>
        <a:xfrm>
          <a:off x="15290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xdr:rowOff>
    </xdr:from>
    <xdr:to>
      <xdr:col>21</xdr:col>
      <xdr:colOff>412750</xdr:colOff>
      <xdr:row>59</xdr:row>
      <xdr:rowOff>111125</xdr:rowOff>
    </xdr:to>
    <xdr:sp macro="" textlink="">
      <xdr:nvSpPr>
        <xdr:cNvPr id="278" name="円/楕円 277"/>
        <xdr:cNvSpPr/>
      </xdr:nvSpPr>
      <xdr:spPr>
        <a:xfrm>
          <a:off x="1473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95902</xdr:rowOff>
    </xdr:from>
    <xdr:ext cx="762000" cy="259045"/>
    <xdr:sp macro="" textlink="">
      <xdr:nvSpPr>
        <xdr:cNvPr id="279" name="テキスト ボックス 278"/>
        <xdr:cNvSpPr txBox="1"/>
      </xdr:nvSpPr>
      <xdr:spPr>
        <a:xfrm>
          <a:off x="1440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80" name="円/楕円 27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81" name="テキスト ボックス 28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82" name="円/楕円 281"/>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83" name="テキスト ボックス 282"/>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これまでの行財政改革による経費の見直しと削減により、類似団体平均と比較してかなり低いものとなっている。今後も引続き歳出の見直しを進め、経費の抑制に努める。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49276</xdr:rowOff>
    </xdr:to>
    <xdr:cxnSp macro="">
      <xdr:nvCxnSpPr>
        <xdr:cNvPr id="313" name="直線コネクタ 312"/>
        <xdr:cNvCxnSpPr/>
      </xdr:nvCxnSpPr>
      <xdr:spPr>
        <a:xfrm>
          <a:off x="15671800" y="5855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316" name="直線コネクタ 315"/>
        <xdr:cNvCxnSpPr/>
      </xdr:nvCxnSpPr>
      <xdr:spPr>
        <a:xfrm flipV="1">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7" name="フローチャート : 判断 316"/>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8" name="テキスト ボックス 317"/>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9" name="直線コネクタ 318"/>
        <xdr:cNvCxnSpPr/>
      </xdr:nvCxnSpPr>
      <xdr:spPr>
        <a:xfrm>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20" name="フローチャート : 判断 319"/>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21" name="テキスト ボックス 320"/>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35560</xdr:rowOff>
    </xdr:to>
    <xdr:cxnSp macro="">
      <xdr:nvCxnSpPr>
        <xdr:cNvPr id="322" name="直線コネクタ 321"/>
        <xdr:cNvCxnSpPr/>
      </xdr:nvCxnSpPr>
      <xdr:spPr>
        <a:xfrm flipV="1">
          <a:off x="13004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3" name="フローチャート : 判断 322"/>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4" name="テキスト ボックス 323"/>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5" name="フローチャート : 判断 32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6" name="テキスト ボックス 32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32" name="円/楕円 331"/>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33"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147066</xdr:rowOff>
    </xdr:from>
    <xdr:to>
      <xdr:col>22</xdr:col>
      <xdr:colOff>615950</xdr:colOff>
      <xdr:row>34</xdr:row>
      <xdr:rowOff>77216</xdr:rowOff>
    </xdr:to>
    <xdr:sp macro="" textlink="">
      <xdr:nvSpPr>
        <xdr:cNvPr id="334" name="円/楕円 333"/>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87393</xdr:rowOff>
    </xdr:from>
    <xdr:ext cx="736600" cy="259045"/>
    <xdr:sp macro="" textlink="">
      <xdr:nvSpPr>
        <xdr:cNvPr id="335" name="テキスト ボックス 334"/>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6" name="円/楕円 335"/>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7" name="テキスト ボックス 336"/>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8" name="円/楕円 337"/>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9" name="テキスト ボックス 338"/>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40" name="円/楕円 339"/>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41" name="テキスト ボックス 340"/>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、類似団体平均と比較して割合が高くなっている。図書館、火葬場、新庁舎などの大型建設事業の償還が重なる平成３１年度頃から少し上昇する見込みである。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33274</xdr:rowOff>
    </xdr:to>
    <xdr:cxnSp macro="">
      <xdr:nvCxnSpPr>
        <xdr:cNvPr id="371" name="直線コネクタ 370"/>
        <xdr:cNvCxnSpPr/>
      </xdr:nvCxnSpPr>
      <xdr:spPr>
        <a:xfrm>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56135</xdr:rowOff>
    </xdr:to>
    <xdr:cxnSp macro="">
      <xdr:nvCxnSpPr>
        <xdr:cNvPr id="374" name="直線コネクタ 373"/>
        <xdr:cNvCxnSpPr/>
      </xdr:nvCxnSpPr>
      <xdr:spPr>
        <a:xfrm flipV="1">
          <a:off x="3098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5" name="フローチャート : 判断 374"/>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6" name="テキスト ボックス 375"/>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56135</xdr:rowOff>
    </xdr:to>
    <xdr:cxnSp macro="">
      <xdr:nvCxnSpPr>
        <xdr:cNvPr id="377" name="直線コネクタ 376"/>
        <xdr:cNvCxnSpPr/>
      </xdr:nvCxnSpPr>
      <xdr:spPr>
        <a:xfrm>
          <a:off x="2209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62485</xdr:rowOff>
    </xdr:from>
    <xdr:to>
      <xdr:col>4</xdr:col>
      <xdr:colOff>396875</xdr:colOff>
      <xdr:row>78</xdr:row>
      <xdr:rowOff>164085</xdr:rowOff>
    </xdr:to>
    <xdr:sp macro="" textlink="">
      <xdr:nvSpPr>
        <xdr:cNvPr id="378" name="フローチャート : 判断 377"/>
        <xdr:cNvSpPr/>
      </xdr:nvSpPr>
      <xdr:spPr>
        <a:xfrm>
          <a:off x="3048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2812</xdr:rowOff>
    </xdr:from>
    <xdr:ext cx="762000" cy="259045"/>
    <xdr:sp macro="" textlink="">
      <xdr:nvSpPr>
        <xdr:cNvPr id="379" name="テキスト ボックス 378"/>
        <xdr:cNvSpPr txBox="1"/>
      </xdr:nvSpPr>
      <xdr:spPr>
        <a:xfrm>
          <a:off x="2717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56135</xdr:rowOff>
    </xdr:to>
    <xdr:cxnSp macro="">
      <xdr:nvCxnSpPr>
        <xdr:cNvPr id="380" name="直線コネクタ 379"/>
        <xdr:cNvCxnSpPr/>
      </xdr:nvCxnSpPr>
      <xdr:spPr>
        <a:xfrm flipV="1">
          <a:off x="1320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67056</xdr:rowOff>
    </xdr:from>
    <xdr:to>
      <xdr:col>3</xdr:col>
      <xdr:colOff>193675</xdr:colOff>
      <xdr:row>78</xdr:row>
      <xdr:rowOff>168656</xdr:rowOff>
    </xdr:to>
    <xdr:sp macro="" textlink="">
      <xdr:nvSpPr>
        <xdr:cNvPr id="381" name="フローチャート : 判断 380"/>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7383</xdr:rowOff>
    </xdr:from>
    <xdr:ext cx="762000" cy="259045"/>
    <xdr:sp macro="" textlink="">
      <xdr:nvSpPr>
        <xdr:cNvPr id="382" name="テキスト ボックス 381"/>
        <xdr:cNvSpPr txBox="1"/>
      </xdr:nvSpPr>
      <xdr:spPr>
        <a:xfrm>
          <a:off x="1828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3" name="フローチャート : 判断 382"/>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4" name="テキスト ボックス 383"/>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90" name="円/楕円 389"/>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62501</xdr:rowOff>
    </xdr:from>
    <xdr:ext cx="762000" cy="259045"/>
    <xdr:sp macro="" textlink="">
      <xdr:nvSpPr>
        <xdr:cNvPr id="391" name="公債費該当値テキスト"/>
        <xdr:cNvSpPr txBox="1"/>
      </xdr:nvSpPr>
      <xdr:spPr>
        <a:xfrm>
          <a:off x="4914900" y="134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92" name="円/楕円 391"/>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93" name="テキスト ボックス 392"/>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4" name="円/楕円 39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5" name="テキスト ボックス 39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6" name="円/楕円 395"/>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7" name="テキスト ボックス 396"/>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8" name="円/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大型建設事業の実施により、今後は公債費の割合が上昇することから公債費以外の項目の上昇に留意する必要がある。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144145</xdr:rowOff>
    </xdr:from>
    <xdr:to>
      <xdr:col>24</xdr:col>
      <xdr:colOff>31750</xdr:colOff>
      <xdr:row>77</xdr:row>
      <xdr:rowOff>121286</xdr:rowOff>
    </xdr:to>
    <xdr:cxnSp macro="">
      <xdr:nvCxnSpPr>
        <xdr:cNvPr id="428" name="直線コネクタ 427"/>
        <xdr:cNvCxnSpPr/>
      </xdr:nvCxnSpPr>
      <xdr:spPr>
        <a:xfrm>
          <a:off x="15671800" y="1317434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144145</xdr:rowOff>
    </xdr:from>
    <xdr:to>
      <xdr:col>22</xdr:col>
      <xdr:colOff>565150</xdr:colOff>
      <xdr:row>77</xdr:row>
      <xdr:rowOff>81280</xdr:rowOff>
    </xdr:to>
    <xdr:cxnSp macro="">
      <xdr:nvCxnSpPr>
        <xdr:cNvPr id="431" name="直線コネクタ 430"/>
        <xdr:cNvCxnSpPr/>
      </xdr:nvCxnSpPr>
      <xdr:spPr>
        <a:xfrm flipV="1">
          <a:off x="14782800" y="131743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156211</xdr:rowOff>
    </xdr:from>
    <xdr:to>
      <xdr:col>22</xdr:col>
      <xdr:colOff>615950</xdr:colOff>
      <xdr:row>77</xdr:row>
      <xdr:rowOff>86361</xdr:rowOff>
    </xdr:to>
    <xdr:sp macro="" textlink="">
      <xdr:nvSpPr>
        <xdr:cNvPr id="432" name="フローチャート : 判断 431"/>
        <xdr:cNvSpPr/>
      </xdr:nvSpPr>
      <xdr:spPr>
        <a:xfrm>
          <a:off x="15621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71138</xdr:rowOff>
    </xdr:from>
    <xdr:ext cx="736600" cy="259045"/>
    <xdr:sp macro="" textlink="">
      <xdr:nvSpPr>
        <xdr:cNvPr id="433" name="テキスト ボックス 432"/>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77</xdr:row>
      <xdr:rowOff>81280</xdr:rowOff>
    </xdr:to>
    <xdr:cxnSp macro="">
      <xdr:nvCxnSpPr>
        <xdr:cNvPr id="434" name="直線コネクタ 433"/>
        <xdr:cNvCxnSpPr/>
      </xdr:nvCxnSpPr>
      <xdr:spPr>
        <a:xfrm>
          <a:off x="13893800" y="130314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5" name="フローチャート : 判断 434"/>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6" name="テキスト ボックス 435"/>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1270</xdr:rowOff>
    </xdr:to>
    <xdr:cxnSp macro="">
      <xdr:nvCxnSpPr>
        <xdr:cNvPr id="437" name="直線コネクタ 436"/>
        <xdr:cNvCxnSpPr/>
      </xdr:nvCxnSpPr>
      <xdr:spPr>
        <a:xfrm>
          <a:off x="13004800" y="12962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127636</xdr:rowOff>
    </xdr:from>
    <xdr:to>
      <xdr:col>20</xdr:col>
      <xdr:colOff>209550</xdr:colOff>
      <xdr:row>77</xdr:row>
      <xdr:rowOff>57786</xdr:rowOff>
    </xdr:to>
    <xdr:sp macro="" textlink="">
      <xdr:nvSpPr>
        <xdr:cNvPr id="438" name="フローチャート : 判断 437"/>
        <xdr:cNvSpPr/>
      </xdr:nvSpPr>
      <xdr:spPr>
        <a:xfrm>
          <a:off x="13843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42563</xdr:rowOff>
    </xdr:from>
    <xdr:ext cx="762000" cy="259045"/>
    <xdr:sp macro="" textlink="">
      <xdr:nvSpPr>
        <xdr:cNvPr id="439" name="テキスト ボックス 438"/>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70486</xdr:rowOff>
    </xdr:from>
    <xdr:to>
      <xdr:col>24</xdr:col>
      <xdr:colOff>82550</xdr:colOff>
      <xdr:row>78</xdr:row>
      <xdr:rowOff>636</xdr:rowOff>
    </xdr:to>
    <xdr:sp macro="" textlink="">
      <xdr:nvSpPr>
        <xdr:cNvPr id="447" name="円/楕円 446"/>
        <xdr:cNvSpPr/>
      </xdr:nvSpPr>
      <xdr:spPr>
        <a:xfrm>
          <a:off x="16459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42563</xdr:rowOff>
    </xdr:from>
    <xdr:ext cx="762000" cy="259045"/>
    <xdr:sp macro="" textlink="">
      <xdr:nvSpPr>
        <xdr:cNvPr id="448" name="公債費以外該当値テキスト"/>
        <xdr:cNvSpPr txBox="1"/>
      </xdr:nvSpPr>
      <xdr:spPr>
        <a:xfrm>
          <a:off x="16598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93345</xdr:rowOff>
    </xdr:from>
    <xdr:to>
      <xdr:col>22</xdr:col>
      <xdr:colOff>615950</xdr:colOff>
      <xdr:row>77</xdr:row>
      <xdr:rowOff>23495</xdr:rowOff>
    </xdr:to>
    <xdr:sp macro="" textlink="">
      <xdr:nvSpPr>
        <xdr:cNvPr id="449" name="円/楕円 448"/>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33672</xdr:rowOff>
    </xdr:from>
    <xdr:ext cx="736600" cy="259045"/>
    <xdr:sp macro="" textlink="">
      <xdr:nvSpPr>
        <xdr:cNvPr id="450" name="テキスト ボックス 449"/>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1" name="円/楕円 450"/>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52" name="テキスト ボックス 451"/>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53" name="円/楕円 452"/>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62247</xdr:rowOff>
    </xdr:from>
    <xdr:ext cx="762000" cy="259045"/>
    <xdr:sp macro="" textlink="">
      <xdr:nvSpPr>
        <xdr:cNvPr id="454" name="テキスト ボックス 453"/>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5" name="円/楕円 454"/>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6" name="テキスト ボックス 455"/>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125095</xdr:rowOff>
    </xdr:from>
    <xdr:to>
      <xdr:col>4</xdr:col>
      <xdr:colOff>1117600</xdr:colOff>
      <xdr:row>14</xdr:row>
      <xdr:rowOff>135611</xdr:rowOff>
    </xdr:to>
    <xdr:cxnSp macro="">
      <xdr:nvCxnSpPr>
        <xdr:cNvPr id="50" name="直線コネクタ 49"/>
        <xdr:cNvCxnSpPr/>
      </xdr:nvCxnSpPr>
      <xdr:spPr bwMode="auto">
        <a:xfrm>
          <a:off x="5003800" y="2573020"/>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125095</xdr:rowOff>
    </xdr:from>
    <xdr:to>
      <xdr:col>4</xdr:col>
      <xdr:colOff>469900</xdr:colOff>
      <xdr:row>14</xdr:row>
      <xdr:rowOff>160128</xdr:rowOff>
    </xdr:to>
    <xdr:cxnSp macro="">
      <xdr:nvCxnSpPr>
        <xdr:cNvPr id="53" name="直線コネクタ 52"/>
        <xdr:cNvCxnSpPr/>
      </xdr:nvCxnSpPr>
      <xdr:spPr bwMode="auto">
        <a:xfrm flipV="1">
          <a:off x="43053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87954</xdr:rowOff>
    </xdr:from>
    <xdr:to>
      <xdr:col>4</xdr:col>
      <xdr:colOff>520700</xdr:colOff>
      <xdr:row>16</xdr:row>
      <xdr:rowOff>18104</xdr:rowOff>
    </xdr:to>
    <xdr:sp macro="" textlink="">
      <xdr:nvSpPr>
        <xdr:cNvPr id="54" name="フローチャート : 判断 53"/>
        <xdr:cNvSpPr/>
      </xdr:nvSpPr>
      <xdr:spPr bwMode="auto">
        <a:xfrm>
          <a:off x="4953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2881</xdr:rowOff>
    </xdr:from>
    <xdr:ext cx="736600" cy="259045"/>
    <xdr:sp macro="" textlink="">
      <xdr:nvSpPr>
        <xdr:cNvPr id="55" name="テキスト ボックス 54"/>
        <xdr:cNvSpPr txBox="1"/>
      </xdr:nvSpPr>
      <xdr:spPr>
        <a:xfrm>
          <a:off x="4622800" y="279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160128</xdr:rowOff>
    </xdr:from>
    <xdr:to>
      <xdr:col>3</xdr:col>
      <xdr:colOff>904875</xdr:colOff>
      <xdr:row>15</xdr:row>
      <xdr:rowOff>47123</xdr:rowOff>
    </xdr:to>
    <xdr:cxnSp macro="">
      <xdr:nvCxnSpPr>
        <xdr:cNvPr id="56" name="直線コネクタ 55"/>
        <xdr:cNvCxnSpPr/>
      </xdr:nvCxnSpPr>
      <xdr:spPr bwMode="auto">
        <a:xfrm flipV="1">
          <a:off x="3606800" y="2608053"/>
          <a:ext cx="698500" cy="5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161868</xdr:rowOff>
    </xdr:from>
    <xdr:to>
      <xdr:col>3</xdr:col>
      <xdr:colOff>955675</xdr:colOff>
      <xdr:row>16</xdr:row>
      <xdr:rowOff>92018</xdr:rowOff>
    </xdr:to>
    <xdr:sp macro="" textlink="">
      <xdr:nvSpPr>
        <xdr:cNvPr id="57" name="フローチャート : 判断 56"/>
        <xdr:cNvSpPr/>
      </xdr:nvSpPr>
      <xdr:spPr bwMode="auto">
        <a:xfrm>
          <a:off x="4254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76795</xdr:rowOff>
    </xdr:from>
    <xdr:ext cx="762000" cy="259045"/>
    <xdr:sp macro="" textlink="">
      <xdr:nvSpPr>
        <xdr:cNvPr id="58" name="テキスト ボックス 57"/>
        <xdr:cNvSpPr txBox="1"/>
      </xdr:nvSpPr>
      <xdr:spPr>
        <a:xfrm>
          <a:off x="3924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152089</xdr:rowOff>
    </xdr:from>
    <xdr:to>
      <xdr:col>3</xdr:col>
      <xdr:colOff>206375</xdr:colOff>
      <xdr:row>15</xdr:row>
      <xdr:rowOff>47123</xdr:rowOff>
    </xdr:to>
    <xdr:cxnSp macro="">
      <xdr:nvCxnSpPr>
        <xdr:cNvPr id="59" name="直線コネクタ 58"/>
        <xdr:cNvCxnSpPr/>
      </xdr:nvCxnSpPr>
      <xdr:spPr bwMode="auto">
        <a:xfrm>
          <a:off x="2908300" y="2600014"/>
          <a:ext cx="698500" cy="6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47092</xdr:rowOff>
    </xdr:from>
    <xdr:to>
      <xdr:col>3</xdr:col>
      <xdr:colOff>257175</xdr:colOff>
      <xdr:row>16</xdr:row>
      <xdr:rowOff>148692</xdr:rowOff>
    </xdr:to>
    <xdr:sp macro="" textlink="">
      <xdr:nvSpPr>
        <xdr:cNvPr id="60" name="フローチャート : 判断 59"/>
        <xdr:cNvSpPr/>
      </xdr:nvSpPr>
      <xdr:spPr bwMode="auto">
        <a:xfrm>
          <a:off x="35560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133469</xdr:rowOff>
    </xdr:from>
    <xdr:ext cx="762000" cy="259045"/>
    <xdr:sp macro="" textlink="">
      <xdr:nvSpPr>
        <xdr:cNvPr id="61" name="テキスト ボックス 60"/>
        <xdr:cNvSpPr txBox="1"/>
      </xdr:nvSpPr>
      <xdr:spPr>
        <a:xfrm>
          <a:off x="32258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18669</xdr:rowOff>
    </xdr:from>
    <xdr:to>
      <xdr:col>2</xdr:col>
      <xdr:colOff>692150</xdr:colOff>
      <xdr:row>16</xdr:row>
      <xdr:rowOff>120269</xdr:rowOff>
    </xdr:to>
    <xdr:sp macro="" textlink="">
      <xdr:nvSpPr>
        <xdr:cNvPr id="62" name="フローチャート : 判断 61"/>
        <xdr:cNvSpPr/>
      </xdr:nvSpPr>
      <xdr:spPr bwMode="auto">
        <a:xfrm>
          <a:off x="2857500" y="280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105046</xdr:rowOff>
    </xdr:from>
    <xdr:ext cx="762000" cy="259045"/>
    <xdr:sp macro="" textlink="">
      <xdr:nvSpPr>
        <xdr:cNvPr id="63" name="テキスト ボックス 62"/>
        <xdr:cNvSpPr txBox="1"/>
      </xdr:nvSpPr>
      <xdr:spPr>
        <a:xfrm>
          <a:off x="2527300" y="289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84811</xdr:rowOff>
    </xdr:from>
    <xdr:to>
      <xdr:col>5</xdr:col>
      <xdr:colOff>34925</xdr:colOff>
      <xdr:row>15</xdr:row>
      <xdr:rowOff>14961</xdr:rowOff>
    </xdr:to>
    <xdr:sp macro="" textlink="">
      <xdr:nvSpPr>
        <xdr:cNvPr id="69" name="円/楕円 68"/>
        <xdr:cNvSpPr/>
      </xdr:nvSpPr>
      <xdr:spPr bwMode="auto">
        <a:xfrm>
          <a:off x="56007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101338</xdr:rowOff>
    </xdr:from>
    <xdr:ext cx="762000" cy="259045"/>
    <xdr:sp macro="" textlink="">
      <xdr:nvSpPr>
        <xdr:cNvPr id="70" name="人口1人当たり決算額の推移該当値テキスト130"/>
        <xdr:cNvSpPr txBox="1"/>
      </xdr:nvSpPr>
      <xdr:spPr>
        <a:xfrm>
          <a:off x="5740400" y="237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74295</xdr:rowOff>
    </xdr:from>
    <xdr:to>
      <xdr:col>4</xdr:col>
      <xdr:colOff>520700</xdr:colOff>
      <xdr:row>15</xdr:row>
      <xdr:rowOff>4445</xdr:rowOff>
    </xdr:to>
    <xdr:sp macro="" textlink="">
      <xdr:nvSpPr>
        <xdr:cNvPr id="71" name="円/楕円 70"/>
        <xdr:cNvSpPr/>
      </xdr:nvSpPr>
      <xdr:spPr bwMode="auto">
        <a:xfrm>
          <a:off x="49530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14622</xdr:rowOff>
    </xdr:from>
    <xdr:ext cx="736600" cy="259045"/>
    <xdr:sp macro="" textlink="">
      <xdr:nvSpPr>
        <xdr:cNvPr id="72" name="テキスト ボックス 71"/>
        <xdr:cNvSpPr txBox="1"/>
      </xdr:nvSpPr>
      <xdr:spPr>
        <a:xfrm>
          <a:off x="4622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109328</xdr:rowOff>
    </xdr:from>
    <xdr:to>
      <xdr:col>3</xdr:col>
      <xdr:colOff>955675</xdr:colOff>
      <xdr:row>15</xdr:row>
      <xdr:rowOff>39478</xdr:rowOff>
    </xdr:to>
    <xdr:sp macro="" textlink="">
      <xdr:nvSpPr>
        <xdr:cNvPr id="73" name="円/楕円 72"/>
        <xdr:cNvSpPr/>
      </xdr:nvSpPr>
      <xdr:spPr bwMode="auto">
        <a:xfrm>
          <a:off x="42545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49655</xdr:rowOff>
    </xdr:from>
    <xdr:ext cx="762000" cy="259045"/>
    <xdr:sp macro="" textlink="">
      <xdr:nvSpPr>
        <xdr:cNvPr id="74" name="テキスト ボックス 73"/>
        <xdr:cNvSpPr txBox="1"/>
      </xdr:nvSpPr>
      <xdr:spPr>
        <a:xfrm>
          <a:off x="39243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167773</xdr:rowOff>
    </xdr:from>
    <xdr:to>
      <xdr:col>3</xdr:col>
      <xdr:colOff>257175</xdr:colOff>
      <xdr:row>15</xdr:row>
      <xdr:rowOff>97923</xdr:rowOff>
    </xdr:to>
    <xdr:sp macro="" textlink="">
      <xdr:nvSpPr>
        <xdr:cNvPr id="75" name="円/楕円 74"/>
        <xdr:cNvSpPr/>
      </xdr:nvSpPr>
      <xdr:spPr bwMode="auto">
        <a:xfrm>
          <a:off x="3556000" y="261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108100</xdr:rowOff>
    </xdr:from>
    <xdr:ext cx="762000" cy="259045"/>
    <xdr:sp macro="" textlink="">
      <xdr:nvSpPr>
        <xdr:cNvPr id="76" name="テキスト ボックス 75"/>
        <xdr:cNvSpPr txBox="1"/>
      </xdr:nvSpPr>
      <xdr:spPr>
        <a:xfrm>
          <a:off x="3225800" y="23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101289</xdr:rowOff>
    </xdr:from>
    <xdr:to>
      <xdr:col>2</xdr:col>
      <xdr:colOff>692150</xdr:colOff>
      <xdr:row>15</xdr:row>
      <xdr:rowOff>31439</xdr:rowOff>
    </xdr:to>
    <xdr:sp macro="" textlink="">
      <xdr:nvSpPr>
        <xdr:cNvPr id="77" name="円/楕円 76"/>
        <xdr:cNvSpPr/>
      </xdr:nvSpPr>
      <xdr:spPr bwMode="auto">
        <a:xfrm>
          <a:off x="2857500" y="254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41616</xdr:rowOff>
    </xdr:from>
    <xdr:ext cx="762000" cy="259045"/>
    <xdr:sp macro="" textlink="">
      <xdr:nvSpPr>
        <xdr:cNvPr id="78" name="テキスト ボックス 77"/>
        <xdr:cNvSpPr txBox="1"/>
      </xdr:nvSpPr>
      <xdr:spPr>
        <a:xfrm>
          <a:off x="2527300" y="231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18483</xdr:rowOff>
    </xdr:from>
    <xdr:to>
      <xdr:col>4</xdr:col>
      <xdr:colOff>1117600</xdr:colOff>
      <xdr:row>36</xdr:row>
      <xdr:rowOff>50853</xdr:rowOff>
    </xdr:to>
    <xdr:cxnSp macro="">
      <xdr:nvCxnSpPr>
        <xdr:cNvPr id="110" name="直線コネクタ 109"/>
        <xdr:cNvCxnSpPr/>
      </xdr:nvCxnSpPr>
      <xdr:spPr bwMode="auto">
        <a:xfrm>
          <a:off x="5003800" y="6971733"/>
          <a:ext cx="647700" cy="3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298655</xdr:rowOff>
    </xdr:from>
    <xdr:to>
      <xdr:col>4</xdr:col>
      <xdr:colOff>469900</xdr:colOff>
      <xdr:row>36</xdr:row>
      <xdr:rowOff>18483</xdr:rowOff>
    </xdr:to>
    <xdr:cxnSp macro="">
      <xdr:nvCxnSpPr>
        <xdr:cNvPr id="113" name="直線コネクタ 112"/>
        <xdr:cNvCxnSpPr/>
      </xdr:nvCxnSpPr>
      <xdr:spPr bwMode="auto">
        <a:xfrm>
          <a:off x="4305300" y="6909005"/>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5" name="テキスト ボックス 114"/>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191236</xdr:rowOff>
    </xdr:from>
    <xdr:to>
      <xdr:col>3</xdr:col>
      <xdr:colOff>904875</xdr:colOff>
      <xdr:row>35</xdr:row>
      <xdr:rowOff>298655</xdr:rowOff>
    </xdr:to>
    <xdr:cxnSp macro="">
      <xdr:nvCxnSpPr>
        <xdr:cNvPr id="116" name="直線コネクタ 115"/>
        <xdr:cNvCxnSpPr/>
      </xdr:nvCxnSpPr>
      <xdr:spPr bwMode="auto">
        <a:xfrm>
          <a:off x="3606800" y="6801586"/>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189362</xdr:rowOff>
    </xdr:from>
    <xdr:to>
      <xdr:col>3</xdr:col>
      <xdr:colOff>206375</xdr:colOff>
      <xdr:row>35</xdr:row>
      <xdr:rowOff>191236</xdr:rowOff>
    </xdr:to>
    <xdr:cxnSp macro="">
      <xdr:nvCxnSpPr>
        <xdr:cNvPr id="119" name="直線コネクタ 118"/>
        <xdr:cNvCxnSpPr/>
      </xdr:nvCxnSpPr>
      <xdr:spPr bwMode="auto">
        <a:xfrm>
          <a:off x="2908300" y="6799712"/>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53</xdr:rowOff>
    </xdr:from>
    <xdr:to>
      <xdr:col>5</xdr:col>
      <xdr:colOff>34925</xdr:colOff>
      <xdr:row>36</xdr:row>
      <xdr:rowOff>101653</xdr:rowOff>
    </xdr:to>
    <xdr:sp macro="" textlink="">
      <xdr:nvSpPr>
        <xdr:cNvPr id="129" name="円/楕円 128"/>
        <xdr:cNvSpPr/>
      </xdr:nvSpPr>
      <xdr:spPr bwMode="auto">
        <a:xfrm>
          <a:off x="56007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315030</xdr:rowOff>
    </xdr:from>
    <xdr:ext cx="762000" cy="259045"/>
    <xdr:sp macro="" textlink="">
      <xdr:nvSpPr>
        <xdr:cNvPr id="130" name="人口1人当たり決算額の推移該当値テキスト445"/>
        <xdr:cNvSpPr txBox="1"/>
      </xdr:nvSpPr>
      <xdr:spPr>
        <a:xfrm>
          <a:off x="5740400" y="692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310583</xdr:rowOff>
    </xdr:from>
    <xdr:to>
      <xdr:col>4</xdr:col>
      <xdr:colOff>520700</xdr:colOff>
      <xdr:row>36</xdr:row>
      <xdr:rowOff>69283</xdr:rowOff>
    </xdr:to>
    <xdr:sp macro="" textlink="">
      <xdr:nvSpPr>
        <xdr:cNvPr id="131" name="円/楕円 130"/>
        <xdr:cNvSpPr/>
      </xdr:nvSpPr>
      <xdr:spPr bwMode="auto">
        <a:xfrm>
          <a:off x="4953000" y="69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54060</xdr:rowOff>
    </xdr:from>
    <xdr:ext cx="736600" cy="259045"/>
    <xdr:sp macro="" textlink="">
      <xdr:nvSpPr>
        <xdr:cNvPr id="132" name="テキスト ボックス 131"/>
        <xdr:cNvSpPr txBox="1"/>
      </xdr:nvSpPr>
      <xdr:spPr>
        <a:xfrm>
          <a:off x="4622800" y="700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247855</xdr:rowOff>
    </xdr:from>
    <xdr:to>
      <xdr:col>3</xdr:col>
      <xdr:colOff>955675</xdr:colOff>
      <xdr:row>36</xdr:row>
      <xdr:rowOff>6555</xdr:rowOff>
    </xdr:to>
    <xdr:sp macro="" textlink="">
      <xdr:nvSpPr>
        <xdr:cNvPr id="133" name="円/楕円 132"/>
        <xdr:cNvSpPr/>
      </xdr:nvSpPr>
      <xdr:spPr bwMode="auto">
        <a:xfrm>
          <a:off x="4254500" y="685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334232</xdr:rowOff>
    </xdr:from>
    <xdr:ext cx="762000" cy="259045"/>
    <xdr:sp macro="" textlink="">
      <xdr:nvSpPr>
        <xdr:cNvPr id="134" name="テキスト ボックス 133"/>
        <xdr:cNvSpPr txBox="1"/>
      </xdr:nvSpPr>
      <xdr:spPr>
        <a:xfrm>
          <a:off x="3924300" y="69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140436</xdr:rowOff>
    </xdr:from>
    <xdr:to>
      <xdr:col>3</xdr:col>
      <xdr:colOff>257175</xdr:colOff>
      <xdr:row>35</xdr:row>
      <xdr:rowOff>242036</xdr:rowOff>
    </xdr:to>
    <xdr:sp macro="" textlink="">
      <xdr:nvSpPr>
        <xdr:cNvPr id="135" name="円/楕円 134"/>
        <xdr:cNvSpPr/>
      </xdr:nvSpPr>
      <xdr:spPr bwMode="auto">
        <a:xfrm>
          <a:off x="3556000" y="675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252213</xdr:rowOff>
    </xdr:from>
    <xdr:ext cx="762000" cy="259045"/>
    <xdr:sp macro="" textlink="">
      <xdr:nvSpPr>
        <xdr:cNvPr id="136" name="テキスト ボックス 135"/>
        <xdr:cNvSpPr txBox="1"/>
      </xdr:nvSpPr>
      <xdr:spPr>
        <a:xfrm>
          <a:off x="3225800" y="65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138562</xdr:rowOff>
    </xdr:from>
    <xdr:to>
      <xdr:col>2</xdr:col>
      <xdr:colOff>692150</xdr:colOff>
      <xdr:row>35</xdr:row>
      <xdr:rowOff>240162</xdr:rowOff>
    </xdr:to>
    <xdr:sp macro="" textlink="">
      <xdr:nvSpPr>
        <xdr:cNvPr id="137" name="円/楕円 136"/>
        <xdr:cNvSpPr/>
      </xdr:nvSpPr>
      <xdr:spPr bwMode="auto">
        <a:xfrm>
          <a:off x="2857500" y="674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224939</xdr:rowOff>
    </xdr:from>
    <xdr:ext cx="762000" cy="259045"/>
    <xdr:sp macro="" textlink="">
      <xdr:nvSpPr>
        <xdr:cNvPr id="138" name="テキスト ボックス 137"/>
        <xdr:cNvSpPr txBox="1"/>
      </xdr:nvSpPr>
      <xdr:spPr>
        <a:xfrm>
          <a:off x="2527300" y="683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27817</xdr:rowOff>
    </xdr:from>
    <xdr:to>
      <xdr:col>6</xdr:col>
      <xdr:colOff>511175</xdr:colOff>
      <xdr:row>33</xdr:row>
      <xdr:rowOff>62988</xdr:rowOff>
    </xdr:to>
    <xdr:cxnSp macro="">
      <xdr:nvCxnSpPr>
        <xdr:cNvPr id="63" name="直線コネクタ 62"/>
        <xdr:cNvCxnSpPr/>
      </xdr:nvCxnSpPr>
      <xdr:spPr>
        <a:xfrm flipV="1">
          <a:off x="3797300" y="5685667"/>
          <a:ext cx="8382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52097</xdr:rowOff>
    </xdr:from>
    <xdr:to>
      <xdr:col>5</xdr:col>
      <xdr:colOff>358775</xdr:colOff>
      <xdr:row>33</xdr:row>
      <xdr:rowOff>62988</xdr:rowOff>
    </xdr:to>
    <xdr:cxnSp macro="">
      <xdr:nvCxnSpPr>
        <xdr:cNvPr id="66" name="直線コネクタ 65"/>
        <xdr:cNvCxnSpPr/>
      </xdr:nvCxnSpPr>
      <xdr:spPr>
        <a:xfrm>
          <a:off x="2908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112119</xdr:rowOff>
    </xdr:from>
    <xdr:to>
      <xdr:col>5</xdr:col>
      <xdr:colOff>409575</xdr:colOff>
      <xdr:row>35</xdr:row>
      <xdr:rowOff>42269</xdr:rowOff>
    </xdr:to>
    <xdr:sp macro="" textlink="">
      <xdr:nvSpPr>
        <xdr:cNvPr id="67" name="フローチャート : 判断 66"/>
        <xdr:cNvSpPr/>
      </xdr:nvSpPr>
      <xdr:spPr>
        <a:xfrm>
          <a:off x="3746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33396</xdr:rowOff>
    </xdr:from>
    <xdr:ext cx="534377" cy="259045"/>
    <xdr:sp macro="" textlink="">
      <xdr:nvSpPr>
        <xdr:cNvPr id="68" name="テキスト ボックス 67"/>
        <xdr:cNvSpPr txBox="1"/>
      </xdr:nvSpPr>
      <xdr:spPr>
        <a:xfrm>
          <a:off x="3530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52097</xdr:rowOff>
    </xdr:from>
    <xdr:to>
      <xdr:col>4</xdr:col>
      <xdr:colOff>155575</xdr:colOff>
      <xdr:row>33</xdr:row>
      <xdr:rowOff>59641</xdr:rowOff>
    </xdr:to>
    <xdr:cxnSp macro="">
      <xdr:nvCxnSpPr>
        <xdr:cNvPr id="69" name="直線コネクタ 68"/>
        <xdr:cNvCxnSpPr/>
      </xdr:nvCxnSpPr>
      <xdr:spPr>
        <a:xfrm flipV="1">
          <a:off x="2019300" y="570994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11372</xdr:rowOff>
    </xdr:from>
    <xdr:to>
      <xdr:col>4</xdr:col>
      <xdr:colOff>206375</xdr:colOff>
      <xdr:row>35</xdr:row>
      <xdr:rowOff>112972</xdr:rowOff>
    </xdr:to>
    <xdr:sp macro="" textlink="">
      <xdr:nvSpPr>
        <xdr:cNvPr id="70" name="フローチャート : 判断 69"/>
        <xdr:cNvSpPr/>
      </xdr:nvSpPr>
      <xdr:spPr>
        <a:xfrm>
          <a:off x="2857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104099</xdr:rowOff>
    </xdr:from>
    <xdr:ext cx="534377" cy="259045"/>
    <xdr:sp macro="" textlink="">
      <xdr:nvSpPr>
        <xdr:cNvPr id="71" name="テキスト ボックス 70"/>
        <xdr:cNvSpPr txBox="1"/>
      </xdr:nvSpPr>
      <xdr:spPr>
        <a:xfrm>
          <a:off x="2641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21481</xdr:rowOff>
    </xdr:from>
    <xdr:to>
      <xdr:col>2</xdr:col>
      <xdr:colOff>638175</xdr:colOff>
      <xdr:row>33</xdr:row>
      <xdr:rowOff>59641</xdr:rowOff>
    </xdr:to>
    <xdr:cxnSp macro="">
      <xdr:nvCxnSpPr>
        <xdr:cNvPr id="72" name="直線コネクタ 71"/>
        <xdr:cNvCxnSpPr/>
      </xdr:nvCxnSpPr>
      <xdr:spPr>
        <a:xfrm>
          <a:off x="1130300" y="5507881"/>
          <a:ext cx="889000" cy="2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28974</xdr:rowOff>
    </xdr:from>
    <xdr:to>
      <xdr:col>3</xdr:col>
      <xdr:colOff>3175</xdr:colOff>
      <xdr:row>35</xdr:row>
      <xdr:rowOff>130574</xdr:rowOff>
    </xdr:to>
    <xdr:sp macro="" textlink="">
      <xdr:nvSpPr>
        <xdr:cNvPr id="73" name="フローチャート : 判断 72"/>
        <xdr:cNvSpPr/>
      </xdr:nvSpPr>
      <xdr:spPr>
        <a:xfrm>
          <a:off x="1968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121701</xdr:rowOff>
    </xdr:from>
    <xdr:ext cx="534377" cy="259045"/>
    <xdr:sp macro="" textlink="">
      <xdr:nvSpPr>
        <xdr:cNvPr id="74" name="テキスト ボックス 73"/>
        <xdr:cNvSpPr txBox="1"/>
      </xdr:nvSpPr>
      <xdr:spPr>
        <a:xfrm>
          <a:off x="1752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1232</xdr:rowOff>
    </xdr:from>
    <xdr:to>
      <xdr:col>1</xdr:col>
      <xdr:colOff>485775</xdr:colOff>
      <xdr:row>35</xdr:row>
      <xdr:rowOff>102832</xdr:rowOff>
    </xdr:to>
    <xdr:sp macro="" textlink="">
      <xdr:nvSpPr>
        <xdr:cNvPr id="75" name="フローチャート : 判断 74"/>
        <xdr:cNvSpPr/>
      </xdr:nvSpPr>
      <xdr:spPr>
        <a:xfrm>
          <a:off x="1079500" y="60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93959</xdr:rowOff>
    </xdr:from>
    <xdr:ext cx="534377" cy="259045"/>
    <xdr:sp macro="" textlink="">
      <xdr:nvSpPr>
        <xdr:cNvPr id="76" name="テキスト ボックス 75"/>
        <xdr:cNvSpPr txBox="1"/>
      </xdr:nvSpPr>
      <xdr:spPr>
        <a:xfrm>
          <a:off x="863111" y="60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148467</xdr:rowOff>
    </xdr:from>
    <xdr:to>
      <xdr:col>6</xdr:col>
      <xdr:colOff>561975</xdr:colOff>
      <xdr:row>33</xdr:row>
      <xdr:rowOff>78617</xdr:rowOff>
    </xdr:to>
    <xdr:sp macro="" textlink="">
      <xdr:nvSpPr>
        <xdr:cNvPr id="82" name="円/楕円 81"/>
        <xdr:cNvSpPr/>
      </xdr:nvSpPr>
      <xdr:spPr>
        <a:xfrm>
          <a:off x="45847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171344</xdr:rowOff>
    </xdr:from>
    <xdr:ext cx="599010" cy="259045"/>
    <xdr:sp macro="" textlink="">
      <xdr:nvSpPr>
        <xdr:cNvPr id="83" name="人件費該当値テキスト"/>
        <xdr:cNvSpPr txBox="1"/>
      </xdr:nvSpPr>
      <xdr:spPr>
        <a:xfrm>
          <a:off x="4686300" y="54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107,352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12188</xdr:rowOff>
    </xdr:from>
    <xdr:to>
      <xdr:col>5</xdr:col>
      <xdr:colOff>409575</xdr:colOff>
      <xdr:row>33</xdr:row>
      <xdr:rowOff>113788</xdr:rowOff>
    </xdr:to>
    <xdr:sp macro="" textlink="">
      <xdr:nvSpPr>
        <xdr:cNvPr id="84" name="円/楕円 83"/>
        <xdr:cNvSpPr/>
      </xdr:nvSpPr>
      <xdr:spPr>
        <a:xfrm>
          <a:off x="3746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130315</xdr:rowOff>
    </xdr:from>
    <xdr:ext cx="599010" cy="259045"/>
    <xdr:sp macro="" textlink="">
      <xdr:nvSpPr>
        <xdr:cNvPr id="85" name="テキスト ボックス 84"/>
        <xdr:cNvSpPr txBox="1"/>
      </xdr:nvSpPr>
      <xdr:spPr>
        <a:xfrm>
          <a:off x="3497794"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1297</xdr:rowOff>
    </xdr:from>
    <xdr:to>
      <xdr:col>4</xdr:col>
      <xdr:colOff>206375</xdr:colOff>
      <xdr:row>33</xdr:row>
      <xdr:rowOff>102897</xdr:rowOff>
    </xdr:to>
    <xdr:sp macro="" textlink="">
      <xdr:nvSpPr>
        <xdr:cNvPr id="86" name="円/楕円 85"/>
        <xdr:cNvSpPr/>
      </xdr:nvSpPr>
      <xdr:spPr>
        <a:xfrm>
          <a:off x="2857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119424</xdr:rowOff>
    </xdr:from>
    <xdr:ext cx="599010" cy="259045"/>
    <xdr:sp macro="" textlink="">
      <xdr:nvSpPr>
        <xdr:cNvPr id="87" name="テキスト ボックス 86"/>
        <xdr:cNvSpPr txBox="1"/>
      </xdr:nvSpPr>
      <xdr:spPr>
        <a:xfrm>
          <a:off x="2608794"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8841</xdr:rowOff>
    </xdr:from>
    <xdr:to>
      <xdr:col>3</xdr:col>
      <xdr:colOff>3175</xdr:colOff>
      <xdr:row>33</xdr:row>
      <xdr:rowOff>110441</xdr:rowOff>
    </xdr:to>
    <xdr:sp macro="" textlink="">
      <xdr:nvSpPr>
        <xdr:cNvPr id="88" name="円/楕円 87"/>
        <xdr:cNvSpPr/>
      </xdr:nvSpPr>
      <xdr:spPr>
        <a:xfrm>
          <a:off x="1968500" y="56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126968</xdr:rowOff>
    </xdr:from>
    <xdr:ext cx="599010" cy="259045"/>
    <xdr:sp macro="" textlink="">
      <xdr:nvSpPr>
        <xdr:cNvPr id="89" name="テキスト ボックス 88"/>
        <xdr:cNvSpPr txBox="1"/>
      </xdr:nvSpPr>
      <xdr:spPr>
        <a:xfrm>
          <a:off x="1719794" y="54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142131</xdr:rowOff>
    </xdr:from>
    <xdr:to>
      <xdr:col>1</xdr:col>
      <xdr:colOff>485775</xdr:colOff>
      <xdr:row>32</xdr:row>
      <xdr:rowOff>72281</xdr:rowOff>
    </xdr:to>
    <xdr:sp macro="" textlink="">
      <xdr:nvSpPr>
        <xdr:cNvPr id="90" name="円/楕円 89"/>
        <xdr:cNvSpPr/>
      </xdr:nvSpPr>
      <xdr:spPr>
        <a:xfrm>
          <a:off x="1079500" y="54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88808</xdr:rowOff>
    </xdr:from>
    <xdr:ext cx="599010" cy="259045"/>
    <xdr:sp macro="" textlink="">
      <xdr:nvSpPr>
        <xdr:cNvPr id="91" name="テキスト ボックス 90"/>
        <xdr:cNvSpPr txBox="1"/>
      </xdr:nvSpPr>
      <xdr:spPr>
        <a:xfrm>
          <a:off x="830794" y="52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12239</xdr:rowOff>
    </xdr:from>
    <xdr:to>
      <xdr:col>6</xdr:col>
      <xdr:colOff>511175</xdr:colOff>
      <xdr:row>55</xdr:row>
      <xdr:rowOff>22527</xdr:rowOff>
    </xdr:to>
    <xdr:cxnSp macro="">
      <xdr:nvCxnSpPr>
        <xdr:cNvPr id="123" name="直線コネクタ 122"/>
        <xdr:cNvCxnSpPr/>
      </xdr:nvCxnSpPr>
      <xdr:spPr>
        <a:xfrm flipV="1">
          <a:off x="3797300" y="9441989"/>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132124</xdr:rowOff>
    </xdr:from>
    <xdr:to>
      <xdr:col>5</xdr:col>
      <xdr:colOff>358775</xdr:colOff>
      <xdr:row>55</xdr:row>
      <xdr:rowOff>22527</xdr:rowOff>
    </xdr:to>
    <xdr:cxnSp macro="">
      <xdr:nvCxnSpPr>
        <xdr:cNvPr id="126" name="直線コネクタ 125"/>
        <xdr:cNvCxnSpPr/>
      </xdr:nvCxnSpPr>
      <xdr:spPr>
        <a:xfrm>
          <a:off x="2908300" y="9390424"/>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73388</xdr:rowOff>
    </xdr:from>
    <xdr:to>
      <xdr:col>5</xdr:col>
      <xdr:colOff>409575</xdr:colOff>
      <xdr:row>57</xdr:row>
      <xdr:rowOff>3538</xdr:rowOff>
    </xdr:to>
    <xdr:sp macro="" textlink="">
      <xdr:nvSpPr>
        <xdr:cNvPr id="127" name="フローチャート : 判断 126"/>
        <xdr:cNvSpPr/>
      </xdr:nvSpPr>
      <xdr:spPr>
        <a:xfrm>
          <a:off x="3746500" y="96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166115</xdr:rowOff>
    </xdr:from>
    <xdr:ext cx="534377" cy="259045"/>
    <xdr:sp macro="" textlink="">
      <xdr:nvSpPr>
        <xdr:cNvPr id="128" name="テキスト ボックス 127"/>
        <xdr:cNvSpPr txBox="1"/>
      </xdr:nvSpPr>
      <xdr:spPr>
        <a:xfrm>
          <a:off x="3530111" y="97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82762</xdr:rowOff>
    </xdr:from>
    <xdr:to>
      <xdr:col>4</xdr:col>
      <xdr:colOff>155575</xdr:colOff>
      <xdr:row>54</xdr:row>
      <xdr:rowOff>132124</xdr:rowOff>
    </xdr:to>
    <xdr:cxnSp macro="">
      <xdr:nvCxnSpPr>
        <xdr:cNvPr id="129" name="直線コネクタ 128"/>
        <xdr:cNvCxnSpPr/>
      </xdr:nvCxnSpPr>
      <xdr:spPr>
        <a:xfrm>
          <a:off x="2019300" y="9341062"/>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101604</xdr:rowOff>
    </xdr:from>
    <xdr:to>
      <xdr:col>4</xdr:col>
      <xdr:colOff>206375</xdr:colOff>
      <xdr:row>57</xdr:row>
      <xdr:rowOff>31754</xdr:rowOff>
    </xdr:to>
    <xdr:sp macro="" textlink="">
      <xdr:nvSpPr>
        <xdr:cNvPr id="130" name="フローチャート : 判断 129"/>
        <xdr:cNvSpPr/>
      </xdr:nvSpPr>
      <xdr:spPr>
        <a:xfrm>
          <a:off x="2857500" y="97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22881</xdr:rowOff>
    </xdr:from>
    <xdr:ext cx="534377" cy="259045"/>
    <xdr:sp macro="" textlink="">
      <xdr:nvSpPr>
        <xdr:cNvPr id="131" name="テキスト ボックス 130"/>
        <xdr:cNvSpPr txBox="1"/>
      </xdr:nvSpPr>
      <xdr:spPr>
        <a:xfrm>
          <a:off x="2641111" y="97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82762</xdr:rowOff>
    </xdr:from>
    <xdr:to>
      <xdr:col>2</xdr:col>
      <xdr:colOff>638175</xdr:colOff>
      <xdr:row>55</xdr:row>
      <xdr:rowOff>40929</xdr:rowOff>
    </xdr:to>
    <xdr:cxnSp macro="">
      <xdr:nvCxnSpPr>
        <xdr:cNvPr id="132" name="直線コネクタ 131"/>
        <xdr:cNvCxnSpPr/>
      </xdr:nvCxnSpPr>
      <xdr:spPr>
        <a:xfrm flipV="1">
          <a:off x="1130300" y="9341062"/>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128187</xdr:rowOff>
    </xdr:from>
    <xdr:to>
      <xdr:col>3</xdr:col>
      <xdr:colOff>3175</xdr:colOff>
      <xdr:row>57</xdr:row>
      <xdr:rowOff>58337</xdr:rowOff>
    </xdr:to>
    <xdr:sp macro="" textlink="">
      <xdr:nvSpPr>
        <xdr:cNvPr id="133" name="フローチャート : 判断 132"/>
        <xdr:cNvSpPr/>
      </xdr:nvSpPr>
      <xdr:spPr>
        <a:xfrm>
          <a:off x="1968500" y="972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49464</xdr:rowOff>
    </xdr:from>
    <xdr:ext cx="534377" cy="259045"/>
    <xdr:sp macro="" textlink="">
      <xdr:nvSpPr>
        <xdr:cNvPr id="134" name="テキスト ボックス 133"/>
        <xdr:cNvSpPr txBox="1"/>
      </xdr:nvSpPr>
      <xdr:spPr>
        <a:xfrm>
          <a:off x="1752111" y="98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124186</xdr:rowOff>
    </xdr:from>
    <xdr:to>
      <xdr:col>1</xdr:col>
      <xdr:colOff>485775</xdr:colOff>
      <xdr:row>57</xdr:row>
      <xdr:rowOff>54336</xdr:rowOff>
    </xdr:to>
    <xdr:sp macro="" textlink="">
      <xdr:nvSpPr>
        <xdr:cNvPr id="135" name="フローチャート : 判断 134"/>
        <xdr:cNvSpPr/>
      </xdr:nvSpPr>
      <xdr:spPr>
        <a:xfrm>
          <a:off x="1079500" y="97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45463</xdr:rowOff>
    </xdr:from>
    <xdr:ext cx="534377" cy="259045"/>
    <xdr:sp macro="" textlink="">
      <xdr:nvSpPr>
        <xdr:cNvPr id="136" name="テキスト ボックス 135"/>
        <xdr:cNvSpPr txBox="1"/>
      </xdr:nvSpPr>
      <xdr:spPr>
        <a:xfrm>
          <a:off x="863111" y="98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132889</xdr:rowOff>
    </xdr:from>
    <xdr:to>
      <xdr:col>6</xdr:col>
      <xdr:colOff>561975</xdr:colOff>
      <xdr:row>55</xdr:row>
      <xdr:rowOff>63039</xdr:rowOff>
    </xdr:to>
    <xdr:sp macro="" textlink="">
      <xdr:nvSpPr>
        <xdr:cNvPr id="142" name="円/楕円 141"/>
        <xdr:cNvSpPr/>
      </xdr:nvSpPr>
      <xdr:spPr>
        <a:xfrm>
          <a:off x="4584700" y="93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155766</xdr:rowOff>
    </xdr:from>
    <xdr:ext cx="534377" cy="259045"/>
    <xdr:sp macro="" textlink="">
      <xdr:nvSpPr>
        <xdr:cNvPr id="143" name="物件費該当値テキスト"/>
        <xdr:cNvSpPr txBox="1"/>
      </xdr:nvSpPr>
      <xdr:spPr>
        <a:xfrm>
          <a:off x="4686300" y="9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143177</xdr:rowOff>
    </xdr:from>
    <xdr:to>
      <xdr:col>5</xdr:col>
      <xdr:colOff>409575</xdr:colOff>
      <xdr:row>55</xdr:row>
      <xdr:rowOff>73327</xdr:rowOff>
    </xdr:to>
    <xdr:sp macro="" textlink="">
      <xdr:nvSpPr>
        <xdr:cNvPr id="144" name="円/楕円 143"/>
        <xdr:cNvSpPr/>
      </xdr:nvSpPr>
      <xdr:spPr>
        <a:xfrm>
          <a:off x="3746500" y="94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89854</xdr:rowOff>
    </xdr:from>
    <xdr:ext cx="534377" cy="259045"/>
    <xdr:sp macro="" textlink="">
      <xdr:nvSpPr>
        <xdr:cNvPr id="145" name="テキスト ボックス 144"/>
        <xdr:cNvSpPr txBox="1"/>
      </xdr:nvSpPr>
      <xdr:spPr>
        <a:xfrm>
          <a:off x="3530111" y="91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81324</xdr:rowOff>
    </xdr:from>
    <xdr:to>
      <xdr:col>4</xdr:col>
      <xdr:colOff>206375</xdr:colOff>
      <xdr:row>55</xdr:row>
      <xdr:rowOff>11474</xdr:rowOff>
    </xdr:to>
    <xdr:sp macro="" textlink="">
      <xdr:nvSpPr>
        <xdr:cNvPr id="146" name="円/楕円 145"/>
        <xdr:cNvSpPr/>
      </xdr:nvSpPr>
      <xdr:spPr>
        <a:xfrm>
          <a:off x="2857500" y="9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28001</xdr:rowOff>
    </xdr:from>
    <xdr:ext cx="534377" cy="259045"/>
    <xdr:sp macro="" textlink="">
      <xdr:nvSpPr>
        <xdr:cNvPr id="147" name="テキスト ボックス 146"/>
        <xdr:cNvSpPr txBox="1"/>
      </xdr:nvSpPr>
      <xdr:spPr>
        <a:xfrm>
          <a:off x="2641111" y="91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31962</xdr:rowOff>
    </xdr:from>
    <xdr:to>
      <xdr:col>3</xdr:col>
      <xdr:colOff>3175</xdr:colOff>
      <xdr:row>54</xdr:row>
      <xdr:rowOff>133562</xdr:rowOff>
    </xdr:to>
    <xdr:sp macro="" textlink="">
      <xdr:nvSpPr>
        <xdr:cNvPr id="148" name="円/楕円 147"/>
        <xdr:cNvSpPr/>
      </xdr:nvSpPr>
      <xdr:spPr>
        <a:xfrm>
          <a:off x="1968500" y="92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150089</xdr:rowOff>
    </xdr:from>
    <xdr:ext cx="534377" cy="259045"/>
    <xdr:sp macro="" textlink="">
      <xdr:nvSpPr>
        <xdr:cNvPr id="149" name="テキスト ボックス 148"/>
        <xdr:cNvSpPr txBox="1"/>
      </xdr:nvSpPr>
      <xdr:spPr>
        <a:xfrm>
          <a:off x="1752111" y="90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161579</xdr:rowOff>
    </xdr:from>
    <xdr:to>
      <xdr:col>1</xdr:col>
      <xdr:colOff>485775</xdr:colOff>
      <xdr:row>55</xdr:row>
      <xdr:rowOff>91729</xdr:rowOff>
    </xdr:to>
    <xdr:sp macro="" textlink="">
      <xdr:nvSpPr>
        <xdr:cNvPr id="150" name="円/楕円 149"/>
        <xdr:cNvSpPr/>
      </xdr:nvSpPr>
      <xdr:spPr>
        <a:xfrm>
          <a:off x="1079500" y="94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108256</xdr:rowOff>
    </xdr:from>
    <xdr:ext cx="534377" cy="259045"/>
    <xdr:sp macro="" textlink="">
      <xdr:nvSpPr>
        <xdr:cNvPr id="151" name="テキスト ボックス 150"/>
        <xdr:cNvSpPr txBox="1"/>
      </xdr:nvSpPr>
      <xdr:spPr>
        <a:xfrm>
          <a:off x="863111" y="91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117869</xdr:rowOff>
    </xdr:from>
    <xdr:to>
      <xdr:col>6</xdr:col>
      <xdr:colOff>511175</xdr:colOff>
      <xdr:row>78</xdr:row>
      <xdr:rowOff>3759</xdr:rowOff>
    </xdr:to>
    <xdr:cxnSp macro="">
      <xdr:nvCxnSpPr>
        <xdr:cNvPr id="180" name="直線コネクタ 179"/>
        <xdr:cNvCxnSpPr/>
      </xdr:nvCxnSpPr>
      <xdr:spPr>
        <a:xfrm flipV="1">
          <a:off x="3797300" y="13319519"/>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3759</xdr:rowOff>
    </xdr:from>
    <xdr:to>
      <xdr:col>5</xdr:col>
      <xdr:colOff>358775</xdr:colOff>
      <xdr:row>78</xdr:row>
      <xdr:rowOff>54280</xdr:rowOff>
    </xdr:to>
    <xdr:cxnSp macro="">
      <xdr:nvCxnSpPr>
        <xdr:cNvPr id="183" name="直線コネクタ 182"/>
        <xdr:cNvCxnSpPr/>
      </xdr:nvCxnSpPr>
      <xdr:spPr>
        <a:xfrm flipV="1">
          <a:off x="2908300" y="133768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84" name="フローチャート : 判断 183"/>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85" name="テキスト ボックス 184"/>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38049</xdr:rowOff>
    </xdr:from>
    <xdr:to>
      <xdr:col>4</xdr:col>
      <xdr:colOff>155575</xdr:colOff>
      <xdr:row>78</xdr:row>
      <xdr:rowOff>54280</xdr:rowOff>
    </xdr:to>
    <xdr:cxnSp macro="">
      <xdr:nvCxnSpPr>
        <xdr:cNvPr id="186" name="直線コネクタ 185"/>
        <xdr:cNvCxnSpPr/>
      </xdr:nvCxnSpPr>
      <xdr:spPr>
        <a:xfrm>
          <a:off x="2019300" y="1341114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7" name="フローチャート : 判断 186"/>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8" name="テキスト ボックス 187"/>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38049</xdr:rowOff>
    </xdr:from>
    <xdr:to>
      <xdr:col>2</xdr:col>
      <xdr:colOff>638175</xdr:colOff>
      <xdr:row>78</xdr:row>
      <xdr:rowOff>50585</xdr:rowOff>
    </xdr:to>
    <xdr:cxnSp macro="">
      <xdr:nvCxnSpPr>
        <xdr:cNvPr id="189" name="直線コネクタ 188"/>
        <xdr:cNvCxnSpPr/>
      </xdr:nvCxnSpPr>
      <xdr:spPr>
        <a:xfrm flipV="1">
          <a:off x="1130300" y="1341114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90" name="フローチャート : 判断 189"/>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91" name="テキスト ボックス 190"/>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92" name="フローチャート : 判断 191"/>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93" name="テキスト ボックス 192"/>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67069</xdr:rowOff>
    </xdr:from>
    <xdr:to>
      <xdr:col>6</xdr:col>
      <xdr:colOff>561975</xdr:colOff>
      <xdr:row>77</xdr:row>
      <xdr:rowOff>168669</xdr:rowOff>
    </xdr:to>
    <xdr:sp macro="" textlink="">
      <xdr:nvSpPr>
        <xdr:cNvPr id="199" name="円/楕円 198"/>
        <xdr:cNvSpPr/>
      </xdr:nvSpPr>
      <xdr:spPr>
        <a:xfrm>
          <a:off x="45847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45496</xdr:rowOff>
    </xdr:from>
    <xdr:ext cx="469744" cy="259045"/>
    <xdr:sp macro="" textlink="">
      <xdr:nvSpPr>
        <xdr:cNvPr id="200" name="維持補修費該当値テキスト"/>
        <xdr:cNvSpPr txBox="1"/>
      </xdr:nvSpPr>
      <xdr:spPr>
        <a:xfrm>
          <a:off x="4686300" y="132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124409</xdr:rowOff>
    </xdr:from>
    <xdr:to>
      <xdr:col>5</xdr:col>
      <xdr:colOff>409575</xdr:colOff>
      <xdr:row>78</xdr:row>
      <xdr:rowOff>54559</xdr:rowOff>
    </xdr:to>
    <xdr:sp macro="" textlink="">
      <xdr:nvSpPr>
        <xdr:cNvPr id="201" name="円/楕円 200"/>
        <xdr:cNvSpPr/>
      </xdr:nvSpPr>
      <xdr:spPr>
        <a:xfrm>
          <a:off x="3746500" y="13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45686</xdr:rowOff>
    </xdr:from>
    <xdr:ext cx="469744" cy="259045"/>
    <xdr:sp macro="" textlink="">
      <xdr:nvSpPr>
        <xdr:cNvPr id="202" name="テキスト ボックス 201"/>
        <xdr:cNvSpPr txBox="1"/>
      </xdr:nvSpPr>
      <xdr:spPr>
        <a:xfrm>
          <a:off x="3562427" y="134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3480</xdr:rowOff>
    </xdr:from>
    <xdr:to>
      <xdr:col>4</xdr:col>
      <xdr:colOff>206375</xdr:colOff>
      <xdr:row>78</xdr:row>
      <xdr:rowOff>105080</xdr:rowOff>
    </xdr:to>
    <xdr:sp macro="" textlink="">
      <xdr:nvSpPr>
        <xdr:cNvPr id="203" name="円/楕円 202"/>
        <xdr:cNvSpPr/>
      </xdr:nvSpPr>
      <xdr:spPr>
        <a:xfrm>
          <a:off x="2857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96207</xdr:rowOff>
    </xdr:from>
    <xdr:ext cx="469744" cy="259045"/>
    <xdr:sp macro="" textlink="">
      <xdr:nvSpPr>
        <xdr:cNvPr id="204" name="テキスト ボックス 203"/>
        <xdr:cNvSpPr txBox="1"/>
      </xdr:nvSpPr>
      <xdr:spPr>
        <a:xfrm>
          <a:off x="2673427" y="134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158699</xdr:rowOff>
    </xdr:from>
    <xdr:to>
      <xdr:col>3</xdr:col>
      <xdr:colOff>3175</xdr:colOff>
      <xdr:row>78</xdr:row>
      <xdr:rowOff>88849</xdr:rowOff>
    </xdr:to>
    <xdr:sp macro="" textlink="">
      <xdr:nvSpPr>
        <xdr:cNvPr id="205" name="円/楕円 204"/>
        <xdr:cNvSpPr/>
      </xdr:nvSpPr>
      <xdr:spPr>
        <a:xfrm>
          <a:off x="1968500" y="133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79976</xdr:rowOff>
    </xdr:from>
    <xdr:ext cx="469744" cy="259045"/>
    <xdr:sp macro="" textlink="">
      <xdr:nvSpPr>
        <xdr:cNvPr id="206" name="テキスト ボックス 205"/>
        <xdr:cNvSpPr txBox="1"/>
      </xdr:nvSpPr>
      <xdr:spPr>
        <a:xfrm>
          <a:off x="1784427" y="134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171235</xdr:rowOff>
    </xdr:from>
    <xdr:to>
      <xdr:col>1</xdr:col>
      <xdr:colOff>485775</xdr:colOff>
      <xdr:row>78</xdr:row>
      <xdr:rowOff>101385</xdr:rowOff>
    </xdr:to>
    <xdr:sp macro="" textlink="">
      <xdr:nvSpPr>
        <xdr:cNvPr id="207" name="円/楕円 206"/>
        <xdr:cNvSpPr/>
      </xdr:nvSpPr>
      <xdr:spPr>
        <a:xfrm>
          <a:off x="10795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92512</xdr:rowOff>
    </xdr:from>
    <xdr:ext cx="469744" cy="259045"/>
    <xdr:sp macro="" textlink="">
      <xdr:nvSpPr>
        <xdr:cNvPr id="208" name="テキスト ボックス 207"/>
        <xdr:cNvSpPr txBox="1"/>
      </xdr:nvSpPr>
      <xdr:spPr>
        <a:xfrm>
          <a:off x="895427" y="134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155360</xdr:rowOff>
    </xdr:from>
    <xdr:to>
      <xdr:col>6</xdr:col>
      <xdr:colOff>511175</xdr:colOff>
      <xdr:row>94</xdr:row>
      <xdr:rowOff>170146</xdr:rowOff>
    </xdr:to>
    <xdr:cxnSp macro="">
      <xdr:nvCxnSpPr>
        <xdr:cNvPr id="242" name="直線コネクタ 241"/>
        <xdr:cNvCxnSpPr/>
      </xdr:nvCxnSpPr>
      <xdr:spPr>
        <a:xfrm flipV="1">
          <a:off x="3797300" y="16100210"/>
          <a:ext cx="838200" cy="1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170146</xdr:rowOff>
    </xdr:from>
    <xdr:to>
      <xdr:col>5</xdr:col>
      <xdr:colOff>358775</xdr:colOff>
      <xdr:row>95</xdr:row>
      <xdr:rowOff>55104</xdr:rowOff>
    </xdr:to>
    <xdr:cxnSp macro="">
      <xdr:nvCxnSpPr>
        <xdr:cNvPr id="245" name="直線コネクタ 244"/>
        <xdr:cNvCxnSpPr/>
      </xdr:nvCxnSpPr>
      <xdr:spPr>
        <a:xfrm flipV="1">
          <a:off x="2908300" y="16286446"/>
          <a:ext cx="8890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43323</xdr:rowOff>
    </xdr:from>
    <xdr:to>
      <xdr:col>5</xdr:col>
      <xdr:colOff>409575</xdr:colOff>
      <xdr:row>95</xdr:row>
      <xdr:rowOff>144923</xdr:rowOff>
    </xdr:to>
    <xdr:sp macro="" textlink="">
      <xdr:nvSpPr>
        <xdr:cNvPr id="246" name="フローチャート : 判断 245"/>
        <xdr:cNvSpPr/>
      </xdr:nvSpPr>
      <xdr:spPr>
        <a:xfrm>
          <a:off x="3746500" y="163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136050</xdr:rowOff>
    </xdr:from>
    <xdr:ext cx="534377" cy="259045"/>
    <xdr:sp macro="" textlink="">
      <xdr:nvSpPr>
        <xdr:cNvPr id="247" name="テキスト ボックス 246"/>
        <xdr:cNvSpPr txBox="1"/>
      </xdr:nvSpPr>
      <xdr:spPr>
        <a:xfrm>
          <a:off x="3530111" y="164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55104</xdr:rowOff>
    </xdr:from>
    <xdr:to>
      <xdr:col>4</xdr:col>
      <xdr:colOff>155575</xdr:colOff>
      <xdr:row>95</xdr:row>
      <xdr:rowOff>148544</xdr:rowOff>
    </xdr:to>
    <xdr:cxnSp macro="">
      <xdr:nvCxnSpPr>
        <xdr:cNvPr id="248" name="直線コネクタ 247"/>
        <xdr:cNvCxnSpPr/>
      </xdr:nvCxnSpPr>
      <xdr:spPr>
        <a:xfrm flipV="1">
          <a:off x="2019300" y="16342854"/>
          <a:ext cx="889000" cy="9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119689</xdr:rowOff>
    </xdr:from>
    <xdr:to>
      <xdr:col>4</xdr:col>
      <xdr:colOff>206375</xdr:colOff>
      <xdr:row>96</xdr:row>
      <xdr:rowOff>49839</xdr:rowOff>
    </xdr:to>
    <xdr:sp macro="" textlink="">
      <xdr:nvSpPr>
        <xdr:cNvPr id="249" name="フローチャート : 判断 248"/>
        <xdr:cNvSpPr/>
      </xdr:nvSpPr>
      <xdr:spPr>
        <a:xfrm>
          <a:off x="2857500" y="1640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40966</xdr:rowOff>
    </xdr:from>
    <xdr:ext cx="534377" cy="259045"/>
    <xdr:sp macro="" textlink="">
      <xdr:nvSpPr>
        <xdr:cNvPr id="250" name="テキスト ボックス 249"/>
        <xdr:cNvSpPr txBox="1"/>
      </xdr:nvSpPr>
      <xdr:spPr>
        <a:xfrm>
          <a:off x="2641111" y="165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148544</xdr:rowOff>
    </xdr:from>
    <xdr:to>
      <xdr:col>2</xdr:col>
      <xdr:colOff>638175</xdr:colOff>
      <xdr:row>95</xdr:row>
      <xdr:rowOff>153702</xdr:rowOff>
    </xdr:to>
    <xdr:cxnSp macro="">
      <xdr:nvCxnSpPr>
        <xdr:cNvPr id="251" name="直線コネクタ 250"/>
        <xdr:cNvCxnSpPr/>
      </xdr:nvCxnSpPr>
      <xdr:spPr>
        <a:xfrm flipV="1">
          <a:off x="1130300" y="16436294"/>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34736</xdr:rowOff>
    </xdr:from>
    <xdr:to>
      <xdr:col>3</xdr:col>
      <xdr:colOff>3175</xdr:colOff>
      <xdr:row>96</xdr:row>
      <xdr:rowOff>136336</xdr:rowOff>
    </xdr:to>
    <xdr:sp macro="" textlink="">
      <xdr:nvSpPr>
        <xdr:cNvPr id="252" name="フローチャート : 判断 251"/>
        <xdr:cNvSpPr/>
      </xdr:nvSpPr>
      <xdr:spPr>
        <a:xfrm>
          <a:off x="1968500" y="164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127463</xdr:rowOff>
    </xdr:from>
    <xdr:ext cx="534377" cy="259045"/>
    <xdr:sp macro="" textlink="">
      <xdr:nvSpPr>
        <xdr:cNvPr id="253" name="テキスト ボックス 252"/>
        <xdr:cNvSpPr txBox="1"/>
      </xdr:nvSpPr>
      <xdr:spPr>
        <a:xfrm>
          <a:off x="1752111" y="165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62511</xdr:rowOff>
    </xdr:from>
    <xdr:to>
      <xdr:col>1</xdr:col>
      <xdr:colOff>485775</xdr:colOff>
      <xdr:row>96</xdr:row>
      <xdr:rowOff>164111</xdr:rowOff>
    </xdr:to>
    <xdr:sp macro="" textlink="">
      <xdr:nvSpPr>
        <xdr:cNvPr id="254" name="フローチャート : 判断 253"/>
        <xdr:cNvSpPr/>
      </xdr:nvSpPr>
      <xdr:spPr>
        <a:xfrm>
          <a:off x="1079500" y="1652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155238</xdr:rowOff>
    </xdr:from>
    <xdr:ext cx="534377" cy="259045"/>
    <xdr:sp macro="" textlink="">
      <xdr:nvSpPr>
        <xdr:cNvPr id="255" name="テキスト ボックス 254"/>
        <xdr:cNvSpPr txBox="1"/>
      </xdr:nvSpPr>
      <xdr:spPr>
        <a:xfrm>
          <a:off x="863111" y="166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104560</xdr:rowOff>
    </xdr:from>
    <xdr:to>
      <xdr:col>6</xdr:col>
      <xdr:colOff>561975</xdr:colOff>
      <xdr:row>94</xdr:row>
      <xdr:rowOff>34710</xdr:rowOff>
    </xdr:to>
    <xdr:sp macro="" textlink="">
      <xdr:nvSpPr>
        <xdr:cNvPr id="261" name="円/楕円 260"/>
        <xdr:cNvSpPr/>
      </xdr:nvSpPr>
      <xdr:spPr>
        <a:xfrm>
          <a:off x="4584700" y="16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127437</xdr:rowOff>
    </xdr:from>
    <xdr:ext cx="599010" cy="259045"/>
    <xdr:sp macro="" textlink="">
      <xdr:nvSpPr>
        <xdr:cNvPr id="262" name="扶助費該当値テキスト"/>
        <xdr:cNvSpPr txBox="1"/>
      </xdr:nvSpPr>
      <xdr:spPr>
        <a:xfrm>
          <a:off x="4686300" y="159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119346</xdr:rowOff>
    </xdr:from>
    <xdr:to>
      <xdr:col>5</xdr:col>
      <xdr:colOff>409575</xdr:colOff>
      <xdr:row>95</xdr:row>
      <xdr:rowOff>49496</xdr:rowOff>
    </xdr:to>
    <xdr:sp macro="" textlink="">
      <xdr:nvSpPr>
        <xdr:cNvPr id="263" name="円/楕円 262"/>
        <xdr:cNvSpPr/>
      </xdr:nvSpPr>
      <xdr:spPr>
        <a:xfrm>
          <a:off x="3746500" y="162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66023</xdr:rowOff>
    </xdr:from>
    <xdr:ext cx="534377" cy="259045"/>
    <xdr:sp macro="" textlink="">
      <xdr:nvSpPr>
        <xdr:cNvPr id="264" name="テキスト ボックス 263"/>
        <xdr:cNvSpPr txBox="1"/>
      </xdr:nvSpPr>
      <xdr:spPr>
        <a:xfrm>
          <a:off x="3530111" y="160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4304</xdr:rowOff>
    </xdr:from>
    <xdr:to>
      <xdr:col>4</xdr:col>
      <xdr:colOff>206375</xdr:colOff>
      <xdr:row>95</xdr:row>
      <xdr:rowOff>105904</xdr:rowOff>
    </xdr:to>
    <xdr:sp macro="" textlink="">
      <xdr:nvSpPr>
        <xdr:cNvPr id="265" name="円/楕円 264"/>
        <xdr:cNvSpPr/>
      </xdr:nvSpPr>
      <xdr:spPr>
        <a:xfrm>
          <a:off x="2857500" y="162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122431</xdr:rowOff>
    </xdr:from>
    <xdr:ext cx="534377" cy="259045"/>
    <xdr:sp macro="" textlink="">
      <xdr:nvSpPr>
        <xdr:cNvPr id="266" name="テキスト ボックス 265"/>
        <xdr:cNvSpPr txBox="1"/>
      </xdr:nvSpPr>
      <xdr:spPr>
        <a:xfrm>
          <a:off x="2641111" y="160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97744</xdr:rowOff>
    </xdr:from>
    <xdr:to>
      <xdr:col>3</xdr:col>
      <xdr:colOff>3175</xdr:colOff>
      <xdr:row>96</xdr:row>
      <xdr:rowOff>27894</xdr:rowOff>
    </xdr:to>
    <xdr:sp macro="" textlink="">
      <xdr:nvSpPr>
        <xdr:cNvPr id="267" name="円/楕円 266"/>
        <xdr:cNvSpPr/>
      </xdr:nvSpPr>
      <xdr:spPr>
        <a:xfrm>
          <a:off x="1968500" y="163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44421</xdr:rowOff>
    </xdr:from>
    <xdr:ext cx="534377" cy="259045"/>
    <xdr:sp macro="" textlink="">
      <xdr:nvSpPr>
        <xdr:cNvPr id="268" name="テキスト ボックス 267"/>
        <xdr:cNvSpPr txBox="1"/>
      </xdr:nvSpPr>
      <xdr:spPr>
        <a:xfrm>
          <a:off x="1752111" y="161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102902</xdr:rowOff>
    </xdr:from>
    <xdr:to>
      <xdr:col>1</xdr:col>
      <xdr:colOff>485775</xdr:colOff>
      <xdr:row>96</xdr:row>
      <xdr:rowOff>33052</xdr:rowOff>
    </xdr:to>
    <xdr:sp macro="" textlink="">
      <xdr:nvSpPr>
        <xdr:cNvPr id="269" name="円/楕円 268"/>
        <xdr:cNvSpPr/>
      </xdr:nvSpPr>
      <xdr:spPr>
        <a:xfrm>
          <a:off x="1079500" y="163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49579</xdr:rowOff>
    </xdr:from>
    <xdr:ext cx="534377" cy="259045"/>
    <xdr:sp macro="" textlink="">
      <xdr:nvSpPr>
        <xdr:cNvPr id="270" name="テキスト ボックス 269"/>
        <xdr:cNvSpPr txBox="1"/>
      </xdr:nvSpPr>
      <xdr:spPr>
        <a:xfrm>
          <a:off x="863111" y="161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137430</xdr:rowOff>
    </xdr:from>
    <xdr:to>
      <xdr:col>15</xdr:col>
      <xdr:colOff>180340</xdr:colOff>
      <xdr:row>37</xdr:row>
      <xdr:rowOff>157416</xdr:rowOff>
    </xdr:to>
    <xdr:cxnSp macro="">
      <xdr:nvCxnSpPr>
        <xdr:cNvPr id="297" name="直線コネクタ 296"/>
        <xdr:cNvCxnSpPr/>
      </xdr:nvCxnSpPr>
      <xdr:spPr>
        <a:xfrm flipV="1">
          <a:off x="10475595" y="5280930"/>
          <a:ext cx="1270" cy="12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161244</xdr:rowOff>
    </xdr:from>
    <xdr:ext cx="534377" cy="259045"/>
    <xdr:sp macro="" textlink="">
      <xdr:nvSpPr>
        <xdr:cNvPr id="298" name="補助費等最小値テキスト"/>
        <xdr:cNvSpPr txBox="1"/>
      </xdr:nvSpPr>
      <xdr:spPr>
        <a:xfrm>
          <a:off x="10528300" y="6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37</xdr:row>
      <xdr:rowOff>157416</xdr:rowOff>
    </xdr:from>
    <xdr:to>
      <xdr:col>15</xdr:col>
      <xdr:colOff>269875</xdr:colOff>
      <xdr:row>37</xdr:row>
      <xdr:rowOff>157416</xdr:rowOff>
    </xdr:to>
    <xdr:cxnSp macro="">
      <xdr:nvCxnSpPr>
        <xdr:cNvPr id="299" name="直線コネクタ 298"/>
        <xdr:cNvCxnSpPr/>
      </xdr:nvCxnSpPr>
      <xdr:spPr>
        <a:xfrm>
          <a:off x="10388600" y="650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84107</xdr:rowOff>
    </xdr:from>
    <xdr:ext cx="599010" cy="259045"/>
    <xdr:sp macro="" textlink="">
      <xdr:nvSpPr>
        <xdr:cNvPr id="300" name="補助費等最大値テキスト"/>
        <xdr:cNvSpPr txBox="1"/>
      </xdr:nvSpPr>
      <xdr:spPr>
        <a:xfrm>
          <a:off x="10528300" y="50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30</xdr:row>
      <xdr:rowOff>137430</xdr:rowOff>
    </xdr:from>
    <xdr:to>
      <xdr:col>15</xdr:col>
      <xdr:colOff>269875</xdr:colOff>
      <xdr:row>30</xdr:row>
      <xdr:rowOff>137430</xdr:rowOff>
    </xdr:to>
    <xdr:cxnSp macro="">
      <xdr:nvCxnSpPr>
        <xdr:cNvPr id="301" name="直線コネクタ 300"/>
        <xdr:cNvCxnSpPr/>
      </xdr:nvCxnSpPr>
      <xdr:spPr>
        <a:xfrm>
          <a:off x="10388600" y="52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64442</xdr:rowOff>
    </xdr:from>
    <xdr:to>
      <xdr:col>15</xdr:col>
      <xdr:colOff>180975</xdr:colOff>
      <xdr:row>37</xdr:row>
      <xdr:rowOff>114162</xdr:rowOff>
    </xdr:to>
    <xdr:cxnSp macro="">
      <xdr:nvCxnSpPr>
        <xdr:cNvPr id="302" name="直線コネクタ 301"/>
        <xdr:cNvCxnSpPr/>
      </xdr:nvCxnSpPr>
      <xdr:spPr>
        <a:xfrm>
          <a:off x="9639300" y="6408092"/>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34429</xdr:rowOff>
    </xdr:from>
    <xdr:ext cx="534377" cy="259045"/>
    <xdr:sp macro="" textlink="">
      <xdr:nvSpPr>
        <xdr:cNvPr id="303" name="補助費等平均値テキスト"/>
        <xdr:cNvSpPr txBox="1"/>
      </xdr:nvSpPr>
      <xdr:spPr>
        <a:xfrm>
          <a:off x="10528300" y="5863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11552</xdr:rowOff>
    </xdr:from>
    <xdr:to>
      <xdr:col>15</xdr:col>
      <xdr:colOff>231775</xdr:colOff>
      <xdr:row>35</xdr:row>
      <xdr:rowOff>113152</xdr:rowOff>
    </xdr:to>
    <xdr:sp macro="" textlink="">
      <xdr:nvSpPr>
        <xdr:cNvPr id="304" name="フローチャート : 判断 303"/>
        <xdr:cNvSpPr/>
      </xdr:nvSpPr>
      <xdr:spPr>
        <a:xfrm>
          <a:off x="104267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64442</xdr:rowOff>
    </xdr:from>
    <xdr:to>
      <xdr:col>14</xdr:col>
      <xdr:colOff>28575</xdr:colOff>
      <xdr:row>38</xdr:row>
      <xdr:rowOff>38333</xdr:rowOff>
    </xdr:to>
    <xdr:cxnSp macro="">
      <xdr:nvCxnSpPr>
        <xdr:cNvPr id="305" name="直線コネクタ 304"/>
        <xdr:cNvCxnSpPr/>
      </xdr:nvCxnSpPr>
      <xdr:spPr>
        <a:xfrm flipV="1">
          <a:off x="8750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18769</xdr:rowOff>
    </xdr:from>
    <xdr:to>
      <xdr:col>14</xdr:col>
      <xdr:colOff>79375</xdr:colOff>
      <xdr:row>35</xdr:row>
      <xdr:rowOff>120369</xdr:rowOff>
    </xdr:to>
    <xdr:sp macro="" textlink="">
      <xdr:nvSpPr>
        <xdr:cNvPr id="306" name="フローチャート : 判断 305"/>
        <xdr:cNvSpPr/>
      </xdr:nvSpPr>
      <xdr:spPr>
        <a:xfrm>
          <a:off x="9588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136896</xdr:rowOff>
    </xdr:from>
    <xdr:ext cx="534377" cy="259045"/>
    <xdr:sp macro="" textlink="">
      <xdr:nvSpPr>
        <xdr:cNvPr id="307" name="テキスト ボックス 306"/>
        <xdr:cNvSpPr txBox="1"/>
      </xdr:nvSpPr>
      <xdr:spPr>
        <a:xfrm>
          <a:off x="9372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38333</xdr:rowOff>
    </xdr:from>
    <xdr:to>
      <xdr:col>12</xdr:col>
      <xdr:colOff>511175</xdr:colOff>
      <xdr:row>38</xdr:row>
      <xdr:rowOff>92673</xdr:rowOff>
    </xdr:to>
    <xdr:cxnSp macro="">
      <xdr:nvCxnSpPr>
        <xdr:cNvPr id="308" name="直線コネクタ 307"/>
        <xdr:cNvCxnSpPr/>
      </xdr:nvCxnSpPr>
      <xdr:spPr>
        <a:xfrm flipV="1">
          <a:off x="7861300" y="6553433"/>
          <a:ext cx="889000" cy="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84246</xdr:rowOff>
    </xdr:from>
    <xdr:to>
      <xdr:col>12</xdr:col>
      <xdr:colOff>561975</xdr:colOff>
      <xdr:row>36</xdr:row>
      <xdr:rowOff>14396</xdr:rowOff>
    </xdr:to>
    <xdr:sp macro="" textlink="">
      <xdr:nvSpPr>
        <xdr:cNvPr id="309" name="フローチャート : 判断 308"/>
        <xdr:cNvSpPr/>
      </xdr:nvSpPr>
      <xdr:spPr>
        <a:xfrm>
          <a:off x="8699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30923</xdr:rowOff>
    </xdr:from>
    <xdr:ext cx="534377" cy="259045"/>
    <xdr:sp macro="" textlink="">
      <xdr:nvSpPr>
        <xdr:cNvPr id="310" name="テキスト ボックス 309"/>
        <xdr:cNvSpPr txBox="1"/>
      </xdr:nvSpPr>
      <xdr:spPr>
        <a:xfrm>
          <a:off x="8483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92673</xdr:rowOff>
    </xdr:from>
    <xdr:to>
      <xdr:col>11</xdr:col>
      <xdr:colOff>307975</xdr:colOff>
      <xdr:row>39</xdr:row>
      <xdr:rowOff>22722</xdr:rowOff>
    </xdr:to>
    <xdr:cxnSp macro="">
      <xdr:nvCxnSpPr>
        <xdr:cNvPr id="311" name="直線コネクタ 310"/>
        <xdr:cNvCxnSpPr/>
      </xdr:nvCxnSpPr>
      <xdr:spPr>
        <a:xfrm flipV="1">
          <a:off x="6972300" y="660777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125101</xdr:rowOff>
    </xdr:from>
    <xdr:to>
      <xdr:col>11</xdr:col>
      <xdr:colOff>358775</xdr:colOff>
      <xdr:row>36</xdr:row>
      <xdr:rowOff>55251</xdr:rowOff>
    </xdr:to>
    <xdr:sp macro="" textlink="">
      <xdr:nvSpPr>
        <xdr:cNvPr id="312" name="フローチャート : 判断 311"/>
        <xdr:cNvSpPr/>
      </xdr:nvSpPr>
      <xdr:spPr>
        <a:xfrm>
          <a:off x="7810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71778</xdr:rowOff>
    </xdr:from>
    <xdr:ext cx="534377" cy="259045"/>
    <xdr:sp macro="" textlink="">
      <xdr:nvSpPr>
        <xdr:cNvPr id="313" name="テキスト ボックス 312"/>
        <xdr:cNvSpPr txBox="1"/>
      </xdr:nvSpPr>
      <xdr:spPr>
        <a:xfrm>
          <a:off x="7594111" y="59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137216</xdr:rowOff>
    </xdr:from>
    <xdr:to>
      <xdr:col>10</xdr:col>
      <xdr:colOff>155575</xdr:colOff>
      <xdr:row>36</xdr:row>
      <xdr:rowOff>67366</xdr:rowOff>
    </xdr:to>
    <xdr:sp macro="" textlink="">
      <xdr:nvSpPr>
        <xdr:cNvPr id="314" name="フローチャート : 判断 313"/>
        <xdr:cNvSpPr/>
      </xdr:nvSpPr>
      <xdr:spPr>
        <a:xfrm>
          <a:off x="6921500" y="613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83893</xdr:rowOff>
    </xdr:from>
    <xdr:ext cx="534377" cy="259045"/>
    <xdr:sp macro="" textlink="">
      <xdr:nvSpPr>
        <xdr:cNvPr id="315" name="テキスト ボックス 314"/>
        <xdr:cNvSpPr txBox="1"/>
      </xdr:nvSpPr>
      <xdr:spPr>
        <a:xfrm>
          <a:off x="6705111" y="59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63362</xdr:rowOff>
    </xdr:from>
    <xdr:to>
      <xdr:col>15</xdr:col>
      <xdr:colOff>231775</xdr:colOff>
      <xdr:row>37</xdr:row>
      <xdr:rowOff>164962</xdr:rowOff>
    </xdr:to>
    <xdr:sp macro="" textlink="">
      <xdr:nvSpPr>
        <xdr:cNvPr id="321" name="円/楕円 320"/>
        <xdr:cNvSpPr/>
      </xdr:nvSpPr>
      <xdr:spPr>
        <a:xfrm>
          <a:off x="104267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149739</xdr:rowOff>
    </xdr:from>
    <xdr:ext cx="534377" cy="259045"/>
    <xdr:sp macro="" textlink="">
      <xdr:nvSpPr>
        <xdr:cNvPr id="322" name="補助費等該当値テキスト"/>
        <xdr:cNvSpPr txBox="1"/>
      </xdr:nvSpPr>
      <xdr:spPr>
        <a:xfrm>
          <a:off x="10528300" y="63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13642</xdr:rowOff>
    </xdr:from>
    <xdr:to>
      <xdr:col>14</xdr:col>
      <xdr:colOff>79375</xdr:colOff>
      <xdr:row>37</xdr:row>
      <xdr:rowOff>115242</xdr:rowOff>
    </xdr:to>
    <xdr:sp macro="" textlink="">
      <xdr:nvSpPr>
        <xdr:cNvPr id="323" name="円/楕円 322"/>
        <xdr:cNvSpPr/>
      </xdr:nvSpPr>
      <xdr:spPr>
        <a:xfrm>
          <a:off x="9588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106369</xdr:rowOff>
    </xdr:from>
    <xdr:ext cx="534377" cy="259045"/>
    <xdr:sp macro="" textlink="">
      <xdr:nvSpPr>
        <xdr:cNvPr id="324" name="テキスト ボックス 323"/>
        <xdr:cNvSpPr txBox="1"/>
      </xdr:nvSpPr>
      <xdr:spPr>
        <a:xfrm>
          <a:off x="9372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158983</xdr:rowOff>
    </xdr:from>
    <xdr:to>
      <xdr:col>12</xdr:col>
      <xdr:colOff>561975</xdr:colOff>
      <xdr:row>38</xdr:row>
      <xdr:rowOff>89133</xdr:rowOff>
    </xdr:to>
    <xdr:sp macro="" textlink="">
      <xdr:nvSpPr>
        <xdr:cNvPr id="325" name="円/楕円 324"/>
        <xdr:cNvSpPr/>
      </xdr:nvSpPr>
      <xdr:spPr>
        <a:xfrm>
          <a:off x="8699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80260</xdr:rowOff>
    </xdr:from>
    <xdr:ext cx="534377" cy="259045"/>
    <xdr:sp macro="" textlink="">
      <xdr:nvSpPr>
        <xdr:cNvPr id="326" name="テキスト ボックス 325"/>
        <xdr:cNvSpPr txBox="1"/>
      </xdr:nvSpPr>
      <xdr:spPr>
        <a:xfrm>
          <a:off x="8483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41873</xdr:rowOff>
    </xdr:from>
    <xdr:to>
      <xdr:col>11</xdr:col>
      <xdr:colOff>358775</xdr:colOff>
      <xdr:row>38</xdr:row>
      <xdr:rowOff>143473</xdr:rowOff>
    </xdr:to>
    <xdr:sp macro="" textlink="">
      <xdr:nvSpPr>
        <xdr:cNvPr id="327" name="円/楕円 326"/>
        <xdr:cNvSpPr/>
      </xdr:nvSpPr>
      <xdr:spPr>
        <a:xfrm>
          <a:off x="7810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134600</xdr:rowOff>
    </xdr:from>
    <xdr:ext cx="534377" cy="259045"/>
    <xdr:sp macro="" textlink="">
      <xdr:nvSpPr>
        <xdr:cNvPr id="328" name="テキスト ボックス 327"/>
        <xdr:cNvSpPr txBox="1"/>
      </xdr:nvSpPr>
      <xdr:spPr>
        <a:xfrm>
          <a:off x="7594111" y="66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143372</xdr:rowOff>
    </xdr:from>
    <xdr:to>
      <xdr:col>10</xdr:col>
      <xdr:colOff>155575</xdr:colOff>
      <xdr:row>39</xdr:row>
      <xdr:rowOff>73522</xdr:rowOff>
    </xdr:to>
    <xdr:sp macro="" textlink="">
      <xdr:nvSpPr>
        <xdr:cNvPr id="329" name="円/楕円 328"/>
        <xdr:cNvSpPr/>
      </xdr:nvSpPr>
      <xdr:spPr>
        <a:xfrm>
          <a:off x="6921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64649</xdr:rowOff>
    </xdr:from>
    <xdr:ext cx="534377" cy="259045"/>
    <xdr:sp macro="" textlink="">
      <xdr:nvSpPr>
        <xdr:cNvPr id="330" name="テキスト ボックス 329"/>
        <xdr:cNvSpPr txBox="1"/>
      </xdr:nvSpPr>
      <xdr:spPr>
        <a:xfrm>
          <a:off x="6705111" y="6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4" name="テキスト ボックス 34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6" name="テキスト ボックス 34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8" name="テキスト ボックス 34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50" name="テキスト ボックス 34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2" name="テキスト ボックス 35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4" name="テキスト ボックス 35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6" name="直線コネクタ 355"/>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7"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8" name="直線コネクタ 357"/>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9"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60" name="直線コネクタ 359"/>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70459</xdr:rowOff>
    </xdr:from>
    <xdr:to>
      <xdr:col>15</xdr:col>
      <xdr:colOff>180975</xdr:colOff>
      <xdr:row>58</xdr:row>
      <xdr:rowOff>164119</xdr:rowOff>
    </xdr:to>
    <xdr:cxnSp macro="">
      <xdr:nvCxnSpPr>
        <xdr:cNvPr id="361" name="直線コネクタ 360"/>
        <xdr:cNvCxnSpPr/>
      </xdr:nvCxnSpPr>
      <xdr:spPr>
        <a:xfrm>
          <a:off x="9639300" y="10014559"/>
          <a:ext cx="838200" cy="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2"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3" name="フローチャート : 判断 362"/>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70459</xdr:rowOff>
    </xdr:from>
    <xdr:to>
      <xdr:col>14</xdr:col>
      <xdr:colOff>28575</xdr:colOff>
      <xdr:row>58</xdr:row>
      <xdr:rowOff>139856</xdr:rowOff>
    </xdr:to>
    <xdr:cxnSp macro="">
      <xdr:nvCxnSpPr>
        <xdr:cNvPr id="364" name="直線コネクタ 363"/>
        <xdr:cNvCxnSpPr/>
      </xdr:nvCxnSpPr>
      <xdr:spPr>
        <a:xfrm flipV="1">
          <a:off x="8750300" y="10014559"/>
          <a:ext cx="8890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126500</xdr:rowOff>
    </xdr:from>
    <xdr:to>
      <xdr:col>14</xdr:col>
      <xdr:colOff>79375</xdr:colOff>
      <xdr:row>59</xdr:row>
      <xdr:rowOff>56650</xdr:rowOff>
    </xdr:to>
    <xdr:sp macro="" textlink="">
      <xdr:nvSpPr>
        <xdr:cNvPr id="365" name="フローチャート : 判断 364"/>
        <xdr:cNvSpPr/>
      </xdr:nvSpPr>
      <xdr:spPr>
        <a:xfrm>
          <a:off x="9588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47777</xdr:rowOff>
    </xdr:from>
    <xdr:ext cx="534377" cy="259045"/>
    <xdr:sp macro="" textlink="">
      <xdr:nvSpPr>
        <xdr:cNvPr id="366" name="テキスト ボックス 365"/>
        <xdr:cNvSpPr txBox="1"/>
      </xdr:nvSpPr>
      <xdr:spPr>
        <a:xfrm>
          <a:off x="9372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139856</xdr:rowOff>
    </xdr:from>
    <xdr:to>
      <xdr:col>12</xdr:col>
      <xdr:colOff>511175</xdr:colOff>
      <xdr:row>59</xdr:row>
      <xdr:rowOff>11311</xdr:rowOff>
    </xdr:to>
    <xdr:cxnSp macro="">
      <xdr:nvCxnSpPr>
        <xdr:cNvPr id="367" name="直線コネクタ 366"/>
        <xdr:cNvCxnSpPr/>
      </xdr:nvCxnSpPr>
      <xdr:spPr>
        <a:xfrm flipV="1">
          <a:off x="7861300" y="10083956"/>
          <a:ext cx="889000" cy="4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103472</xdr:rowOff>
    </xdr:from>
    <xdr:to>
      <xdr:col>12</xdr:col>
      <xdr:colOff>561975</xdr:colOff>
      <xdr:row>59</xdr:row>
      <xdr:rowOff>33622</xdr:rowOff>
    </xdr:to>
    <xdr:sp macro="" textlink="">
      <xdr:nvSpPr>
        <xdr:cNvPr id="368" name="フローチャート : 判断 367"/>
        <xdr:cNvSpPr/>
      </xdr:nvSpPr>
      <xdr:spPr>
        <a:xfrm>
          <a:off x="8699500" y="1004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24749</xdr:rowOff>
    </xdr:from>
    <xdr:ext cx="599010" cy="259045"/>
    <xdr:sp macro="" textlink="">
      <xdr:nvSpPr>
        <xdr:cNvPr id="369" name="テキスト ボックス 368"/>
        <xdr:cNvSpPr txBox="1"/>
      </xdr:nvSpPr>
      <xdr:spPr>
        <a:xfrm>
          <a:off x="8450794" y="101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166172</xdr:rowOff>
    </xdr:from>
    <xdr:to>
      <xdr:col>11</xdr:col>
      <xdr:colOff>307975</xdr:colOff>
      <xdr:row>59</xdr:row>
      <xdr:rowOff>11311</xdr:rowOff>
    </xdr:to>
    <xdr:cxnSp macro="">
      <xdr:nvCxnSpPr>
        <xdr:cNvPr id="370" name="直線コネクタ 369"/>
        <xdr:cNvCxnSpPr/>
      </xdr:nvCxnSpPr>
      <xdr:spPr>
        <a:xfrm>
          <a:off x="6972300" y="10110272"/>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120511</xdr:rowOff>
    </xdr:from>
    <xdr:to>
      <xdr:col>11</xdr:col>
      <xdr:colOff>358775</xdr:colOff>
      <xdr:row>59</xdr:row>
      <xdr:rowOff>50661</xdr:rowOff>
    </xdr:to>
    <xdr:sp macro="" textlink="">
      <xdr:nvSpPr>
        <xdr:cNvPr id="371" name="フローチャート : 判断 370"/>
        <xdr:cNvSpPr/>
      </xdr:nvSpPr>
      <xdr:spPr>
        <a:xfrm>
          <a:off x="7810500" y="100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67188</xdr:rowOff>
    </xdr:from>
    <xdr:ext cx="534377" cy="259045"/>
    <xdr:sp macro="" textlink="">
      <xdr:nvSpPr>
        <xdr:cNvPr id="372" name="テキスト ボックス 371"/>
        <xdr:cNvSpPr txBox="1"/>
      </xdr:nvSpPr>
      <xdr:spPr>
        <a:xfrm>
          <a:off x="7594111" y="98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137114</xdr:rowOff>
    </xdr:from>
    <xdr:to>
      <xdr:col>10</xdr:col>
      <xdr:colOff>155575</xdr:colOff>
      <xdr:row>59</xdr:row>
      <xdr:rowOff>67264</xdr:rowOff>
    </xdr:to>
    <xdr:sp macro="" textlink="">
      <xdr:nvSpPr>
        <xdr:cNvPr id="373" name="フローチャート : 判断 372"/>
        <xdr:cNvSpPr/>
      </xdr:nvSpPr>
      <xdr:spPr>
        <a:xfrm>
          <a:off x="6921500" y="1008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58391</xdr:rowOff>
    </xdr:from>
    <xdr:ext cx="534377" cy="259045"/>
    <xdr:sp macro="" textlink="">
      <xdr:nvSpPr>
        <xdr:cNvPr id="374" name="テキスト ボックス 373"/>
        <xdr:cNvSpPr txBox="1"/>
      </xdr:nvSpPr>
      <xdr:spPr>
        <a:xfrm>
          <a:off x="6705111" y="101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113319</xdr:rowOff>
    </xdr:from>
    <xdr:to>
      <xdr:col>15</xdr:col>
      <xdr:colOff>231775</xdr:colOff>
      <xdr:row>59</xdr:row>
      <xdr:rowOff>43469</xdr:rowOff>
    </xdr:to>
    <xdr:sp macro="" textlink="">
      <xdr:nvSpPr>
        <xdr:cNvPr id="380" name="円/楕円 379"/>
        <xdr:cNvSpPr/>
      </xdr:nvSpPr>
      <xdr:spPr>
        <a:xfrm>
          <a:off x="10426700" y="100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72696</xdr:rowOff>
    </xdr:from>
    <xdr:ext cx="534377" cy="259045"/>
    <xdr:sp macro="" textlink="">
      <xdr:nvSpPr>
        <xdr:cNvPr id="381" name="普通建設事業費該当値テキスト"/>
        <xdr:cNvSpPr txBox="1"/>
      </xdr:nvSpPr>
      <xdr:spPr>
        <a:xfrm>
          <a:off x="10528300" y="98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19659</xdr:rowOff>
    </xdr:from>
    <xdr:to>
      <xdr:col>14</xdr:col>
      <xdr:colOff>79375</xdr:colOff>
      <xdr:row>58</xdr:row>
      <xdr:rowOff>121259</xdr:rowOff>
    </xdr:to>
    <xdr:sp macro="" textlink="">
      <xdr:nvSpPr>
        <xdr:cNvPr id="382" name="円/楕円 381"/>
        <xdr:cNvSpPr/>
      </xdr:nvSpPr>
      <xdr:spPr>
        <a:xfrm>
          <a:off x="9588500" y="99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137786</xdr:rowOff>
    </xdr:from>
    <xdr:ext cx="599010" cy="259045"/>
    <xdr:sp macro="" textlink="">
      <xdr:nvSpPr>
        <xdr:cNvPr id="383" name="テキスト ボックス 382"/>
        <xdr:cNvSpPr txBox="1"/>
      </xdr:nvSpPr>
      <xdr:spPr>
        <a:xfrm>
          <a:off x="9339794" y="97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89056</xdr:rowOff>
    </xdr:from>
    <xdr:to>
      <xdr:col>12</xdr:col>
      <xdr:colOff>561975</xdr:colOff>
      <xdr:row>59</xdr:row>
      <xdr:rowOff>19206</xdr:rowOff>
    </xdr:to>
    <xdr:sp macro="" textlink="">
      <xdr:nvSpPr>
        <xdr:cNvPr id="384" name="円/楕円 383"/>
        <xdr:cNvSpPr/>
      </xdr:nvSpPr>
      <xdr:spPr>
        <a:xfrm>
          <a:off x="8699500" y="100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35733</xdr:rowOff>
    </xdr:from>
    <xdr:ext cx="599010" cy="259045"/>
    <xdr:sp macro="" textlink="">
      <xdr:nvSpPr>
        <xdr:cNvPr id="385" name="テキスト ボックス 384"/>
        <xdr:cNvSpPr txBox="1"/>
      </xdr:nvSpPr>
      <xdr:spPr>
        <a:xfrm>
          <a:off x="8450794" y="980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131961</xdr:rowOff>
    </xdr:from>
    <xdr:to>
      <xdr:col>11</xdr:col>
      <xdr:colOff>358775</xdr:colOff>
      <xdr:row>59</xdr:row>
      <xdr:rowOff>62111</xdr:rowOff>
    </xdr:to>
    <xdr:sp macro="" textlink="">
      <xdr:nvSpPr>
        <xdr:cNvPr id="386" name="円/楕円 385"/>
        <xdr:cNvSpPr/>
      </xdr:nvSpPr>
      <xdr:spPr>
        <a:xfrm>
          <a:off x="7810500" y="100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53238</xdr:rowOff>
    </xdr:from>
    <xdr:ext cx="534377" cy="259045"/>
    <xdr:sp macro="" textlink="">
      <xdr:nvSpPr>
        <xdr:cNvPr id="387" name="テキスト ボックス 386"/>
        <xdr:cNvSpPr txBox="1"/>
      </xdr:nvSpPr>
      <xdr:spPr>
        <a:xfrm>
          <a:off x="7594111" y="101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115372</xdr:rowOff>
    </xdr:from>
    <xdr:to>
      <xdr:col>10</xdr:col>
      <xdr:colOff>155575</xdr:colOff>
      <xdr:row>59</xdr:row>
      <xdr:rowOff>45522</xdr:rowOff>
    </xdr:to>
    <xdr:sp macro="" textlink="">
      <xdr:nvSpPr>
        <xdr:cNvPr id="388" name="円/楕円 387"/>
        <xdr:cNvSpPr/>
      </xdr:nvSpPr>
      <xdr:spPr>
        <a:xfrm>
          <a:off x="6921500" y="100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62049</xdr:rowOff>
    </xdr:from>
    <xdr:ext cx="534377" cy="259045"/>
    <xdr:sp macro="" textlink="">
      <xdr:nvSpPr>
        <xdr:cNvPr id="389" name="テキスト ボックス 388"/>
        <xdr:cNvSpPr txBox="1"/>
      </xdr:nvSpPr>
      <xdr:spPr>
        <a:xfrm>
          <a:off x="6705111" y="98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3" name="テキスト ボックス 40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5" name="テキスト ボックス 40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7" name="テキスト ボックス 40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9" name="テキスト ボックス 40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11" name="テキスト ボックス 41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3" name="直線コネクタ 412"/>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4"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5" name="直線コネクタ 414"/>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6"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7" name="直線コネクタ 416"/>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64312</xdr:rowOff>
    </xdr:from>
    <xdr:to>
      <xdr:col>15</xdr:col>
      <xdr:colOff>180975</xdr:colOff>
      <xdr:row>79</xdr:row>
      <xdr:rowOff>32938</xdr:rowOff>
    </xdr:to>
    <xdr:cxnSp macro="">
      <xdr:nvCxnSpPr>
        <xdr:cNvPr id="418" name="直線コネクタ 417"/>
        <xdr:cNvCxnSpPr/>
      </xdr:nvCxnSpPr>
      <xdr:spPr>
        <a:xfrm>
          <a:off x="9639300" y="13437412"/>
          <a:ext cx="838200" cy="14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9"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20" name="フローチャート : 判断 419"/>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64312</xdr:rowOff>
    </xdr:from>
    <xdr:to>
      <xdr:col>14</xdr:col>
      <xdr:colOff>28575</xdr:colOff>
      <xdr:row>78</xdr:row>
      <xdr:rowOff>142334</xdr:rowOff>
    </xdr:to>
    <xdr:cxnSp macro="">
      <xdr:nvCxnSpPr>
        <xdr:cNvPr id="421" name="直線コネクタ 420"/>
        <xdr:cNvCxnSpPr/>
      </xdr:nvCxnSpPr>
      <xdr:spPr>
        <a:xfrm flipV="1">
          <a:off x="8750300" y="13437412"/>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113764</xdr:rowOff>
    </xdr:from>
    <xdr:to>
      <xdr:col>14</xdr:col>
      <xdr:colOff>79375</xdr:colOff>
      <xdr:row>79</xdr:row>
      <xdr:rowOff>43914</xdr:rowOff>
    </xdr:to>
    <xdr:sp macro="" textlink="">
      <xdr:nvSpPr>
        <xdr:cNvPr id="422" name="フローチャート : 判断 421"/>
        <xdr:cNvSpPr/>
      </xdr:nvSpPr>
      <xdr:spPr>
        <a:xfrm>
          <a:off x="95885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35041</xdr:rowOff>
    </xdr:from>
    <xdr:ext cx="534377" cy="259045"/>
    <xdr:sp macro="" textlink="">
      <xdr:nvSpPr>
        <xdr:cNvPr id="423" name="テキスト ボックス 422"/>
        <xdr:cNvSpPr txBox="1"/>
      </xdr:nvSpPr>
      <xdr:spPr>
        <a:xfrm>
          <a:off x="9372111" y="135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98870</xdr:rowOff>
    </xdr:from>
    <xdr:to>
      <xdr:col>12</xdr:col>
      <xdr:colOff>561975</xdr:colOff>
      <xdr:row>79</xdr:row>
      <xdr:rowOff>29020</xdr:rowOff>
    </xdr:to>
    <xdr:sp macro="" textlink="">
      <xdr:nvSpPr>
        <xdr:cNvPr id="424" name="フローチャート : 判断 423"/>
        <xdr:cNvSpPr/>
      </xdr:nvSpPr>
      <xdr:spPr>
        <a:xfrm>
          <a:off x="8699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20147</xdr:rowOff>
    </xdr:from>
    <xdr:ext cx="534377" cy="259045"/>
    <xdr:sp macro="" textlink="">
      <xdr:nvSpPr>
        <xdr:cNvPr id="425" name="テキスト ボックス 424"/>
        <xdr:cNvSpPr txBox="1"/>
      </xdr:nvSpPr>
      <xdr:spPr>
        <a:xfrm>
          <a:off x="8483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153588</xdr:rowOff>
    </xdr:from>
    <xdr:to>
      <xdr:col>15</xdr:col>
      <xdr:colOff>231775</xdr:colOff>
      <xdr:row>79</xdr:row>
      <xdr:rowOff>83738</xdr:rowOff>
    </xdr:to>
    <xdr:sp macro="" textlink="">
      <xdr:nvSpPr>
        <xdr:cNvPr id="431" name="円/楕円 430"/>
        <xdr:cNvSpPr/>
      </xdr:nvSpPr>
      <xdr:spPr>
        <a:xfrm>
          <a:off x="10426700" y="13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469744" cy="259045"/>
    <xdr:sp macro="" textlink="">
      <xdr:nvSpPr>
        <xdr:cNvPr id="432" name="普通建設事業費 （ うち新規整備　）該当値テキスト"/>
        <xdr:cNvSpPr txBox="1"/>
      </xdr:nvSpPr>
      <xdr:spPr>
        <a:xfrm>
          <a:off x="10528300" y="134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13512</xdr:rowOff>
    </xdr:from>
    <xdr:to>
      <xdr:col>14</xdr:col>
      <xdr:colOff>79375</xdr:colOff>
      <xdr:row>78</xdr:row>
      <xdr:rowOff>115112</xdr:rowOff>
    </xdr:to>
    <xdr:sp macro="" textlink="">
      <xdr:nvSpPr>
        <xdr:cNvPr id="433" name="円/楕円 432"/>
        <xdr:cNvSpPr/>
      </xdr:nvSpPr>
      <xdr:spPr>
        <a:xfrm>
          <a:off x="9588500" y="133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131639</xdr:rowOff>
    </xdr:from>
    <xdr:ext cx="599010" cy="259045"/>
    <xdr:sp macro="" textlink="">
      <xdr:nvSpPr>
        <xdr:cNvPr id="434" name="テキスト ボックス 433"/>
        <xdr:cNvSpPr txBox="1"/>
      </xdr:nvSpPr>
      <xdr:spPr>
        <a:xfrm>
          <a:off x="9339794" y="1316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91534</xdr:rowOff>
    </xdr:from>
    <xdr:to>
      <xdr:col>12</xdr:col>
      <xdr:colOff>561975</xdr:colOff>
      <xdr:row>79</xdr:row>
      <xdr:rowOff>21684</xdr:rowOff>
    </xdr:to>
    <xdr:sp macro="" textlink="">
      <xdr:nvSpPr>
        <xdr:cNvPr id="435" name="円/楕円 434"/>
        <xdr:cNvSpPr/>
      </xdr:nvSpPr>
      <xdr:spPr>
        <a:xfrm>
          <a:off x="8699500" y="134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38211</xdr:rowOff>
    </xdr:from>
    <xdr:ext cx="534377" cy="259045"/>
    <xdr:sp macro="" textlink="">
      <xdr:nvSpPr>
        <xdr:cNvPr id="436" name="テキスト ボックス 435"/>
        <xdr:cNvSpPr txBox="1"/>
      </xdr:nvSpPr>
      <xdr:spPr>
        <a:xfrm>
          <a:off x="8483111" y="132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2" name="直線コネクタ 461"/>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3"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4" name="直線コネクタ 463"/>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5"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6" name="直線コネクタ 465"/>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162234</xdr:rowOff>
    </xdr:from>
    <xdr:to>
      <xdr:col>15</xdr:col>
      <xdr:colOff>180975</xdr:colOff>
      <xdr:row>95</xdr:row>
      <xdr:rowOff>25645</xdr:rowOff>
    </xdr:to>
    <xdr:cxnSp macro="">
      <xdr:nvCxnSpPr>
        <xdr:cNvPr id="467" name="直線コネクタ 466"/>
        <xdr:cNvCxnSpPr/>
      </xdr:nvCxnSpPr>
      <xdr:spPr>
        <a:xfrm flipV="1">
          <a:off x="9639300" y="1610708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8"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9" name="フローチャート : 判断 468"/>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25645</xdr:rowOff>
    </xdr:from>
    <xdr:to>
      <xdr:col>14</xdr:col>
      <xdr:colOff>28575</xdr:colOff>
      <xdr:row>95</xdr:row>
      <xdr:rowOff>93523</xdr:rowOff>
    </xdr:to>
    <xdr:cxnSp macro="">
      <xdr:nvCxnSpPr>
        <xdr:cNvPr id="470" name="直線コネクタ 469"/>
        <xdr:cNvCxnSpPr/>
      </xdr:nvCxnSpPr>
      <xdr:spPr>
        <a:xfrm flipV="1">
          <a:off x="8750300" y="16313395"/>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46822</xdr:rowOff>
    </xdr:from>
    <xdr:to>
      <xdr:col>14</xdr:col>
      <xdr:colOff>79375</xdr:colOff>
      <xdr:row>96</xdr:row>
      <xdr:rowOff>148422</xdr:rowOff>
    </xdr:to>
    <xdr:sp macro="" textlink="">
      <xdr:nvSpPr>
        <xdr:cNvPr id="471" name="フローチャート : 判断 470"/>
        <xdr:cNvSpPr/>
      </xdr:nvSpPr>
      <xdr:spPr>
        <a:xfrm>
          <a:off x="9588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139549</xdr:rowOff>
    </xdr:from>
    <xdr:ext cx="534377" cy="259045"/>
    <xdr:sp macro="" textlink="">
      <xdr:nvSpPr>
        <xdr:cNvPr id="472" name="テキスト ボックス 471"/>
        <xdr:cNvSpPr txBox="1"/>
      </xdr:nvSpPr>
      <xdr:spPr>
        <a:xfrm>
          <a:off x="9372111" y="165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142931</xdr:rowOff>
    </xdr:from>
    <xdr:to>
      <xdr:col>12</xdr:col>
      <xdr:colOff>561975</xdr:colOff>
      <xdr:row>96</xdr:row>
      <xdr:rowOff>73081</xdr:rowOff>
    </xdr:to>
    <xdr:sp macro="" textlink="">
      <xdr:nvSpPr>
        <xdr:cNvPr id="473" name="フローチャート : 判断 472"/>
        <xdr:cNvSpPr/>
      </xdr:nvSpPr>
      <xdr:spPr>
        <a:xfrm>
          <a:off x="8699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64208</xdr:rowOff>
    </xdr:from>
    <xdr:ext cx="534377" cy="259045"/>
    <xdr:sp macro="" textlink="">
      <xdr:nvSpPr>
        <xdr:cNvPr id="474" name="テキスト ボックス 473"/>
        <xdr:cNvSpPr txBox="1"/>
      </xdr:nvSpPr>
      <xdr:spPr>
        <a:xfrm>
          <a:off x="8483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111434</xdr:rowOff>
    </xdr:from>
    <xdr:to>
      <xdr:col>15</xdr:col>
      <xdr:colOff>231775</xdr:colOff>
      <xdr:row>94</xdr:row>
      <xdr:rowOff>41584</xdr:rowOff>
    </xdr:to>
    <xdr:sp macro="" textlink="">
      <xdr:nvSpPr>
        <xdr:cNvPr id="480" name="円/楕円 479"/>
        <xdr:cNvSpPr/>
      </xdr:nvSpPr>
      <xdr:spPr>
        <a:xfrm>
          <a:off x="10426700" y="160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134311</xdr:rowOff>
    </xdr:from>
    <xdr:ext cx="534377" cy="259045"/>
    <xdr:sp macro="" textlink="">
      <xdr:nvSpPr>
        <xdr:cNvPr id="481" name="普通建設事業費 （ うち更新整備　）該当値テキスト"/>
        <xdr:cNvSpPr txBox="1"/>
      </xdr:nvSpPr>
      <xdr:spPr>
        <a:xfrm>
          <a:off x="10528300" y="15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146295</xdr:rowOff>
    </xdr:from>
    <xdr:to>
      <xdr:col>14</xdr:col>
      <xdr:colOff>79375</xdr:colOff>
      <xdr:row>95</xdr:row>
      <xdr:rowOff>76445</xdr:rowOff>
    </xdr:to>
    <xdr:sp macro="" textlink="">
      <xdr:nvSpPr>
        <xdr:cNvPr id="482" name="円/楕円 481"/>
        <xdr:cNvSpPr/>
      </xdr:nvSpPr>
      <xdr:spPr>
        <a:xfrm>
          <a:off x="9588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92972</xdr:rowOff>
    </xdr:from>
    <xdr:ext cx="534377" cy="259045"/>
    <xdr:sp macro="" textlink="">
      <xdr:nvSpPr>
        <xdr:cNvPr id="483" name="テキスト ボックス 482"/>
        <xdr:cNvSpPr txBox="1"/>
      </xdr:nvSpPr>
      <xdr:spPr>
        <a:xfrm>
          <a:off x="9372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42723</xdr:rowOff>
    </xdr:from>
    <xdr:to>
      <xdr:col>12</xdr:col>
      <xdr:colOff>561975</xdr:colOff>
      <xdr:row>95</xdr:row>
      <xdr:rowOff>144323</xdr:rowOff>
    </xdr:to>
    <xdr:sp macro="" textlink="">
      <xdr:nvSpPr>
        <xdr:cNvPr id="484" name="円/楕円 483"/>
        <xdr:cNvSpPr/>
      </xdr:nvSpPr>
      <xdr:spPr>
        <a:xfrm>
          <a:off x="8699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160850</xdr:rowOff>
    </xdr:from>
    <xdr:ext cx="534377" cy="259045"/>
    <xdr:sp macro="" textlink="">
      <xdr:nvSpPr>
        <xdr:cNvPr id="485" name="テキスト ボックス 484"/>
        <xdr:cNvSpPr txBox="1"/>
      </xdr:nvSpPr>
      <xdr:spPr>
        <a:xfrm>
          <a:off x="8483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7" name="直線コネクタ 506"/>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8"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10"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11" name="直線コネクタ 510"/>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137571</xdr:rowOff>
    </xdr:from>
    <xdr:to>
      <xdr:col>23</xdr:col>
      <xdr:colOff>517525</xdr:colOff>
      <xdr:row>38</xdr:row>
      <xdr:rowOff>139693</xdr:rowOff>
    </xdr:to>
    <xdr:cxnSp macro="">
      <xdr:nvCxnSpPr>
        <xdr:cNvPr id="512" name="直線コネクタ 511"/>
        <xdr:cNvCxnSpPr/>
      </xdr:nvCxnSpPr>
      <xdr:spPr>
        <a:xfrm flipV="1">
          <a:off x="15481300" y="6652671"/>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3"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4" name="フローチャート : 判断 513"/>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139314</xdr:rowOff>
    </xdr:from>
    <xdr:to>
      <xdr:col>22</xdr:col>
      <xdr:colOff>365125</xdr:colOff>
      <xdr:row>38</xdr:row>
      <xdr:rowOff>139693</xdr:rowOff>
    </xdr:to>
    <xdr:cxnSp macro="">
      <xdr:nvCxnSpPr>
        <xdr:cNvPr id="515" name="直線コネクタ 514"/>
        <xdr:cNvCxnSpPr/>
      </xdr:nvCxnSpPr>
      <xdr:spPr>
        <a:xfrm>
          <a:off x="14592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77546</xdr:rowOff>
    </xdr:from>
    <xdr:to>
      <xdr:col>22</xdr:col>
      <xdr:colOff>415925</xdr:colOff>
      <xdr:row>39</xdr:row>
      <xdr:rowOff>7696</xdr:rowOff>
    </xdr:to>
    <xdr:sp macro="" textlink="">
      <xdr:nvSpPr>
        <xdr:cNvPr id="516" name="フローチャート : 判断 515"/>
        <xdr:cNvSpPr/>
      </xdr:nvSpPr>
      <xdr:spPr>
        <a:xfrm>
          <a:off x="15430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24222</xdr:rowOff>
    </xdr:from>
    <xdr:ext cx="469744" cy="259045"/>
    <xdr:sp macro="" textlink="">
      <xdr:nvSpPr>
        <xdr:cNvPr id="517" name="テキスト ボックス 516"/>
        <xdr:cNvSpPr txBox="1"/>
      </xdr:nvSpPr>
      <xdr:spPr>
        <a:xfrm>
          <a:off x="15246427"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139314</xdr:rowOff>
    </xdr:from>
    <xdr:to>
      <xdr:col>21</xdr:col>
      <xdr:colOff>161925</xdr:colOff>
      <xdr:row>38</xdr:row>
      <xdr:rowOff>139691</xdr:rowOff>
    </xdr:to>
    <xdr:cxnSp macro="">
      <xdr:nvCxnSpPr>
        <xdr:cNvPr id="518" name="直線コネクタ 517"/>
        <xdr:cNvCxnSpPr/>
      </xdr:nvCxnSpPr>
      <xdr:spPr>
        <a:xfrm flipV="1">
          <a:off x="13703300" y="6654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70358</xdr:rowOff>
    </xdr:from>
    <xdr:to>
      <xdr:col>21</xdr:col>
      <xdr:colOff>212725</xdr:colOff>
      <xdr:row>39</xdr:row>
      <xdr:rowOff>508</xdr:rowOff>
    </xdr:to>
    <xdr:sp macro="" textlink="">
      <xdr:nvSpPr>
        <xdr:cNvPr id="519" name="フローチャート : 判断 518"/>
        <xdr:cNvSpPr/>
      </xdr:nvSpPr>
      <xdr:spPr>
        <a:xfrm>
          <a:off x="14541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17035</xdr:rowOff>
    </xdr:from>
    <xdr:ext cx="469744" cy="259045"/>
    <xdr:sp macro="" textlink="">
      <xdr:nvSpPr>
        <xdr:cNvPr id="520" name="テキスト ボックス 519"/>
        <xdr:cNvSpPr txBox="1"/>
      </xdr:nvSpPr>
      <xdr:spPr>
        <a:xfrm>
          <a:off x="14357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138095</xdr:rowOff>
    </xdr:from>
    <xdr:to>
      <xdr:col>19</xdr:col>
      <xdr:colOff>644525</xdr:colOff>
      <xdr:row>38</xdr:row>
      <xdr:rowOff>139691</xdr:rowOff>
    </xdr:to>
    <xdr:cxnSp macro="">
      <xdr:nvCxnSpPr>
        <xdr:cNvPr id="521" name="直線コネクタ 520"/>
        <xdr:cNvCxnSpPr/>
      </xdr:nvCxnSpPr>
      <xdr:spPr>
        <a:xfrm>
          <a:off x="12814300" y="6653195"/>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70820</xdr:rowOff>
    </xdr:from>
    <xdr:to>
      <xdr:col>20</xdr:col>
      <xdr:colOff>9525</xdr:colOff>
      <xdr:row>39</xdr:row>
      <xdr:rowOff>970</xdr:rowOff>
    </xdr:to>
    <xdr:sp macro="" textlink="">
      <xdr:nvSpPr>
        <xdr:cNvPr id="522" name="フローチャート : 判断 521"/>
        <xdr:cNvSpPr/>
      </xdr:nvSpPr>
      <xdr:spPr>
        <a:xfrm>
          <a:off x="13652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17497</xdr:rowOff>
    </xdr:from>
    <xdr:ext cx="469744" cy="259045"/>
    <xdr:sp macro="" textlink="">
      <xdr:nvSpPr>
        <xdr:cNvPr id="523" name="テキスト ボックス 522"/>
        <xdr:cNvSpPr txBox="1"/>
      </xdr:nvSpPr>
      <xdr:spPr>
        <a:xfrm>
          <a:off x="13468427"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63285</xdr:rowOff>
    </xdr:from>
    <xdr:to>
      <xdr:col>18</xdr:col>
      <xdr:colOff>492125</xdr:colOff>
      <xdr:row>38</xdr:row>
      <xdr:rowOff>164885</xdr:rowOff>
    </xdr:to>
    <xdr:sp macro="" textlink="">
      <xdr:nvSpPr>
        <xdr:cNvPr id="524" name="フローチャート : 判断 523"/>
        <xdr:cNvSpPr/>
      </xdr:nvSpPr>
      <xdr:spPr>
        <a:xfrm>
          <a:off x="12763500" y="65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9962</xdr:rowOff>
    </xdr:from>
    <xdr:ext cx="534377" cy="259045"/>
    <xdr:sp macro="" textlink="">
      <xdr:nvSpPr>
        <xdr:cNvPr id="525" name="テキスト ボックス 524"/>
        <xdr:cNvSpPr txBox="1"/>
      </xdr:nvSpPr>
      <xdr:spPr>
        <a:xfrm>
          <a:off x="12547111" y="63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86771</xdr:rowOff>
    </xdr:from>
    <xdr:to>
      <xdr:col>23</xdr:col>
      <xdr:colOff>568325</xdr:colOff>
      <xdr:row>39</xdr:row>
      <xdr:rowOff>16921</xdr:rowOff>
    </xdr:to>
    <xdr:sp macro="" textlink="">
      <xdr:nvSpPr>
        <xdr:cNvPr id="531" name="円/楕円 530"/>
        <xdr:cNvSpPr/>
      </xdr:nvSpPr>
      <xdr:spPr>
        <a:xfrm>
          <a:off x="162687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62439</xdr:rowOff>
    </xdr:from>
    <xdr:ext cx="378565" cy="259045"/>
    <xdr:sp macro="" textlink="">
      <xdr:nvSpPr>
        <xdr:cNvPr id="532" name="災害復旧事業費該当値テキスト"/>
        <xdr:cNvSpPr txBox="1"/>
      </xdr:nvSpPr>
      <xdr:spPr>
        <a:xfrm>
          <a:off x="16370300" y="657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88893</xdr:rowOff>
    </xdr:from>
    <xdr:to>
      <xdr:col>22</xdr:col>
      <xdr:colOff>415925</xdr:colOff>
      <xdr:row>39</xdr:row>
      <xdr:rowOff>19043</xdr:rowOff>
    </xdr:to>
    <xdr:sp macro="" textlink="">
      <xdr:nvSpPr>
        <xdr:cNvPr id="533" name="円/楕円 532"/>
        <xdr:cNvSpPr/>
      </xdr:nvSpPr>
      <xdr:spPr>
        <a:xfrm>
          <a:off x="15430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10170</xdr:rowOff>
    </xdr:from>
    <xdr:ext cx="249299" cy="259045"/>
    <xdr:sp macro="" textlink="">
      <xdr:nvSpPr>
        <xdr:cNvPr id="534" name="テキスト ボックス 533"/>
        <xdr:cNvSpPr txBox="1"/>
      </xdr:nvSpPr>
      <xdr:spPr>
        <a:xfrm>
          <a:off x="15356649"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88514</xdr:rowOff>
    </xdr:from>
    <xdr:to>
      <xdr:col>21</xdr:col>
      <xdr:colOff>212725</xdr:colOff>
      <xdr:row>39</xdr:row>
      <xdr:rowOff>18664</xdr:rowOff>
    </xdr:to>
    <xdr:sp macro="" textlink="">
      <xdr:nvSpPr>
        <xdr:cNvPr id="535" name="円/楕円 534"/>
        <xdr:cNvSpPr/>
      </xdr:nvSpPr>
      <xdr:spPr>
        <a:xfrm>
          <a:off x="14541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9791</xdr:rowOff>
    </xdr:from>
    <xdr:ext cx="378565" cy="259045"/>
    <xdr:sp macro="" textlink="">
      <xdr:nvSpPr>
        <xdr:cNvPr id="536" name="テキスト ボックス 535"/>
        <xdr:cNvSpPr txBox="1"/>
      </xdr:nvSpPr>
      <xdr:spPr>
        <a:xfrm>
          <a:off x="14403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88891</xdr:rowOff>
    </xdr:from>
    <xdr:to>
      <xdr:col>20</xdr:col>
      <xdr:colOff>9525</xdr:colOff>
      <xdr:row>39</xdr:row>
      <xdr:rowOff>19041</xdr:rowOff>
    </xdr:to>
    <xdr:sp macro="" textlink="">
      <xdr:nvSpPr>
        <xdr:cNvPr id="537" name="円/楕円 536"/>
        <xdr:cNvSpPr/>
      </xdr:nvSpPr>
      <xdr:spPr>
        <a:xfrm>
          <a:off x="13652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10168</xdr:rowOff>
    </xdr:from>
    <xdr:ext cx="249299" cy="259045"/>
    <xdr:sp macro="" textlink="">
      <xdr:nvSpPr>
        <xdr:cNvPr id="538" name="テキスト ボックス 537"/>
        <xdr:cNvSpPr txBox="1"/>
      </xdr:nvSpPr>
      <xdr:spPr>
        <a:xfrm>
          <a:off x="13578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87295</xdr:rowOff>
    </xdr:from>
    <xdr:to>
      <xdr:col>18</xdr:col>
      <xdr:colOff>492125</xdr:colOff>
      <xdr:row>39</xdr:row>
      <xdr:rowOff>17445</xdr:rowOff>
    </xdr:to>
    <xdr:sp macro="" textlink="">
      <xdr:nvSpPr>
        <xdr:cNvPr id="539" name="円/楕円 538"/>
        <xdr:cNvSpPr/>
      </xdr:nvSpPr>
      <xdr:spPr>
        <a:xfrm>
          <a:off x="12763500" y="66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8572</xdr:rowOff>
    </xdr:from>
    <xdr:ext cx="378565" cy="259045"/>
    <xdr:sp macro="" textlink="">
      <xdr:nvSpPr>
        <xdr:cNvPr id="540" name="テキスト ボックス 539"/>
        <xdr:cNvSpPr txBox="1"/>
      </xdr:nvSpPr>
      <xdr:spPr>
        <a:xfrm>
          <a:off x="12625017" y="66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54" name="テキスト ボックス 55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56" name="テキスト ボックス 55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8" name="テキスト ボックス 55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60" name="テキスト ボックス 55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62" name="テキスト ボックス 56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3" name="フローチャート :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75" name="フローチャート :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6" name="テキスト ボックス 57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8" name="フローチャート : 判断 57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9" name="テキスト ボックス 57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81" name="フローチャート : 判断 58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82" name="テキスト ボックス 58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83" name="フローチャート : 判断 58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84" name="テキスト ボックス 58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90" name="円/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92" name="円/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93" name="テキスト ボックス 59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94" name="円/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95" name="テキスト ボックス 59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96" name="円/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97" name="テキスト ボックス 59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8" name="円/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9" name="テキスト ボックス 59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23" name="直線コネクタ 622"/>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24"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25" name="直線コネクタ 624"/>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26"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27" name="直線コネクタ 626"/>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144920</xdr:rowOff>
    </xdr:from>
    <xdr:to>
      <xdr:col>23</xdr:col>
      <xdr:colOff>517525</xdr:colOff>
      <xdr:row>72</xdr:row>
      <xdr:rowOff>151003</xdr:rowOff>
    </xdr:to>
    <xdr:cxnSp macro="">
      <xdr:nvCxnSpPr>
        <xdr:cNvPr id="628" name="直線コネクタ 627"/>
        <xdr:cNvCxnSpPr/>
      </xdr:nvCxnSpPr>
      <xdr:spPr>
        <a:xfrm flipV="1">
          <a:off x="15481300" y="12489320"/>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29"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30" name="フローチャート : 判断 629"/>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118631</xdr:rowOff>
    </xdr:from>
    <xdr:to>
      <xdr:col>22</xdr:col>
      <xdr:colOff>365125</xdr:colOff>
      <xdr:row>72</xdr:row>
      <xdr:rowOff>151003</xdr:rowOff>
    </xdr:to>
    <xdr:cxnSp macro="">
      <xdr:nvCxnSpPr>
        <xdr:cNvPr id="631" name="直線コネクタ 630"/>
        <xdr:cNvCxnSpPr/>
      </xdr:nvCxnSpPr>
      <xdr:spPr>
        <a:xfrm>
          <a:off x="14592300" y="12463031"/>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125247</xdr:rowOff>
    </xdr:from>
    <xdr:to>
      <xdr:col>22</xdr:col>
      <xdr:colOff>415925</xdr:colOff>
      <xdr:row>74</xdr:row>
      <xdr:rowOff>55397</xdr:rowOff>
    </xdr:to>
    <xdr:sp macro="" textlink="">
      <xdr:nvSpPr>
        <xdr:cNvPr id="632" name="フローチャート : 判断 631"/>
        <xdr:cNvSpPr/>
      </xdr:nvSpPr>
      <xdr:spPr>
        <a:xfrm>
          <a:off x="15430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46524</xdr:rowOff>
    </xdr:from>
    <xdr:ext cx="534377" cy="259045"/>
    <xdr:sp macro="" textlink="">
      <xdr:nvSpPr>
        <xdr:cNvPr id="633" name="テキスト ボックス 632"/>
        <xdr:cNvSpPr txBox="1"/>
      </xdr:nvSpPr>
      <xdr:spPr>
        <a:xfrm>
          <a:off x="15214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115494</xdr:rowOff>
    </xdr:from>
    <xdr:to>
      <xdr:col>21</xdr:col>
      <xdr:colOff>161925</xdr:colOff>
      <xdr:row>72</xdr:row>
      <xdr:rowOff>118631</xdr:rowOff>
    </xdr:to>
    <xdr:cxnSp macro="">
      <xdr:nvCxnSpPr>
        <xdr:cNvPr id="634" name="直線コネクタ 633"/>
        <xdr:cNvCxnSpPr/>
      </xdr:nvCxnSpPr>
      <xdr:spPr>
        <a:xfrm>
          <a:off x="13703300" y="124598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161519</xdr:rowOff>
    </xdr:from>
    <xdr:to>
      <xdr:col>21</xdr:col>
      <xdr:colOff>212725</xdr:colOff>
      <xdr:row>74</xdr:row>
      <xdr:rowOff>91669</xdr:rowOff>
    </xdr:to>
    <xdr:sp macro="" textlink="">
      <xdr:nvSpPr>
        <xdr:cNvPr id="635" name="フローチャート : 判断 634"/>
        <xdr:cNvSpPr/>
      </xdr:nvSpPr>
      <xdr:spPr>
        <a:xfrm>
          <a:off x="14541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82796</xdr:rowOff>
    </xdr:from>
    <xdr:ext cx="534377" cy="259045"/>
    <xdr:sp macro="" textlink="">
      <xdr:nvSpPr>
        <xdr:cNvPr id="636" name="テキスト ボックス 635"/>
        <xdr:cNvSpPr txBox="1"/>
      </xdr:nvSpPr>
      <xdr:spPr>
        <a:xfrm>
          <a:off x="14325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4966</xdr:rowOff>
    </xdr:from>
    <xdr:to>
      <xdr:col>19</xdr:col>
      <xdr:colOff>644525</xdr:colOff>
      <xdr:row>72</xdr:row>
      <xdr:rowOff>115494</xdr:rowOff>
    </xdr:to>
    <xdr:cxnSp macro="">
      <xdr:nvCxnSpPr>
        <xdr:cNvPr id="637" name="直線コネクタ 636"/>
        <xdr:cNvCxnSpPr/>
      </xdr:nvCxnSpPr>
      <xdr:spPr>
        <a:xfrm>
          <a:off x="12814300" y="1234936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154686</xdr:rowOff>
    </xdr:from>
    <xdr:to>
      <xdr:col>20</xdr:col>
      <xdr:colOff>9525</xdr:colOff>
      <xdr:row>74</xdr:row>
      <xdr:rowOff>84836</xdr:rowOff>
    </xdr:to>
    <xdr:sp macro="" textlink="">
      <xdr:nvSpPr>
        <xdr:cNvPr id="638" name="フローチャート : 判断 637"/>
        <xdr:cNvSpPr/>
      </xdr:nvSpPr>
      <xdr:spPr>
        <a:xfrm>
          <a:off x="13652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75963</xdr:rowOff>
    </xdr:from>
    <xdr:ext cx="534377" cy="259045"/>
    <xdr:sp macro="" textlink="">
      <xdr:nvSpPr>
        <xdr:cNvPr id="639" name="テキスト ボックス 638"/>
        <xdr:cNvSpPr txBox="1"/>
      </xdr:nvSpPr>
      <xdr:spPr>
        <a:xfrm>
          <a:off x="13436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151981</xdr:rowOff>
    </xdr:from>
    <xdr:to>
      <xdr:col>18</xdr:col>
      <xdr:colOff>492125</xdr:colOff>
      <xdr:row>74</xdr:row>
      <xdr:rowOff>82131</xdr:rowOff>
    </xdr:to>
    <xdr:sp macro="" textlink="">
      <xdr:nvSpPr>
        <xdr:cNvPr id="640" name="フローチャート : 判断 639"/>
        <xdr:cNvSpPr/>
      </xdr:nvSpPr>
      <xdr:spPr>
        <a:xfrm>
          <a:off x="12763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73258</xdr:rowOff>
    </xdr:from>
    <xdr:ext cx="534377" cy="259045"/>
    <xdr:sp macro="" textlink="">
      <xdr:nvSpPr>
        <xdr:cNvPr id="641" name="テキスト ボックス 640"/>
        <xdr:cNvSpPr txBox="1"/>
      </xdr:nvSpPr>
      <xdr:spPr>
        <a:xfrm>
          <a:off x="12547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94120</xdr:rowOff>
    </xdr:from>
    <xdr:to>
      <xdr:col>23</xdr:col>
      <xdr:colOff>568325</xdr:colOff>
      <xdr:row>73</xdr:row>
      <xdr:rowOff>24270</xdr:rowOff>
    </xdr:to>
    <xdr:sp macro="" textlink="">
      <xdr:nvSpPr>
        <xdr:cNvPr id="647" name="円/楕円 646"/>
        <xdr:cNvSpPr/>
      </xdr:nvSpPr>
      <xdr:spPr>
        <a:xfrm>
          <a:off x="16268700" y="124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116997</xdr:rowOff>
    </xdr:from>
    <xdr:ext cx="534377" cy="259045"/>
    <xdr:sp macro="" textlink="">
      <xdr:nvSpPr>
        <xdr:cNvPr id="648" name="公債費該当値テキスト"/>
        <xdr:cNvSpPr txBox="1"/>
      </xdr:nvSpPr>
      <xdr:spPr>
        <a:xfrm>
          <a:off x="16370300" y="122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100203</xdr:rowOff>
    </xdr:from>
    <xdr:to>
      <xdr:col>22</xdr:col>
      <xdr:colOff>415925</xdr:colOff>
      <xdr:row>73</xdr:row>
      <xdr:rowOff>30353</xdr:rowOff>
    </xdr:to>
    <xdr:sp macro="" textlink="">
      <xdr:nvSpPr>
        <xdr:cNvPr id="649" name="円/楕円 648"/>
        <xdr:cNvSpPr/>
      </xdr:nvSpPr>
      <xdr:spPr>
        <a:xfrm>
          <a:off x="15430500" y="124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46880</xdr:rowOff>
    </xdr:from>
    <xdr:ext cx="534377" cy="259045"/>
    <xdr:sp macro="" textlink="">
      <xdr:nvSpPr>
        <xdr:cNvPr id="650" name="テキスト ボックス 649"/>
        <xdr:cNvSpPr txBox="1"/>
      </xdr:nvSpPr>
      <xdr:spPr>
        <a:xfrm>
          <a:off x="15214111" y="122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67831</xdr:rowOff>
    </xdr:from>
    <xdr:to>
      <xdr:col>21</xdr:col>
      <xdr:colOff>212725</xdr:colOff>
      <xdr:row>72</xdr:row>
      <xdr:rowOff>169431</xdr:rowOff>
    </xdr:to>
    <xdr:sp macro="" textlink="">
      <xdr:nvSpPr>
        <xdr:cNvPr id="651" name="円/楕円 650"/>
        <xdr:cNvSpPr/>
      </xdr:nvSpPr>
      <xdr:spPr>
        <a:xfrm>
          <a:off x="14541500" y="124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14508</xdr:rowOff>
    </xdr:from>
    <xdr:ext cx="534377" cy="259045"/>
    <xdr:sp macro="" textlink="">
      <xdr:nvSpPr>
        <xdr:cNvPr id="652" name="テキスト ボックス 651"/>
        <xdr:cNvSpPr txBox="1"/>
      </xdr:nvSpPr>
      <xdr:spPr>
        <a:xfrm>
          <a:off x="14325111" y="121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64694</xdr:rowOff>
    </xdr:from>
    <xdr:to>
      <xdr:col>20</xdr:col>
      <xdr:colOff>9525</xdr:colOff>
      <xdr:row>72</xdr:row>
      <xdr:rowOff>166294</xdr:rowOff>
    </xdr:to>
    <xdr:sp macro="" textlink="">
      <xdr:nvSpPr>
        <xdr:cNvPr id="653" name="円/楕円 652"/>
        <xdr:cNvSpPr/>
      </xdr:nvSpPr>
      <xdr:spPr>
        <a:xfrm>
          <a:off x="13652500" y="124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11371</xdr:rowOff>
    </xdr:from>
    <xdr:ext cx="534377" cy="259045"/>
    <xdr:sp macro="" textlink="">
      <xdr:nvSpPr>
        <xdr:cNvPr id="654" name="テキスト ボックス 653"/>
        <xdr:cNvSpPr txBox="1"/>
      </xdr:nvSpPr>
      <xdr:spPr>
        <a:xfrm>
          <a:off x="13436111" y="121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125616</xdr:rowOff>
    </xdr:from>
    <xdr:to>
      <xdr:col>18</xdr:col>
      <xdr:colOff>492125</xdr:colOff>
      <xdr:row>72</xdr:row>
      <xdr:rowOff>55766</xdr:rowOff>
    </xdr:to>
    <xdr:sp macro="" textlink="">
      <xdr:nvSpPr>
        <xdr:cNvPr id="655" name="円/楕円 654"/>
        <xdr:cNvSpPr/>
      </xdr:nvSpPr>
      <xdr:spPr>
        <a:xfrm>
          <a:off x="12763500" y="122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72293</xdr:rowOff>
    </xdr:from>
    <xdr:ext cx="534377" cy="259045"/>
    <xdr:sp macro="" textlink="">
      <xdr:nvSpPr>
        <xdr:cNvPr id="656" name="テキスト ボックス 655"/>
        <xdr:cNvSpPr txBox="1"/>
      </xdr:nvSpPr>
      <xdr:spPr>
        <a:xfrm>
          <a:off x="12547111" y="120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80" name="直線コネクタ 679"/>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81"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82" name="直線コネクタ 681"/>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83"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84" name="直線コネクタ 683"/>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166067</xdr:rowOff>
    </xdr:from>
    <xdr:to>
      <xdr:col>23</xdr:col>
      <xdr:colOff>517525</xdr:colOff>
      <xdr:row>99</xdr:row>
      <xdr:rowOff>13215</xdr:rowOff>
    </xdr:to>
    <xdr:cxnSp macro="">
      <xdr:nvCxnSpPr>
        <xdr:cNvPr id="685" name="直線コネクタ 684"/>
        <xdr:cNvCxnSpPr/>
      </xdr:nvCxnSpPr>
      <xdr:spPr>
        <a:xfrm>
          <a:off x="15481300" y="16968167"/>
          <a:ext cx="8382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86"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87" name="フローチャート : 判断 686"/>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166067</xdr:rowOff>
    </xdr:from>
    <xdr:to>
      <xdr:col>22</xdr:col>
      <xdr:colOff>365125</xdr:colOff>
      <xdr:row>99</xdr:row>
      <xdr:rowOff>4590</xdr:rowOff>
    </xdr:to>
    <xdr:cxnSp macro="">
      <xdr:nvCxnSpPr>
        <xdr:cNvPr id="688" name="直線コネクタ 687"/>
        <xdr:cNvCxnSpPr/>
      </xdr:nvCxnSpPr>
      <xdr:spPr>
        <a:xfrm flipV="1">
          <a:off x="14592300" y="16968167"/>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139486</xdr:rowOff>
    </xdr:from>
    <xdr:to>
      <xdr:col>22</xdr:col>
      <xdr:colOff>415925</xdr:colOff>
      <xdr:row>99</xdr:row>
      <xdr:rowOff>69636</xdr:rowOff>
    </xdr:to>
    <xdr:sp macro="" textlink="">
      <xdr:nvSpPr>
        <xdr:cNvPr id="689" name="フローチャート : 判断 688"/>
        <xdr:cNvSpPr/>
      </xdr:nvSpPr>
      <xdr:spPr>
        <a:xfrm>
          <a:off x="15430500" y="1694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60763</xdr:rowOff>
    </xdr:from>
    <xdr:ext cx="534377" cy="259045"/>
    <xdr:sp macro="" textlink="">
      <xdr:nvSpPr>
        <xdr:cNvPr id="690" name="テキスト ボックス 689"/>
        <xdr:cNvSpPr txBox="1"/>
      </xdr:nvSpPr>
      <xdr:spPr>
        <a:xfrm>
          <a:off x="15214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161992</xdr:rowOff>
    </xdr:from>
    <xdr:to>
      <xdr:col>21</xdr:col>
      <xdr:colOff>161925</xdr:colOff>
      <xdr:row>99</xdr:row>
      <xdr:rowOff>4590</xdr:rowOff>
    </xdr:to>
    <xdr:cxnSp macro="">
      <xdr:nvCxnSpPr>
        <xdr:cNvPr id="691" name="直線コネクタ 690"/>
        <xdr:cNvCxnSpPr/>
      </xdr:nvCxnSpPr>
      <xdr:spPr>
        <a:xfrm>
          <a:off x="13703300" y="16964092"/>
          <a:ext cx="889000" cy="1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126019</xdr:rowOff>
    </xdr:from>
    <xdr:to>
      <xdr:col>21</xdr:col>
      <xdr:colOff>212725</xdr:colOff>
      <xdr:row>99</xdr:row>
      <xdr:rowOff>56169</xdr:rowOff>
    </xdr:to>
    <xdr:sp macro="" textlink="">
      <xdr:nvSpPr>
        <xdr:cNvPr id="692" name="フローチャート : 判断 691"/>
        <xdr:cNvSpPr/>
      </xdr:nvSpPr>
      <xdr:spPr>
        <a:xfrm>
          <a:off x="14541500" y="1692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47296</xdr:rowOff>
    </xdr:from>
    <xdr:ext cx="534377" cy="259045"/>
    <xdr:sp macro="" textlink="">
      <xdr:nvSpPr>
        <xdr:cNvPr id="693" name="テキスト ボックス 692"/>
        <xdr:cNvSpPr txBox="1"/>
      </xdr:nvSpPr>
      <xdr:spPr>
        <a:xfrm>
          <a:off x="14325111" y="170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161992</xdr:rowOff>
    </xdr:from>
    <xdr:to>
      <xdr:col>19</xdr:col>
      <xdr:colOff>644525</xdr:colOff>
      <xdr:row>99</xdr:row>
      <xdr:rowOff>203</xdr:rowOff>
    </xdr:to>
    <xdr:cxnSp macro="">
      <xdr:nvCxnSpPr>
        <xdr:cNvPr id="694" name="直線コネクタ 693"/>
        <xdr:cNvCxnSpPr/>
      </xdr:nvCxnSpPr>
      <xdr:spPr>
        <a:xfrm flipV="1">
          <a:off x="12814300" y="16964092"/>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128992</xdr:rowOff>
    </xdr:from>
    <xdr:to>
      <xdr:col>20</xdr:col>
      <xdr:colOff>9525</xdr:colOff>
      <xdr:row>99</xdr:row>
      <xdr:rowOff>59142</xdr:rowOff>
    </xdr:to>
    <xdr:sp macro="" textlink="">
      <xdr:nvSpPr>
        <xdr:cNvPr id="695" name="フローチャート : 判断 694"/>
        <xdr:cNvSpPr/>
      </xdr:nvSpPr>
      <xdr:spPr>
        <a:xfrm>
          <a:off x="13652500" y="1693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50269</xdr:rowOff>
    </xdr:from>
    <xdr:ext cx="534377" cy="259045"/>
    <xdr:sp macro="" textlink="">
      <xdr:nvSpPr>
        <xdr:cNvPr id="696" name="テキスト ボックス 695"/>
        <xdr:cNvSpPr txBox="1"/>
      </xdr:nvSpPr>
      <xdr:spPr>
        <a:xfrm>
          <a:off x="13436111" y="170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94439</xdr:rowOff>
    </xdr:from>
    <xdr:to>
      <xdr:col>18</xdr:col>
      <xdr:colOff>492125</xdr:colOff>
      <xdr:row>99</xdr:row>
      <xdr:rowOff>24589</xdr:rowOff>
    </xdr:to>
    <xdr:sp macro="" textlink="">
      <xdr:nvSpPr>
        <xdr:cNvPr id="697" name="フローチャート : 判断 696"/>
        <xdr:cNvSpPr/>
      </xdr:nvSpPr>
      <xdr:spPr>
        <a:xfrm>
          <a:off x="12763500" y="16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41116</xdr:rowOff>
    </xdr:from>
    <xdr:ext cx="534377" cy="259045"/>
    <xdr:sp macro="" textlink="">
      <xdr:nvSpPr>
        <xdr:cNvPr id="698" name="テキスト ボックス 697"/>
        <xdr:cNvSpPr txBox="1"/>
      </xdr:nvSpPr>
      <xdr:spPr>
        <a:xfrm>
          <a:off x="12547111" y="166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133865</xdr:rowOff>
    </xdr:from>
    <xdr:to>
      <xdr:col>23</xdr:col>
      <xdr:colOff>568325</xdr:colOff>
      <xdr:row>99</xdr:row>
      <xdr:rowOff>64015</xdr:rowOff>
    </xdr:to>
    <xdr:sp macro="" textlink="">
      <xdr:nvSpPr>
        <xdr:cNvPr id="704" name="円/楕円 703"/>
        <xdr:cNvSpPr/>
      </xdr:nvSpPr>
      <xdr:spPr>
        <a:xfrm>
          <a:off x="16268700" y="169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705"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115267</xdr:rowOff>
    </xdr:from>
    <xdr:to>
      <xdr:col>22</xdr:col>
      <xdr:colOff>415925</xdr:colOff>
      <xdr:row>99</xdr:row>
      <xdr:rowOff>45417</xdr:rowOff>
    </xdr:to>
    <xdr:sp macro="" textlink="">
      <xdr:nvSpPr>
        <xdr:cNvPr id="706" name="円/楕円 705"/>
        <xdr:cNvSpPr/>
      </xdr:nvSpPr>
      <xdr:spPr>
        <a:xfrm>
          <a:off x="15430500" y="169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61944</xdr:rowOff>
    </xdr:from>
    <xdr:ext cx="534377" cy="259045"/>
    <xdr:sp macro="" textlink="">
      <xdr:nvSpPr>
        <xdr:cNvPr id="707" name="テキスト ボックス 706"/>
        <xdr:cNvSpPr txBox="1"/>
      </xdr:nvSpPr>
      <xdr:spPr>
        <a:xfrm>
          <a:off x="15214111" y="166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125240</xdr:rowOff>
    </xdr:from>
    <xdr:to>
      <xdr:col>21</xdr:col>
      <xdr:colOff>212725</xdr:colOff>
      <xdr:row>99</xdr:row>
      <xdr:rowOff>55390</xdr:rowOff>
    </xdr:to>
    <xdr:sp macro="" textlink="">
      <xdr:nvSpPr>
        <xdr:cNvPr id="708" name="円/楕円 707"/>
        <xdr:cNvSpPr/>
      </xdr:nvSpPr>
      <xdr:spPr>
        <a:xfrm>
          <a:off x="14541500" y="169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71917</xdr:rowOff>
    </xdr:from>
    <xdr:ext cx="534377" cy="259045"/>
    <xdr:sp macro="" textlink="">
      <xdr:nvSpPr>
        <xdr:cNvPr id="709" name="テキスト ボックス 708"/>
        <xdr:cNvSpPr txBox="1"/>
      </xdr:nvSpPr>
      <xdr:spPr>
        <a:xfrm>
          <a:off x="14325111" y="167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111192</xdr:rowOff>
    </xdr:from>
    <xdr:to>
      <xdr:col>20</xdr:col>
      <xdr:colOff>9525</xdr:colOff>
      <xdr:row>99</xdr:row>
      <xdr:rowOff>41342</xdr:rowOff>
    </xdr:to>
    <xdr:sp macro="" textlink="">
      <xdr:nvSpPr>
        <xdr:cNvPr id="710" name="円/楕円 709"/>
        <xdr:cNvSpPr/>
      </xdr:nvSpPr>
      <xdr:spPr>
        <a:xfrm>
          <a:off x="13652500" y="169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57869</xdr:rowOff>
    </xdr:from>
    <xdr:ext cx="534377" cy="259045"/>
    <xdr:sp macro="" textlink="">
      <xdr:nvSpPr>
        <xdr:cNvPr id="711" name="テキスト ボックス 710"/>
        <xdr:cNvSpPr txBox="1"/>
      </xdr:nvSpPr>
      <xdr:spPr>
        <a:xfrm>
          <a:off x="13436111" y="166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120853</xdr:rowOff>
    </xdr:from>
    <xdr:to>
      <xdr:col>18</xdr:col>
      <xdr:colOff>492125</xdr:colOff>
      <xdr:row>99</xdr:row>
      <xdr:rowOff>51003</xdr:rowOff>
    </xdr:to>
    <xdr:sp macro="" textlink="">
      <xdr:nvSpPr>
        <xdr:cNvPr id="712" name="円/楕円 711"/>
        <xdr:cNvSpPr/>
      </xdr:nvSpPr>
      <xdr:spPr>
        <a:xfrm>
          <a:off x="12763500" y="169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42130</xdr:rowOff>
    </xdr:from>
    <xdr:ext cx="534377" cy="259045"/>
    <xdr:sp macro="" textlink="">
      <xdr:nvSpPr>
        <xdr:cNvPr id="713" name="テキスト ボックス 712"/>
        <xdr:cNvSpPr txBox="1"/>
      </xdr:nvSpPr>
      <xdr:spPr>
        <a:xfrm>
          <a:off x="12547111" y="170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35" name="直線コネクタ 734"/>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38"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39" name="直線コネクタ 738"/>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94437</xdr:rowOff>
    </xdr:from>
    <xdr:to>
      <xdr:col>32</xdr:col>
      <xdr:colOff>187325</xdr:colOff>
      <xdr:row>38</xdr:row>
      <xdr:rowOff>139700</xdr:rowOff>
    </xdr:to>
    <xdr:cxnSp macro="">
      <xdr:nvCxnSpPr>
        <xdr:cNvPr id="740" name="直線コネクタ 739"/>
        <xdr:cNvCxnSpPr/>
      </xdr:nvCxnSpPr>
      <xdr:spPr>
        <a:xfrm>
          <a:off x="21323300" y="660953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41"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42" name="フローチャート : 判断 741"/>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35641</xdr:rowOff>
    </xdr:from>
    <xdr:to>
      <xdr:col>31</xdr:col>
      <xdr:colOff>34925</xdr:colOff>
      <xdr:row>38</xdr:row>
      <xdr:rowOff>94437</xdr:rowOff>
    </xdr:to>
    <xdr:cxnSp macro="">
      <xdr:nvCxnSpPr>
        <xdr:cNvPr id="743" name="直線コネクタ 742"/>
        <xdr:cNvCxnSpPr/>
      </xdr:nvCxnSpPr>
      <xdr:spPr>
        <a:xfrm>
          <a:off x="20434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44" name="フローチャート : 判断 743"/>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45" name="テキスト ボックス 744"/>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35641</xdr:rowOff>
    </xdr:from>
    <xdr:to>
      <xdr:col>29</xdr:col>
      <xdr:colOff>517525</xdr:colOff>
      <xdr:row>38</xdr:row>
      <xdr:rowOff>43734</xdr:rowOff>
    </xdr:to>
    <xdr:cxnSp macro="">
      <xdr:nvCxnSpPr>
        <xdr:cNvPr id="746" name="直線コネクタ 745"/>
        <xdr:cNvCxnSpPr/>
      </xdr:nvCxnSpPr>
      <xdr:spPr>
        <a:xfrm flipV="1">
          <a:off x="19545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47" name="フローチャート : 判断 74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48" name="テキスト ボックス 74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43734</xdr:rowOff>
    </xdr:from>
    <xdr:to>
      <xdr:col>28</xdr:col>
      <xdr:colOff>314325</xdr:colOff>
      <xdr:row>38</xdr:row>
      <xdr:rowOff>89088</xdr:rowOff>
    </xdr:to>
    <xdr:cxnSp macro="">
      <xdr:nvCxnSpPr>
        <xdr:cNvPr id="749" name="直線コネクタ 748"/>
        <xdr:cNvCxnSpPr/>
      </xdr:nvCxnSpPr>
      <xdr:spPr>
        <a:xfrm flipV="1">
          <a:off x="18656300" y="655883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50" name="フローチャート : 判断 74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51" name="テキスト ボックス 75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52" name="フローチャート : 判断 75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53" name="テキスト ボックス 75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43637</xdr:rowOff>
    </xdr:from>
    <xdr:to>
      <xdr:col>31</xdr:col>
      <xdr:colOff>85725</xdr:colOff>
      <xdr:row>38</xdr:row>
      <xdr:rowOff>145237</xdr:rowOff>
    </xdr:to>
    <xdr:sp macro="" textlink="">
      <xdr:nvSpPr>
        <xdr:cNvPr id="761" name="円/楕円 760"/>
        <xdr:cNvSpPr/>
      </xdr:nvSpPr>
      <xdr:spPr>
        <a:xfrm>
          <a:off x="2127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136364</xdr:rowOff>
    </xdr:from>
    <xdr:ext cx="378565" cy="259045"/>
    <xdr:sp macro="" textlink="">
      <xdr:nvSpPr>
        <xdr:cNvPr id="762" name="テキスト ボックス 761"/>
        <xdr:cNvSpPr txBox="1"/>
      </xdr:nvSpPr>
      <xdr:spPr>
        <a:xfrm>
          <a:off x="21134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156291</xdr:rowOff>
    </xdr:from>
    <xdr:to>
      <xdr:col>29</xdr:col>
      <xdr:colOff>568325</xdr:colOff>
      <xdr:row>38</xdr:row>
      <xdr:rowOff>86441</xdr:rowOff>
    </xdr:to>
    <xdr:sp macro="" textlink="">
      <xdr:nvSpPr>
        <xdr:cNvPr id="763" name="円/楕円 762"/>
        <xdr:cNvSpPr/>
      </xdr:nvSpPr>
      <xdr:spPr>
        <a:xfrm>
          <a:off x="20383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102968</xdr:rowOff>
    </xdr:from>
    <xdr:ext cx="469744" cy="259045"/>
    <xdr:sp macro="" textlink="">
      <xdr:nvSpPr>
        <xdr:cNvPr id="764" name="テキスト ボックス 763"/>
        <xdr:cNvSpPr txBox="1"/>
      </xdr:nvSpPr>
      <xdr:spPr>
        <a:xfrm>
          <a:off x="20199427"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164384</xdr:rowOff>
    </xdr:from>
    <xdr:to>
      <xdr:col>28</xdr:col>
      <xdr:colOff>365125</xdr:colOff>
      <xdr:row>38</xdr:row>
      <xdr:rowOff>94534</xdr:rowOff>
    </xdr:to>
    <xdr:sp macro="" textlink="">
      <xdr:nvSpPr>
        <xdr:cNvPr id="765" name="円/楕円 764"/>
        <xdr:cNvSpPr/>
      </xdr:nvSpPr>
      <xdr:spPr>
        <a:xfrm>
          <a:off x="19494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111061</xdr:rowOff>
    </xdr:from>
    <xdr:ext cx="469744" cy="259045"/>
    <xdr:sp macro="" textlink="">
      <xdr:nvSpPr>
        <xdr:cNvPr id="766" name="テキスト ボックス 765"/>
        <xdr:cNvSpPr txBox="1"/>
      </xdr:nvSpPr>
      <xdr:spPr>
        <a:xfrm>
          <a:off x="19310427"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38288</xdr:rowOff>
    </xdr:from>
    <xdr:to>
      <xdr:col>27</xdr:col>
      <xdr:colOff>161925</xdr:colOff>
      <xdr:row>38</xdr:row>
      <xdr:rowOff>139888</xdr:rowOff>
    </xdr:to>
    <xdr:sp macro="" textlink="">
      <xdr:nvSpPr>
        <xdr:cNvPr id="767" name="円/楕円 766"/>
        <xdr:cNvSpPr/>
      </xdr:nvSpPr>
      <xdr:spPr>
        <a:xfrm>
          <a:off x="18605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131015</xdr:rowOff>
    </xdr:from>
    <xdr:ext cx="469744" cy="259045"/>
    <xdr:sp macro="" textlink="">
      <xdr:nvSpPr>
        <xdr:cNvPr id="768" name="テキスト ボックス 767"/>
        <xdr:cNvSpPr txBox="1"/>
      </xdr:nvSpPr>
      <xdr:spPr>
        <a:xfrm>
          <a:off x="18421427"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92" name="直線コネクタ 79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9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96" name="直線コネクタ 79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146215</xdr:rowOff>
    </xdr:from>
    <xdr:to>
      <xdr:col>32</xdr:col>
      <xdr:colOff>187325</xdr:colOff>
      <xdr:row>58</xdr:row>
      <xdr:rowOff>146634</xdr:rowOff>
    </xdr:to>
    <xdr:cxnSp macro="">
      <xdr:nvCxnSpPr>
        <xdr:cNvPr id="797" name="直線コネクタ 796"/>
        <xdr:cNvCxnSpPr/>
      </xdr:nvCxnSpPr>
      <xdr:spPr>
        <a:xfrm flipV="1">
          <a:off x="21323300" y="1009031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98"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99" name="フローチャート : 判断 79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146634</xdr:rowOff>
    </xdr:from>
    <xdr:to>
      <xdr:col>31</xdr:col>
      <xdr:colOff>34925</xdr:colOff>
      <xdr:row>58</xdr:row>
      <xdr:rowOff>146977</xdr:rowOff>
    </xdr:to>
    <xdr:cxnSp macro="">
      <xdr:nvCxnSpPr>
        <xdr:cNvPr id="800" name="直線コネクタ 799"/>
        <xdr:cNvCxnSpPr/>
      </xdr:nvCxnSpPr>
      <xdr:spPr>
        <a:xfrm flipV="1">
          <a:off x="20434300" y="100907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39465</xdr:rowOff>
    </xdr:from>
    <xdr:to>
      <xdr:col>31</xdr:col>
      <xdr:colOff>85725</xdr:colOff>
      <xdr:row>58</xdr:row>
      <xdr:rowOff>141065</xdr:rowOff>
    </xdr:to>
    <xdr:sp macro="" textlink="">
      <xdr:nvSpPr>
        <xdr:cNvPr id="801" name="フローチャート : 判断 800"/>
        <xdr:cNvSpPr/>
      </xdr:nvSpPr>
      <xdr:spPr>
        <a:xfrm>
          <a:off x="21272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157592</xdr:rowOff>
    </xdr:from>
    <xdr:ext cx="469744" cy="259045"/>
    <xdr:sp macro="" textlink="">
      <xdr:nvSpPr>
        <xdr:cNvPr id="802" name="テキスト ボックス 801"/>
        <xdr:cNvSpPr txBox="1"/>
      </xdr:nvSpPr>
      <xdr:spPr>
        <a:xfrm>
          <a:off x="21088427" y="97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146977</xdr:rowOff>
    </xdr:from>
    <xdr:to>
      <xdr:col>29</xdr:col>
      <xdr:colOff>517525</xdr:colOff>
      <xdr:row>58</xdr:row>
      <xdr:rowOff>147091</xdr:rowOff>
    </xdr:to>
    <xdr:cxnSp macro="">
      <xdr:nvCxnSpPr>
        <xdr:cNvPr id="803" name="直線コネクタ 802"/>
        <xdr:cNvCxnSpPr/>
      </xdr:nvCxnSpPr>
      <xdr:spPr>
        <a:xfrm flipV="1">
          <a:off x="19545300" y="100910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33769</xdr:rowOff>
    </xdr:from>
    <xdr:to>
      <xdr:col>29</xdr:col>
      <xdr:colOff>568325</xdr:colOff>
      <xdr:row>58</xdr:row>
      <xdr:rowOff>135369</xdr:rowOff>
    </xdr:to>
    <xdr:sp macro="" textlink="">
      <xdr:nvSpPr>
        <xdr:cNvPr id="804" name="フローチャート : 判断 803"/>
        <xdr:cNvSpPr/>
      </xdr:nvSpPr>
      <xdr:spPr>
        <a:xfrm>
          <a:off x="20383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151896</xdr:rowOff>
    </xdr:from>
    <xdr:ext cx="469744" cy="259045"/>
    <xdr:sp macro="" textlink="">
      <xdr:nvSpPr>
        <xdr:cNvPr id="805" name="テキスト ボックス 804"/>
        <xdr:cNvSpPr txBox="1"/>
      </xdr:nvSpPr>
      <xdr:spPr>
        <a:xfrm>
          <a:off x="20199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146615</xdr:rowOff>
    </xdr:from>
    <xdr:to>
      <xdr:col>28</xdr:col>
      <xdr:colOff>314325</xdr:colOff>
      <xdr:row>58</xdr:row>
      <xdr:rowOff>147091</xdr:rowOff>
    </xdr:to>
    <xdr:cxnSp macro="">
      <xdr:nvCxnSpPr>
        <xdr:cNvPr id="806" name="直線コネクタ 805"/>
        <xdr:cNvCxnSpPr/>
      </xdr:nvCxnSpPr>
      <xdr:spPr>
        <a:xfrm>
          <a:off x="18656300" y="1009071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27616</xdr:rowOff>
    </xdr:from>
    <xdr:to>
      <xdr:col>28</xdr:col>
      <xdr:colOff>365125</xdr:colOff>
      <xdr:row>58</xdr:row>
      <xdr:rowOff>129216</xdr:rowOff>
    </xdr:to>
    <xdr:sp macro="" textlink="">
      <xdr:nvSpPr>
        <xdr:cNvPr id="807" name="フローチャート : 判断 806"/>
        <xdr:cNvSpPr/>
      </xdr:nvSpPr>
      <xdr:spPr>
        <a:xfrm>
          <a:off x="19494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145743</xdr:rowOff>
    </xdr:from>
    <xdr:ext cx="469744" cy="259045"/>
    <xdr:sp macro="" textlink="">
      <xdr:nvSpPr>
        <xdr:cNvPr id="808" name="テキスト ボックス 807"/>
        <xdr:cNvSpPr txBox="1"/>
      </xdr:nvSpPr>
      <xdr:spPr>
        <a:xfrm>
          <a:off x="19310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25635</xdr:rowOff>
    </xdr:from>
    <xdr:to>
      <xdr:col>27</xdr:col>
      <xdr:colOff>161925</xdr:colOff>
      <xdr:row>58</xdr:row>
      <xdr:rowOff>127235</xdr:rowOff>
    </xdr:to>
    <xdr:sp macro="" textlink="">
      <xdr:nvSpPr>
        <xdr:cNvPr id="809" name="フローチャート : 判断 808"/>
        <xdr:cNvSpPr/>
      </xdr:nvSpPr>
      <xdr:spPr>
        <a:xfrm>
          <a:off x="18605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143762</xdr:rowOff>
    </xdr:from>
    <xdr:ext cx="469744" cy="259045"/>
    <xdr:sp macro="" textlink="">
      <xdr:nvSpPr>
        <xdr:cNvPr id="810" name="テキスト ボックス 809"/>
        <xdr:cNvSpPr txBox="1"/>
      </xdr:nvSpPr>
      <xdr:spPr>
        <a:xfrm>
          <a:off x="18421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95415</xdr:rowOff>
    </xdr:from>
    <xdr:to>
      <xdr:col>32</xdr:col>
      <xdr:colOff>238125</xdr:colOff>
      <xdr:row>59</xdr:row>
      <xdr:rowOff>25565</xdr:rowOff>
    </xdr:to>
    <xdr:sp macro="" textlink="">
      <xdr:nvSpPr>
        <xdr:cNvPr id="816" name="円/楕円 815"/>
        <xdr:cNvSpPr/>
      </xdr:nvSpPr>
      <xdr:spPr>
        <a:xfrm>
          <a:off x="22110700" y="100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17"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95834</xdr:rowOff>
    </xdr:from>
    <xdr:to>
      <xdr:col>31</xdr:col>
      <xdr:colOff>85725</xdr:colOff>
      <xdr:row>59</xdr:row>
      <xdr:rowOff>25984</xdr:rowOff>
    </xdr:to>
    <xdr:sp macro="" textlink="">
      <xdr:nvSpPr>
        <xdr:cNvPr id="818" name="円/楕円 817"/>
        <xdr:cNvSpPr/>
      </xdr:nvSpPr>
      <xdr:spPr>
        <a:xfrm>
          <a:off x="21272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17111</xdr:rowOff>
    </xdr:from>
    <xdr:ext cx="469744" cy="259045"/>
    <xdr:sp macro="" textlink="">
      <xdr:nvSpPr>
        <xdr:cNvPr id="819" name="テキスト ボックス 818"/>
        <xdr:cNvSpPr txBox="1"/>
      </xdr:nvSpPr>
      <xdr:spPr>
        <a:xfrm>
          <a:off x="21088427"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96177</xdr:rowOff>
    </xdr:from>
    <xdr:to>
      <xdr:col>29</xdr:col>
      <xdr:colOff>568325</xdr:colOff>
      <xdr:row>59</xdr:row>
      <xdr:rowOff>26327</xdr:rowOff>
    </xdr:to>
    <xdr:sp macro="" textlink="">
      <xdr:nvSpPr>
        <xdr:cNvPr id="820" name="円/楕円 819"/>
        <xdr:cNvSpPr/>
      </xdr:nvSpPr>
      <xdr:spPr>
        <a:xfrm>
          <a:off x="20383500" y="100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17454</xdr:rowOff>
    </xdr:from>
    <xdr:ext cx="469744" cy="259045"/>
    <xdr:sp macro="" textlink="">
      <xdr:nvSpPr>
        <xdr:cNvPr id="821" name="テキスト ボックス 820"/>
        <xdr:cNvSpPr txBox="1"/>
      </xdr:nvSpPr>
      <xdr:spPr>
        <a:xfrm>
          <a:off x="20199427" y="101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96291</xdr:rowOff>
    </xdr:from>
    <xdr:to>
      <xdr:col>28</xdr:col>
      <xdr:colOff>365125</xdr:colOff>
      <xdr:row>59</xdr:row>
      <xdr:rowOff>26441</xdr:rowOff>
    </xdr:to>
    <xdr:sp macro="" textlink="">
      <xdr:nvSpPr>
        <xdr:cNvPr id="822" name="円/楕円 821"/>
        <xdr:cNvSpPr/>
      </xdr:nvSpPr>
      <xdr:spPr>
        <a:xfrm>
          <a:off x="19494500" y="100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17568</xdr:rowOff>
    </xdr:from>
    <xdr:ext cx="469744" cy="259045"/>
    <xdr:sp macro="" textlink="">
      <xdr:nvSpPr>
        <xdr:cNvPr id="823" name="テキスト ボックス 822"/>
        <xdr:cNvSpPr txBox="1"/>
      </xdr:nvSpPr>
      <xdr:spPr>
        <a:xfrm>
          <a:off x="19310427" y="1013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95815</xdr:rowOff>
    </xdr:from>
    <xdr:to>
      <xdr:col>27</xdr:col>
      <xdr:colOff>161925</xdr:colOff>
      <xdr:row>59</xdr:row>
      <xdr:rowOff>25965</xdr:rowOff>
    </xdr:to>
    <xdr:sp macro="" textlink="">
      <xdr:nvSpPr>
        <xdr:cNvPr id="824" name="円/楕円 823"/>
        <xdr:cNvSpPr/>
      </xdr:nvSpPr>
      <xdr:spPr>
        <a:xfrm>
          <a:off x="18605500" y="100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17092</xdr:rowOff>
    </xdr:from>
    <xdr:ext cx="469744" cy="259045"/>
    <xdr:sp macro="" textlink="">
      <xdr:nvSpPr>
        <xdr:cNvPr id="825" name="テキスト ボックス 824"/>
        <xdr:cNvSpPr txBox="1"/>
      </xdr:nvSpPr>
      <xdr:spPr>
        <a:xfrm>
          <a:off x="18421427" y="1013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50" name="直線コネクタ 84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5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52" name="直線コネクタ 85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5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54" name="直線コネクタ 85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55213</xdr:rowOff>
    </xdr:from>
    <xdr:to>
      <xdr:col>32</xdr:col>
      <xdr:colOff>187325</xdr:colOff>
      <xdr:row>73</xdr:row>
      <xdr:rowOff>36754</xdr:rowOff>
    </xdr:to>
    <xdr:cxnSp macro="">
      <xdr:nvCxnSpPr>
        <xdr:cNvPr id="855" name="直線コネクタ 854"/>
        <xdr:cNvCxnSpPr/>
      </xdr:nvCxnSpPr>
      <xdr:spPr>
        <a:xfrm>
          <a:off x="21323300" y="12399613"/>
          <a:ext cx="8382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56"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57" name="フローチャート : 判断 85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55213</xdr:rowOff>
    </xdr:from>
    <xdr:to>
      <xdr:col>31</xdr:col>
      <xdr:colOff>34925</xdr:colOff>
      <xdr:row>72</xdr:row>
      <xdr:rowOff>106629</xdr:rowOff>
    </xdr:to>
    <xdr:cxnSp macro="">
      <xdr:nvCxnSpPr>
        <xdr:cNvPr id="858" name="直線コネクタ 857"/>
        <xdr:cNvCxnSpPr/>
      </xdr:nvCxnSpPr>
      <xdr:spPr>
        <a:xfrm flipV="1">
          <a:off x="20434300" y="12399613"/>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59" name="フローチャート : 判断 858"/>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128992</xdr:rowOff>
    </xdr:from>
    <xdr:ext cx="534377" cy="259045"/>
    <xdr:sp macro="" textlink="">
      <xdr:nvSpPr>
        <xdr:cNvPr id="860" name="テキスト ボックス 859"/>
        <xdr:cNvSpPr txBox="1"/>
      </xdr:nvSpPr>
      <xdr:spPr>
        <a:xfrm>
          <a:off x="21056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106629</xdr:rowOff>
    </xdr:from>
    <xdr:to>
      <xdr:col>29</xdr:col>
      <xdr:colOff>517525</xdr:colOff>
      <xdr:row>72</xdr:row>
      <xdr:rowOff>153112</xdr:rowOff>
    </xdr:to>
    <xdr:cxnSp macro="">
      <xdr:nvCxnSpPr>
        <xdr:cNvPr id="861" name="直線コネクタ 860"/>
        <xdr:cNvCxnSpPr/>
      </xdr:nvCxnSpPr>
      <xdr:spPr>
        <a:xfrm flipV="1">
          <a:off x="19545300" y="1245102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62" name="フローチャート : 判断 86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63" name="テキスト ボックス 86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153112</xdr:rowOff>
    </xdr:from>
    <xdr:to>
      <xdr:col>28</xdr:col>
      <xdr:colOff>314325</xdr:colOff>
      <xdr:row>73</xdr:row>
      <xdr:rowOff>29210</xdr:rowOff>
    </xdr:to>
    <xdr:cxnSp macro="">
      <xdr:nvCxnSpPr>
        <xdr:cNvPr id="864" name="直線コネクタ 863"/>
        <xdr:cNvCxnSpPr/>
      </xdr:nvCxnSpPr>
      <xdr:spPr>
        <a:xfrm flipV="1">
          <a:off x="18656300" y="1249751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65" name="フローチャート : 判断 86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66" name="テキスト ボックス 86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67" name="フローチャート : 判断 86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8" name="テキスト ボックス 86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157404</xdr:rowOff>
    </xdr:from>
    <xdr:to>
      <xdr:col>32</xdr:col>
      <xdr:colOff>238125</xdr:colOff>
      <xdr:row>73</xdr:row>
      <xdr:rowOff>87554</xdr:rowOff>
    </xdr:to>
    <xdr:sp macro="" textlink="">
      <xdr:nvSpPr>
        <xdr:cNvPr id="874" name="円/楕円 873"/>
        <xdr:cNvSpPr/>
      </xdr:nvSpPr>
      <xdr:spPr>
        <a:xfrm>
          <a:off x="22110700" y="12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8831</xdr:rowOff>
    </xdr:from>
    <xdr:ext cx="534377" cy="259045"/>
    <xdr:sp macro="" textlink="">
      <xdr:nvSpPr>
        <xdr:cNvPr id="875" name="繰出金該当値テキスト"/>
        <xdr:cNvSpPr txBox="1"/>
      </xdr:nvSpPr>
      <xdr:spPr>
        <a:xfrm>
          <a:off x="22212300"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74,404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4413</xdr:rowOff>
    </xdr:from>
    <xdr:to>
      <xdr:col>31</xdr:col>
      <xdr:colOff>85725</xdr:colOff>
      <xdr:row>72</xdr:row>
      <xdr:rowOff>106013</xdr:rowOff>
    </xdr:to>
    <xdr:sp macro="" textlink="">
      <xdr:nvSpPr>
        <xdr:cNvPr id="876" name="円/楕円 875"/>
        <xdr:cNvSpPr/>
      </xdr:nvSpPr>
      <xdr:spPr>
        <a:xfrm>
          <a:off x="212725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122540</xdr:rowOff>
    </xdr:from>
    <xdr:ext cx="534377" cy="259045"/>
    <xdr:sp macro="" textlink="">
      <xdr:nvSpPr>
        <xdr:cNvPr id="877" name="テキスト ボックス 876"/>
        <xdr:cNvSpPr txBox="1"/>
      </xdr:nvSpPr>
      <xdr:spPr>
        <a:xfrm>
          <a:off x="21056111" y="12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55829</xdr:rowOff>
    </xdr:from>
    <xdr:to>
      <xdr:col>29</xdr:col>
      <xdr:colOff>568325</xdr:colOff>
      <xdr:row>72</xdr:row>
      <xdr:rowOff>157429</xdr:rowOff>
    </xdr:to>
    <xdr:sp macro="" textlink="">
      <xdr:nvSpPr>
        <xdr:cNvPr id="878" name="円/楕円 877"/>
        <xdr:cNvSpPr/>
      </xdr:nvSpPr>
      <xdr:spPr>
        <a:xfrm>
          <a:off x="20383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2506</xdr:rowOff>
    </xdr:from>
    <xdr:ext cx="534377" cy="259045"/>
    <xdr:sp macro="" textlink="">
      <xdr:nvSpPr>
        <xdr:cNvPr id="879" name="テキスト ボックス 878"/>
        <xdr:cNvSpPr txBox="1"/>
      </xdr:nvSpPr>
      <xdr:spPr>
        <a:xfrm>
          <a:off x="20167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102312</xdr:rowOff>
    </xdr:from>
    <xdr:to>
      <xdr:col>28</xdr:col>
      <xdr:colOff>365125</xdr:colOff>
      <xdr:row>73</xdr:row>
      <xdr:rowOff>32462</xdr:rowOff>
    </xdr:to>
    <xdr:sp macro="" textlink="">
      <xdr:nvSpPr>
        <xdr:cNvPr id="880" name="円/楕円 879"/>
        <xdr:cNvSpPr/>
      </xdr:nvSpPr>
      <xdr:spPr>
        <a:xfrm>
          <a:off x="19494500" y="12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48989</xdr:rowOff>
    </xdr:from>
    <xdr:ext cx="534377" cy="259045"/>
    <xdr:sp macro="" textlink="">
      <xdr:nvSpPr>
        <xdr:cNvPr id="881" name="テキスト ボックス 880"/>
        <xdr:cNvSpPr txBox="1"/>
      </xdr:nvSpPr>
      <xdr:spPr>
        <a:xfrm>
          <a:off x="19278111" y="122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149860</xdr:rowOff>
    </xdr:from>
    <xdr:to>
      <xdr:col>27</xdr:col>
      <xdr:colOff>161925</xdr:colOff>
      <xdr:row>73</xdr:row>
      <xdr:rowOff>80010</xdr:rowOff>
    </xdr:to>
    <xdr:sp macro="" textlink="">
      <xdr:nvSpPr>
        <xdr:cNvPr id="882" name="円/楕円 881"/>
        <xdr:cNvSpPr/>
      </xdr:nvSpPr>
      <xdr:spPr>
        <a:xfrm>
          <a:off x="18605500" y="124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96537</xdr:rowOff>
    </xdr:from>
    <xdr:ext cx="534377" cy="259045"/>
    <xdr:sp macro="" textlink="">
      <xdr:nvSpPr>
        <xdr:cNvPr id="883" name="テキスト ボックス 882"/>
        <xdr:cNvSpPr txBox="1"/>
      </xdr:nvSpPr>
      <xdr:spPr>
        <a:xfrm>
          <a:off x="18389111" y="122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4" name="直線コネクタ 89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5" name="テキスト ボックス 89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6" name="直線コネクタ 89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7" name="テキスト ボックス 89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8" name="直線コネクタ 89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9" name="テキスト ボックス 89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900" name="直線コネクタ 89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1" name="テキスト ボックス 90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3" name="テキスト ボックス 90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5" name="直線コネクタ 90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10" name="直線コネクタ 90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2" name="フローチャート : 判断 91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3" name="直線コネクタ 91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157480</xdr:rowOff>
    </xdr:from>
    <xdr:to>
      <xdr:col>31</xdr:col>
      <xdr:colOff>85725</xdr:colOff>
      <xdr:row>91</xdr:row>
      <xdr:rowOff>87630</xdr:rowOff>
    </xdr:to>
    <xdr:sp macro="" textlink="">
      <xdr:nvSpPr>
        <xdr:cNvPr id="914" name="フローチャート : 判断 913"/>
        <xdr:cNvSpPr/>
      </xdr:nvSpPr>
      <xdr:spPr>
        <a:xfrm>
          <a:off x="21272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89</xdr:row>
      <xdr:rowOff>104157</xdr:rowOff>
    </xdr:from>
    <xdr:ext cx="313932" cy="259045"/>
    <xdr:sp macro="" textlink="">
      <xdr:nvSpPr>
        <xdr:cNvPr id="915" name="テキスト ボックス 914"/>
        <xdr:cNvSpPr txBox="1"/>
      </xdr:nvSpPr>
      <xdr:spPr>
        <a:xfrm>
          <a:off x="21166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6" name="直線コネクタ 91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20320</xdr:rowOff>
    </xdr:from>
    <xdr:to>
      <xdr:col>29</xdr:col>
      <xdr:colOff>568325</xdr:colOff>
      <xdr:row>94</xdr:row>
      <xdr:rowOff>121920</xdr:rowOff>
    </xdr:to>
    <xdr:sp macro="" textlink="">
      <xdr:nvSpPr>
        <xdr:cNvPr id="917" name="フローチャート : 判断 916"/>
        <xdr:cNvSpPr/>
      </xdr:nvSpPr>
      <xdr:spPr>
        <a:xfrm>
          <a:off x="20383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92</xdr:row>
      <xdr:rowOff>138447</xdr:rowOff>
    </xdr:from>
    <xdr:ext cx="313932" cy="259045"/>
    <xdr:sp macro="" textlink="">
      <xdr:nvSpPr>
        <xdr:cNvPr id="918" name="テキスト ボックス 917"/>
        <xdr:cNvSpPr txBox="1"/>
      </xdr:nvSpPr>
      <xdr:spPr>
        <a:xfrm>
          <a:off x="20277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9" name="直線コネクタ 91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95</xdr:row>
      <xdr:rowOff>8889</xdr:rowOff>
    </xdr:from>
    <xdr:to>
      <xdr:col>28</xdr:col>
      <xdr:colOff>365125</xdr:colOff>
      <xdr:row>95</xdr:row>
      <xdr:rowOff>110489</xdr:rowOff>
    </xdr:to>
    <xdr:sp macro="" textlink="">
      <xdr:nvSpPr>
        <xdr:cNvPr id="920" name="フローチャート : 判断 919"/>
        <xdr:cNvSpPr/>
      </xdr:nvSpPr>
      <xdr:spPr>
        <a:xfrm>
          <a:off x="194945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93</xdr:row>
      <xdr:rowOff>127016</xdr:rowOff>
    </xdr:from>
    <xdr:ext cx="313932" cy="259045"/>
    <xdr:sp macro="" textlink="">
      <xdr:nvSpPr>
        <xdr:cNvPr id="921" name="テキスト ボックス 920"/>
        <xdr:cNvSpPr txBox="1"/>
      </xdr:nvSpPr>
      <xdr:spPr>
        <a:xfrm>
          <a:off x="19388333" y="1607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96</xdr:row>
      <xdr:rowOff>66039</xdr:rowOff>
    </xdr:from>
    <xdr:to>
      <xdr:col>27</xdr:col>
      <xdr:colOff>161925</xdr:colOff>
      <xdr:row>96</xdr:row>
      <xdr:rowOff>167639</xdr:rowOff>
    </xdr:to>
    <xdr:sp macro="" textlink="">
      <xdr:nvSpPr>
        <xdr:cNvPr id="922" name="フローチャート : 判断 921"/>
        <xdr:cNvSpPr/>
      </xdr:nvSpPr>
      <xdr:spPr>
        <a:xfrm>
          <a:off x="18605500" y="165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95</xdr:row>
      <xdr:rowOff>12716</xdr:rowOff>
    </xdr:from>
    <xdr:ext cx="313932" cy="259045"/>
    <xdr:sp macro="" textlink="">
      <xdr:nvSpPr>
        <xdr:cNvPr id="923" name="テキスト ボックス 922"/>
        <xdr:cNvSpPr txBox="1"/>
      </xdr:nvSpPr>
      <xdr:spPr>
        <a:xfrm>
          <a:off x="18499333" y="16300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9" name="円/楕円 92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3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1" name="円/楕円 93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32" name="テキスト ボックス 93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3" name="円/楕円 93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4" name="テキスト ボックス 93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5" name="円/楕円 93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6" name="テキスト ボックス 93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7" name="円/楕円 93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8" name="テキスト ボックス 93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人件費が類似団体平均と比較して割合が高い要因は、消防業務やごみ処理業務を直営で実施しているためである。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補助費はこれまでの行財政改革による経費の見直しと削減により、類似団体平均と比較してかなり低いものとなっている。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の要因は、新庁舎建設</a:t>
          </a:r>
          <a:r>
            <a:rPr kumimoji="1" lang="ja-JP" altLang="en-US" sz="1100">
              <a:solidFill>
                <a:schemeClr val="dk1"/>
              </a:solidFill>
              <a:effectLst/>
              <a:latin typeface="+mn-lt"/>
              <a:ea typeface="+mn-ea"/>
              <a:cs typeface="+mn-cs"/>
            </a:rPr>
            <a:t>事業費の減によるものである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物件費は類似団体と比較して高いため、今後もランニングコストの縮減や継続事業の見直しを図り物件費の抑制に努める。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23,144
22,783
206.24
15,419,444
14,822,443
539,170
8,732,011
19,242,274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93218</xdr:rowOff>
    </xdr:from>
    <xdr:to>
      <xdr:col>6</xdr:col>
      <xdr:colOff>511175</xdr:colOff>
      <xdr:row>33</xdr:row>
      <xdr:rowOff>33210</xdr:rowOff>
    </xdr:to>
    <xdr:cxnSp macro="">
      <xdr:nvCxnSpPr>
        <xdr:cNvPr id="61" name="直線コネクタ 60"/>
        <xdr:cNvCxnSpPr/>
      </xdr:nvCxnSpPr>
      <xdr:spPr>
        <a:xfrm>
          <a:off x="3797300" y="5579618"/>
          <a:ext cx="8382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57023</xdr:rowOff>
    </xdr:from>
    <xdr:to>
      <xdr:col>5</xdr:col>
      <xdr:colOff>358775</xdr:colOff>
      <xdr:row>32</xdr:row>
      <xdr:rowOff>93218</xdr:rowOff>
    </xdr:to>
    <xdr:cxnSp macro="">
      <xdr:nvCxnSpPr>
        <xdr:cNvPr id="64" name="直線コネクタ 63"/>
        <xdr:cNvCxnSpPr/>
      </xdr:nvCxnSpPr>
      <xdr:spPr>
        <a:xfrm>
          <a:off x="2908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57023</xdr:rowOff>
    </xdr:from>
    <xdr:to>
      <xdr:col>4</xdr:col>
      <xdr:colOff>155575</xdr:colOff>
      <xdr:row>32</xdr:row>
      <xdr:rowOff>95314</xdr:rowOff>
    </xdr:to>
    <xdr:cxnSp macro="">
      <xdr:nvCxnSpPr>
        <xdr:cNvPr id="67" name="直線コネクタ 66"/>
        <xdr:cNvCxnSpPr/>
      </xdr:nvCxnSpPr>
      <xdr:spPr>
        <a:xfrm flipV="1">
          <a:off x="2019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61595</xdr:rowOff>
    </xdr:from>
    <xdr:to>
      <xdr:col>2</xdr:col>
      <xdr:colOff>638175</xdr:colOff>
      <xdr:row>32</xdr:row>
      <xdr:rowOff>95314</xdr:rowOff>
    </xdr:to>
    <xdr:cxnSp macro="">
      <xdr:nvCxnSpPr>
        <xdr:cNvPr id="70" name="直線コネクタ 69"/>
        <xdr:cNvCxnSpPr/>
      </xdr:nvCxnSpPr>
      <xdr:spPr>
        <a:xfrm>
          <a:off x="1130300" y="55479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153860</xdr:rowOff>
    </xdr:from>
    <xdr:to>
      <xdr:col>6</xdr:col>
      <xdr:colOff>561975</xdr:colOff>
      <xdr:row>33</xdr:row>
      <xdr:rowOff>84010</xdr:rowOff>
    </xdr:to>
    <xdr:sp macro="" textlink="">
      <xdr:nvSpPr>
        <xdr:cNvPr id="80" name="円/楕円 79"/>
        <xdr:cNvSpPr/>
      </xdr:nvSpPr>
      <xdr:spPr>
        <a:xfrm>
          <a:off x="45847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5287</xdr:rowOff>
    </xdr:from>
    <xdr:ext cx="469744" cy="259045"/>
    <xdr:sp macro="" textlink="">
      <xdr:nvSpPr>
        <xdr:cNvPr id="81" name="議会費該当値テキスト"/>
        <xdr:cNvSpPr txBox="1"/>
      </xdr:nvSpPr>
      <xdr:spPr>
        <a:xfrm>
          <a:off x="4686300" y="549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42418</xdr:rowOff>
    </xdr:from>
    <xdr:to>
      <xdr:col>5</xdr:col>
      <xdr:colOff>409575</xdr:colOff>
      <xdr:row>32</xdr:row>
      <xdr:rowOff>144018</xdr:rowOff>
    </xdr:to>
    <xdr:sp macro="" textlink="">
      <xdr:nvSpPr>
        <xdr:cNvPr id="82" name="円/楕円 81"/>
        <xdr:cNvSpPr/>
      </xdr:nvSpPr>
      <xdr:spPr>
        <a:xfrm>
          <a:off x="3746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160545</xdr:rowOff>
    </xdr:from>
    <xdr:ext cx="469744" cy="259045"/>
    <xdr:sp macro="" textlink="">
      <xdr:nvSpPr>
        <xdr:cNvPr id="83" name="テキスト ボックス 82"/>
        <xdr:cNvSpPr txBox="1"/>
      </xdr:nvSpPr>
      <xdr:spPr>
        <a:xfrm>
          <a:off x="3562427"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6223</xdr:rowOff>
    </xdr:from>
    <xdr:to>
      <xdr:col>4</xdr:col>
      <xdr:colOff>206375</xdr:colOff>
      <xdr:row>32</xdr:row>
      <xdr:rowOff>107823</xdr:rowOff>
    </xdr:to>
    <xdr:sp macro="" textlink="">
      <xdr:nvSpPr>
        <xdr:cNvPr id="84" name="円/楕円 83"/>
        <xdr:cNvSpPr/>
      </xdr:nvSpPr>
      <xdr:spPr>
        <a:xfrm>
          <a:off x="2857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124350</xdr:rowOff>
    </xdr:from>
    <xdr:ext cx="469744" cy="259045"/>
    <xdr:sp macro="" textlink="">
      <xdr:nvSpPr>
        <xdr:cNvPr id="85" name="テキスト ボックス 84"/>
        <xdr:cNvSpPr txBox="1"/>
      </xdr:nvSpPr>
      <xdr:spPr>
        <a:xfrm>
          <a:off x="2673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44514</xdr:rowOff>
    </xdr:from>
    <xdr:to>
      <xdr:col>3</xdr:col>
      <xdr:colOff>3175</xdr:colOff>
      <xdr:row>32</xdr:row>
      <xdr:rowOff>146114</xdr:rowOff>
    </xdr:to>
    <xdr:sp macro="" textlink="">
      <xdr:nvSpPr>
        <xdr:cNvPr id="86" name="円/楕円 85"/>
        <xdr:cNvSpPr/>
      </xdr:nvSpPr>
      <xdr:spPr>
        <a:xfrm>
          <a:off x="1968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162641</xdr:rowOff>
    </xdr:from>
    <xdr:ext cx="469744" cy="259045"/>
    <xdr:sp macro="" textlink="">
      <xdr:nvSpPr>
        <xdr:cNvPr id="87" name="テキスト ボックス 86"/>
        <xdr:cNvSpPr txBox="1"/>
      </xdr:nvSpPr>
      <xdr:spPr>
        <a:xfrm>
          <a:off x="1784427"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10795</xdr:rowOff>
    </xdr:from>
    <xdr:to>
      <xdr:col>1</xdr:col>
      <xdr:colOff>485775</xdr:colOff>
      <xdr:row>32</xdr:row>
      <xdr:rowOff>112395</xdr:rowOff>
    </xdr:to>
    <xdr:sp macro="" textlink="">
      <xdr:nvSpPr>
        <xdr:cNvPr id="88" name="円/楕円 87"/>
        <xdr:cNvSpPr/>
      </xdr:nvSpPr>
      <xdr:spPr>
        <a:xfrm>
          <a:off x="1079500"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128922</xdr:rowOff>
    </xdr:from>
    <xdr:ext cx="469744" cy="259045"/>
    <xdr:sp macro="" textlink="">
      <xdr:nvSpPr>
        <xdr:cNvPr id="89" name="テキスト ボックス 88"/>
        <xdr:cNvSpPr txBox="1"/>
      </xdr:nvSpPr>
      <xdr:spPr>
        <a:xfrm>
          <a:off x="895427" y="52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20655</xdr:rowOff>
    </xdr:from>
    <xdr:to>
      <xdr:col>6</xdr:col>
      <xdr:colOff>511175</xdr:colOff>
      <xdr:row>58</xdr:row>
      <xdr:rowOff>158739</xdr:rowOff>
    </xdr:to>
    <xdr:cxnSp macro="">
      <xdr:nvCxnSpPr>
        <xdr:cNvPr id="120" name="直線コネクタ 119"/>
        <xdr:cNvCxnSpPr/>
      </xdr:nvCxnSpPr>
      <xdr:spPr>
        <a:xfrm>
          <a:off x="3797300" y="9964755"/>
          <a:ext cx="838200" cy="1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20655</xdr:rowOff>
    </xdr:from>
    <xdr:to>
      <xdr:col>5</xdr:col>
      <xdr:colOff>358775</xdr:colOff>
      <xdr:row>58</xdr:row>
      <xdr:rowOff>114337</xdr:rowOff>
    </xdr:to>
    <xdr:cxnSp macro="">
      <xdr:nvCxnSpPr>
        <xdr:cNvPr id="123" name="直線コネクタ 122"/>
        <xdr:cNvCxnSpPr/>
      </xdr:nvCxnSpPr>
      <xdr:spPr>
        <a:xfrm flipV="1">
          <a:off x="2908300" y="9964755"/>
          <a:ext cx="889000" cy="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129692</xdr:rowOff>
    </xdr:from>
    <xdr:to>
      <xdr:col>5</xdr:col>
      <xdr:colOff>409575</xdr:colOff>
      <xdr:row>59</xdr:row>
      <xdr:rowOff>59842</xdr:rowOff>
    </xdr:to>
    <xdr:sp macro="" textlink="">
      <xdr:nvSpPr>
        <xdr:cNvPr id="124" name="フローチャート : 判断 123"/>
        <xdr:cNvSpPr/>
      </xdr:nvSpPr>
      <xdr:spPr>
        <a:xfrm>
          <a:off x="3746500" y="1007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50969</xdr:rowOff>
    </xdr:from>
    <xdr:ext cx="534377" cy="259045"/>
    <xdr:sp macro="" textlink="">
      <xdr:nvSpPr>
        <xdr:cNvPr id="125" name="テキスト ボックス 124"/>
        <xdr:cNvSpPr txBox="1"/>
      </xdr:nvSpPr>
      <xdr:spPr>
        <a:xfrm>
          <a:off x="3530111" y="101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114337</xdr:rowOff>
    </xdr:from>
    <xdr:to>
      <xdr:col>4</xdr:col>
      <xdr:colOff>155575</xdr:colOff>
      <xdr:row>58</xdr:row>
      <xdr:rowOff>130433</xdr:rowOff>
    </xdr:to>
    <xdr:cxnSp macro="">
      <xdr:nvCxnSpPr>
        <xdr:cNvPr id="126" name="直線コネクタ 125"/>
        <xdr:cNvCxnSpPr/>
      </xdr:nvCxnSpPr>
      <xdr:spPr>
        <a:xfrm flipV="1">
          <a:off x="2019300" y="10058437"/>
          <a:ext cx="889000" cy="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121873</xdr:rowOff>
    </xdr:from>
    <xdr:to>
      <xdr:col>4</xdr:col>
      <xdr:colOff>206375</xdr:colOff>
      <xdr:row>59</xdr:row>
      <xdr:rowOff>52023</xdr:rowOff>
    </xdr:to>
    <xdr:sp macro="" textlink="">
      <xdr:nvSpPr>
        <xdr:cNvPr id="127" name="フローチャート : 判断 126"/>
        <xdr:cNvSpPr/>
      </xdr:nvSpPr>
      <xdr:spPr>
        <a:xfrm>
          <a:off x="2857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43150</xdr:rowOff>
    </xdr:from>
    <xdr:ext cx="534377" cy="259045"/>
    <xdr:sp macro="" textlink="">
      <xdr:nvSpPr>
        <xdr:cNvPr id="128" name="テキスト ボックス 127"/>
        <xdr:cNvSpPr txBox="1"/>
      </xdr:nvSpPr>
      <xdr:spPr>
        <a:xfrm>
          <a:off x="2641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130433</xdr:rowOff>
    </xdr:from>
    <xdr:to>
      <xdr:col>2</xdr:col>
      <xdr:colOff>638175</xdr:colOff>
      <xdr:row>58</xdr:row>
      <xdr:rowOff>131717</xdr:rowOff>
    </xdr:to>
    <xdr:cxnSp macro="">
      <xdr:nvCxnSpPr>
        <xdr:cNvPr id="129" name="直線コネクタ 128"/>
        <xdr:cNvCxnSpPr/>
      </xdr:nvCxnSpPr>
      <xdr:spPr>
        <a:xfrm flipV="1">
          <a:off x="1130300" y="1007453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129000</xdr:rowOff>
    </xdr:from>
    <xdr:to>
      <xdr:col>3</xdr:col>
      <xdr:colOff>3175</xdr:colOff>
      <xdr:row>59</xdr:row>
      <xdr:rowOff>59150</xdr:rowOff>
    </xdr:to>
    <xdr:sp macro="" textlink="">
      <xdr:nvSpPr>
        <xdr:cNvPr id="130" name="フローチャート : 判断 129"/>
        <xdr:cNvSpPr/>
      </xdr:nvSpPr>
      <xdr:spPr>
        <a:xfrm>
          <a:off x="1968500" y="100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50277</xdr:rowOff>
    </xdr:from>
    <xdr:ext cx="534377" cy="259045"/>
    <xdr:sp macro="" textlink="">
      <xdr:nvSpPr>
        <xdr:cNvPr id="131" name="テキスト ボックス 130"/>
        <xdr:cNvSpPr txBox="1"/>
      </xdr:nvSpPr>
      <xdr:spPr>
        <a:xfrm>
          <a:off x="1752111" y="101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99419</xdr:rowOff>
    </xdr:from>
    <xdr:to>
      <xdr:col>1</xdr:col>
      <xdr:colOff>485775</xdr:colOff>
      <xdr:row>59</xdr:row>
      <xdr:rowOff>29569</xdr:rowOff>
    </xdr:to>
    <xdr:sp macro="" textlink="">
      <xdr:nvSpPr>
        <xdr:cNvPr id="132" name="フローチャート : 判断 131"/>
        <xdr:cNvSpPr/>
      </xdr:nvSpPr>
      <xdr:spPr>
        <a:xfrm>
          <a:off x="1079500" y="1004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20696</xdr:rowOff>
    </xdr:from>
    <xdr:ext cx="599010" cy="259045"/>
    <xdr:sp macro="" textlink="">
      <xdr:nvSpPr>
        <xdr:cNvPr id="133" name="テキスト ボックス 132"/>
        <xdr:cNvSpPr txBox="1"/>
      </xdr:nvSpPr>
      <xdr:spPr>
        <a:xfrm>
          <a:off x="830794" y="101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107939</xdr:rowOff>
    </xdr:from>
    <xdr:to>
      <xdr:col>6</xdr:col>
      <xdr:colOff>561975</xdr:colOff>
      <xdr:row>59</xdr:row>
      <xdr:rowOff>38089</xdr:rowOff>
    </xdr:to>
    <xdr:sp macro="" textlink="">
      <xdr:nvSpPr>
        <xdr:cNvPr id="139" name="円/楕円 138"/>
        <xdr:cNvSpPr/>
      </xdr:nvSpPr>
      <xdr:spPr>
        <a:xfrm>
          <a:off x="4584700" y="100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67316</xdr:rowOff>
    </xdr:from>
    <xdr:ext cx="599010" cy="259045"/>
    <xdr:sp macro="" textlink="">
      <xdr:nvSpPr>
        <xdr:cNvPr id="140" name="総務費該当値テキスト"/>
        <xdr:cNvSpPr txBox="1"/>
      </xdr:nvSpPr>
      <xdr:spPr>
        <a:xfrm>
          <a:off x="4686300" y="983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141305</xdr:rowOff>
    </xdr:from>
    <xdr:to>
      <xdr:col>5</xdr:col>
      <xdr:colOff>409575</xdr:colOff>
      <xdr:row>58</xdr:row>
      <xdr:rowOff>71455</xdr:rowOff>
    </xdr:to>
    <xdr:sp macro="" textlink="">
      <xdr:nvSpPr>
        <xdr:cNvPr id="141" name="円/楕円 140"/>
        <xdr:cNvSpPr/>
      </xdr:nvSpPr>
      <xdr:spPr>
        <a:xfrm>
          <a:off x="3746500" y="9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87982</xdr:rowOff>
    </xdr:from>
    <xdr:ext cx="599010" cy="259045"/>
    <xdr:sp macro="" textlink="">
      <xdr:nvSpPr>
        <xdr:cNvPr id="142" name="テキスト ボックス 141"/>
        <xdr:cNvSpPr txBox="1"/>
      </xdr:nvSpPr>
      <xdr:spPr>
        <a:xfrm>
          <a:off x="3497794" y="96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63537</xdr:rowOff>
    </xdr:from>
    <xdr:to>
      <xdr:col>4</xdr:col>
      <xdr:colOff>206375</xdr:colOff>
      <xdr:row>58</xdr:row>
      <xdr:rowOff>165137</xdr:rowOff>
    </xdr:to>
    <xdr:sp macro="" textlink="">
      <xdr:nvSpPr>
        <xdr:cNvPr id="143" name="円/楕円 142"/>
        <xdr:cNvSpPr/>
      </xdr:nvSpPr>
      <xdr:spPr>
        <a:xfrm>
          <a:off x="2857500" y="100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10214</xdr:rowOff>
    </xdr:from>
    <xdr:ext cx="599010" cy="259045"/>
    <xdr:sp macro="" textlink="">
      <xdr:nvSpPr>
        <xdr:cNvPr id="144" name="テキスト ボックス 143"/>
        <xdr:cNvSpPr txBox="1"/>
      </xdr:nvSpPr>
      <xdr:spPr>
        <a:xfrm>
          <a:off x="2608794" y="978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79633</xdr:rowOff>
    </xdr:from>
    <xdr:to>
      <xdr:col>3</xdr:col>
      <xdr:colOff>3175</xdr:colOff>
      <xdr:row>59</xdr:row>
      <xdr:rowOff>9783</xdr:rowOff>
    </xdr:to>
    <xdr:sp macro="" textlink="">
      <xdr:nvSpPr>
        <xdr:cNvPr id="145" name="円/楕円 144"/>
        <xdr:cNvSpPr/>
      </xdr:nvSpPr>
      <xdr:spPr>
        <a:xfrm>
          <a:off x="1968500" y="100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26310</xdr:rowOff>
    </xdr:from>
    <xdr:ext cx="599010" cy="259045"/>
    <xdr:sp macro="" textlink="">
      <xdr:nvSpPr>
        <xdr:cNvPr id="146" name="テキスト ボックス 145"/>
        <xdr:cNvSpPr txBox="1"/>
      </xdr:nvSpPr>
      <xdr:spPr>
        <a:xfrm>
          <a:off x="1719794" y="979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80917</xdr:rowOff>
    </xdr:from>
    <xdr:to>
      <xdr:col>1</xdr:col>
      <xdr:colOff>485775</xdr:colOff>
      <xdr:row>59</xdr:row>
      <xdr:rowOff>11067</xdr:rowOff>
    </xdr:to>
    <xdr:sp macro="" textlink="">
      <xdr:nvSpPr>
        <xdr:cNvPr id="147" name="円/楕円 146"/>
        <xdr:cNvSpPr/>
      </xdr:nvSpPr>
      <xdr:spPr>
        <a:xfrm>
          <a:off x="1079500" y="100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27594</xdr:rowOff>
    </xdr:from>
    <xdr:ext cx="599010" cy="259045"/>
    <xdr:sp macro="" textlink="">
      <xdr:nvSpPr>
        <xdr:cNvPr id="148" name="テキスト ボックス 147"/>
        <xdr:cNvSpPr txBox="1"/>
      </xdr:nvSpPr>
      <xdr:spPr>
        <a:xfrm>
          <a:off x="830794" y="98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145237</xdr:rowOff>
    </xdr:from>
    <xdr:to>
      <xdr:col>6</xdr:col>
      <xdr:colOff>511175</xdr:colOff>
      <xdr:row>74</xdr:row>
      <xdr:rowOff>49340</xdr:rowOff>
    </xdr:to>
    <xdr:cxnSp macro="">
      <xdr:nvCxnSpPr>
        <xdr:cNvPr id="178" name="直線コネクタ 177"/>
        <xdr:cNvCxnSpPr/>
      </xdr:nvCxnSpPr>
      <xdr:spPr>
        <a:xfrm flipV="1">
          <a:off x="3797300" y="12661087"/>
          <a:ext cx="8382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49340</xdr:rowOff>
    </xdr:from>
    <xdr:to>
      <xdr:col>5</xdr:col>
      <xdr:colOff>358775</xdr:colOff>
      <xdr:row>75</xdr:row>
      <xdr:rowOff>67387</xdr:rowOff>
    </xdr:to>
    <xdr:cxnSp macro="">
      <xdr:nvCxnSpPr>
        <xdr:cNvPr id="181" name="直線コネクタ 180"/>
        <xdr:cNvCxnSpPr/>
      </xdr:nvCxnSpPr>
      <xdr:spPr>
        <a:xfrm flipV="1">
          <a:off x="2908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64109</xdr:rowOff>
    </xdr:from>
    <xdr:to>
      <xdr:col>5</xdr:col>
      <xdr:colOff>409575</xdr:colOff>
      <xdr:row>75</xdr:row>
      <xdr:rowOff>165709</xdr:rowOff>
    </xdr:to>
    <xdr:sp macro="" textlink="">
      <xdr:nvSpPr>
        <xdr:cNvPr id="182" name="フローチャート : 判断 181"/>
        <xdr:cNvSpPr/>
      </xdr:nvSpPr>
      <xdr:spPr>
        <a:xfrm>
          <a:off x="3746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156836</xdr:rowOff>
    </xdr:from>
    <xdr:ext cx="599010" cy="259045"/>
    <xdr:sp macro="" textlink="">
      <xdr:nvSpPr>
        <xdr:cNvPr id="183" name="テキスト ボックス 182"/>
        <xdr:cNvSpPr txBox="1"/>
      </xdr:nvSpPr>
      <xdr:spPr>
        <a:xfrm>
          <a:off x="3497794"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67387</xdr:rowOff>
    </xdr:from>
    <xdr:to>
      <xdr:col>4</xdr:col>
      <xdr:colOff>155575</xdr:colOff>
      <xdr:row>76</xdr:row>
      <xdr:rowOff>119138</xdr:rowOff>
    </xdr:to>
    <xdr:cxnSp macro="">
      <xdr:nvCxnSpPr>
        <xdr:cNvPr id="184" name="直線コネクタ 183"/>
        <xdr:cNvCxnSpPr/>
      </xdr:nvCxnSpPr>
      <xdr:spPr>
        <a:xfrm flipV="1">
          <a:off x="2019300" y="12926137"/>
          <a:ext cx="889000" cy="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159183</xdr:rowOff>
    </xdr:from>
    <xdr:to>
      <xdr:col>4</xdr:col>
      <xdr:colOff>206375</xdr:colOff>
      <xdr:row>76</xdr:row>
      <xdr:rowOff>89333</xdr:rowOff>
    </xdr:to>
    <xdr:sp macro="" textlink="">
      <xdr:nvSpPr>
        <xdr:cNvPr id="185" name="フローチャート : 判断 184"/>
        <xdr:cNvSpPr/>
      </xdr:nvSpPr>
      <xdr:spPr>
        <a:xfrm>
          <a:off x="2857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80460</xdr:rowOff>
    </xdr:from>
    <xdr:ext cx="599010" cy="259045"/>
    <xdr:sp macro="" textlink="">
      <xdr:nvSpPr>
        <xdr:cNvPr id="186" name="テキスト ボックス 185"/>
        <xdr:cNvSpPr txBox="1"/>
      </xdr:nvSpPr>
      <xdr:spPr>
        <a:xfrm>
          <a:off x="2608794"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119138</xdr:rowOff>
    </xdr:from>
    <xdr:to>
      <xdr:col>2</xdr:col>
      <xdr:colOff>638175</xdr:colOff>
      <xdr:row>76</xdr:row>
      <xdr:rowOff>124231</xdr:rowOff>
    </xdr:to>
    <xdr:cxnSp macro="">
      <xdr:nvCxnSpPr>
        <xdr:cNvPr id="187" name="直線コネクタ 186"/>
        <xdr:cNvCxnSpPr/>
      </xdr:nvCxnSpPr>
      <xdr:spPr>
        <a:xfrm flipV="1">
          <a:off x="1130300" y="13149338"/>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32905</xdr:rowOff>
    </xdr:from>
    <xdr:to>
      <xdr:col>3</xdr:col>
      <xdr:colOff>3175</xdr:colOff>
      <xdr:row>76</xdr:row>
      <xdr:rowOff>134505</xdr:rowOff>
    </xdr:to>
    <xdr:sp macro="" textlink="">
      <xdr:nvSpPr>
        <xdr:cNvPr id="188" name="フローチャート : 判断 187"/>
        <xdr:cNvSpPr/>
      </xdr:nvSpPr>
      <xdr:spPr>
        <a:xfrm>
          <a:off x="1968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151033</xdr:rowOff>
    </xdr:from>
    <xdr:ext cx="599010" cy="259045"/>
    <xdr:sp macro="" textlink="">
      <xdr:nvSpPr>
        <xdr:cNvPr id="189" name="テキスト ボックス 188"/>
        <xdr:cNvSpPr txBox="1"/>
      </xdr:nvSpPr>
      <xdr:spPr>
        <a:xfrm>
          <a:off x="1719794"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66497</xdr:rowOff>
    </xdr:from>
    <xdr:to>
      <xdr:col>1</xdr:col>
      <xdr:colOff>485775</xdr:colOff>
      <xdr:row>76</xdr:row>
      <xdr:rowOff>168097</xdr:rowOff>
    </xdr:to>
    <xdr:sp macro="" textlink="">
      <xdr:nvSpPr>
        <xdr:cNvPr id="190" name="フローチャート : 判断 189"/>
        <xdr:cNvSpPr/>
      </xdr:nvSpPr>
      <xdr:spPr>
        <a:xfrm>
          <a:off x="1079500" y="1309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13174</xdr:rowOff>
    </xdr:from>
    <xdr:ext cx="599010" cy="259045"/>
    <xdr:sp macro="" textlink="">
      <xdr:nvSpPr>
        <xdr:cNvPr id="191" name="テキスト ボックス 190"/>
        <xdr:cNvSpPr txBox="1"/>
      </xdr:nvSpPr>
      <xdr:spPr>
        <a:xfrm>
          <a:off x="830794" y="128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94437</xdr:rowOff>
    </xdr:from>
    <xdr:to>
      <xdr:col>6</xdr:col>
      <xdr:colOff>561975</xdr:colOff>
      <xdr:row>74</xdr:row>
      <xdr:rowOff>24587</xdr:rowOff>
    </xdr:to>
    <xdr:sp macro="" textlink="">
      <xdr:nvSpPr>
        <xdr:cNvPr id="197" name="円/楕円 196"/>
        <xdr:cNvSpPr/>
      </xdr:nvSpPr>
      <xdr:spPr>
        <a:xfrm>
          <a:off x="45847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117314</xdr:rowOff>
    </xdr:from>
    <xdr:ext cx="599010" cy="259045"/>
    <xdr:sp macro="" textlink="">
      <xdr:nvSpPr>
        <xdr:cNvPr id="198" name="民生費該当値テキスト"/>
        <xdr:cNvSpPr txBox="1"/>
      </xdr:nvSpPr>
      <xdr:spPr>
        <a:xfrm>
          <a:off x="4686300" y="1246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193,064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169990</xdr:rowOff>
    </xdr:from>
    <xdr:to>
      <xdr:col>5</xdr:col>
      <xdr:colOff>409575</xdr:colOff>
      <xdr:row>74</xdr:row>
      <xdr:rowOff>100140</xdr:rowOff>
    </xdr:to>
    <xdr:sp macro="" textlink="">
      <xdr:nvSpPr>
        <xdr:cNvPr id="199" name="円/楕円 198"/>
        <xdr:cNvSpPr/>
      </xdr:nvSpPr>
      <xdr:spPr>
        <a:xfrm>
          <a:off x="3746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116667</xdr:rowOff>
    </xdr:from>
    <xdr:ext cx="599010" cy="259045"/>
    <xdr:sp macro="" textlink="">
      <xdr:nvSpPr>
        <xdr:cNvPr id="200" name="テキスト ボックス 199"/>
        <xdr:cNvSpPr txBox="1"/>
      </xdr:nvSpPr>
      <xdr:spPr>
        <a:xfrm>
          <a:off x="3497794"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16587</xdr:rowOff>
    </xdr:from>
    <xdr:to>
      <xdr:col>4</xdr:col>
      <xdr:colOff>206375</xdr:colOff>
      <xdr:row>75</xdr:row>
      <xdr:rowOff>118187</xdr:rowOff>
    </xdr:to>
    <xdr:sp macro="" textlink="">
      <xdr:nvSpPr>
        <xdr:cNvPr id="201" name="円/楕円 200"/>
        <xdr:cNvSpPr/>
      </xdr:nvSpPr>
      <xdr:spPr>
        <a:xfrm>
          <a:off x="2857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134714</xdr:rowOff>
    </xdr:from>
    <xdr:ext cx="599010" cy="259045"/>
    <xdr:sp macro="" textlink="">
      <xdr:nvSpPr>
        <xdr:cNvPr id="202" name="テキスト ボックス 201"/>
        <xdr:cNvSpPr txBox="1"/>
      </xdr:nvSpPr>
      <xdr:spPr>
        <a:xfrm>
          <a:off x="2608794"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68338</xdr:rowOff>
    </xdr:from>
    <xdr:to>
      <xdr:col>3</xdr:col>
      <xdr:colOff>3175</xdr:colOff>
      <xdr:row>76</xdr:row>
      <xdr:rowOff>169938</xdr:rowOff>
    </xdr:to>
    <xdr:sp macro="" textlink="">
      <xdr:nvSpPr>
        <xdr:cNvPr id="203" name="円/楕円 202"/>
        <xdr:cNvSpPr/>
      </xdr:nvSpPr>
      <xdr:spPr>
        <a:xfrm>
          <a:off x="1968500" y="130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161065</xdr:rowOff>
    </xdr:from>
    <xdr:ext cx="599010" cy="259045"/>
    <xdr:sp macro="" textlink="">
      <xdr:nvSpPr>
        <xdr:cNvPr id="204" name="テキスト ボックス 203"/>
        <xdr:cNvSpPr txBox="1"/>
      </xdr:nvSpPr>
      <xdr:spPr>
        <a:xfrm>
          <a:off x="1719794" y="131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73431</xdr:rowOff>
    </xdr:from>
    <xdr:to>
      <xdr:col>1</xdr:col>
      <xdr:colOff>485775</xdr:colOff>
      <xdr:row>77</xdr:row>
      <xdr:rowOff>3581</xdr:rowOff>
    </xdr:to>
    <xdr:sp macro="" textlink="">
      <xdr:nvSpPr>
        <xdr:cNvPr id="205" name="円/楕円 204"/>
        <xdr:cNvSpPr/>
      </xdr:nvSpPr>
      <xdr:spPr>
        <a:xfrm>
          <a:off x="1079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166158</xdr:rowOff>
    </xdr:from>
    <xdr:ext cx="599010" cy="259045"/>
    <xdr:sp macro="" textlink="">
      <xdr:nvSpPr>
        <xdr:cNvPr id="206" name="テキスト ボックス 205"/>
        <xdr:cNvSpPr txBox="1"/>
      </xdr:nvSpPr>
      <xdr:spPr>
        <a:xfrm>
          <a:off x="830794" y="131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104229</xdr:rowOff>
    </xdr:from>
    <xdr:to>
      <xdr:col>6</xdr:col>
      <xdr:colOff>511175</xdr:colOff>
      <xdr:row>97</xdr:row>
      <xdr:rowOff>35173</xdr:rowOff>
    </xdr:to>
    <xdr:cxnSp macro="">
      <xdr:nvCxnSpPr>
        <xdr:cNvPr id="236" name="直線コネクタ 235"/>
        <xdr:cNvCxnSpPr/>
      </xdr:nvCxnSpPr>
      <xdr:spPr>
        <a:xfrm flipV="1">
          <a:off x="3797300" y="16563429"/>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35173</xdr:rowOff>
    </xdr:from>
    <xdr:to>
      <xdr:col>5</xdr:col>
      <xdr:colOff>358775</xdr:colOff>
      <xdr:row>97</xdr:row>
      <xdr:rowOff>40373</xdr:rowOff>
    </xdr:to>
    <xdr:cxnSp macro="">
      <xdr:nvCxnSpPr>
        <xdr:cNvPr id="239" name="直線コネクタ 238"/>
        <xdr:cNvCxnSpPr/>
      </xdr:nvCxnSpPr>
      <xdr:spPr>
        <a:xfrm flipV="1">
          <a:off x="2908300" y="16665823"/>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83528</xdr:rowOff>
    </xdr:from>
    <xdr:to>
      <xdr:col>5</xdr:col>
      <xdr:colOff>409575</xdr:colOff>
      <xdr:row>96</xdr:row>
      <xdr:rowOff>13678</xdr:rowOff>
    </xdr:to>
    <xdr:sp macro="" textlink="">
      <xdr:nvSpPr>
        <xdr:cNvPr id="240" name="フローチャート : 判断 239"/>
        <xdr:cNvSpPr/>
      </xdr:nvSpPr>
      <xdr:spPr>
        <a:xfrm>
          <a:off x="3746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30205</xdr:rowOff>
    </xdr:from>
    <xdr:ext cx="534377" cy="259045"/>
    <xdr:sp macro="" textlink="">
      <xdr:nvSpPr>
        <xdr:cNvPr id="241" name="テキスト ボックス 240"/>
        <xdr:cNvSpPr txBox="1"/>
      </xdr:nvSpPr>
      <xdr:spPr>
        <a:xfrm>
          <a:off x="3530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40373</xdr:rowOff>
    </xdr:from>
    <xdr:to>
      <xdr:col>4</xdr:col>
      <xdr:colOff>155575</xdr:colOff>
      <xdr:row>97</xdr:row>
      <xdr:rowOff>88055</xdr:rowOff>
    </xdr:to>
    <xdr:cxnSp macro="">
      <xdr:nvCxnSpPr>
        <xdr:cNvPr id="242" name="直線コネクタ 241"/>
        <xdr:cNvCxnSpPr/>
      </xdr:nvCxnSpPr>
      <xdr:spPr>
        <a:xfrm flipV="1">
          <a:off x="2019300" y="16671023"/>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105187</xdr:rowOff>
    </xdr:from>
    <xdr:to>
      <xdr:col>4</xdr:col>
      <xdr:colOff>206375</xdr:colOff>
      <xdr:row>96</xdr:row>
      <xdr:rowOff>35337</xdr:rowOff>
    </xdr:to>
    <xdr:sp macro="" textlink="">
      <xdr:nvSpPr>
        <xdr:cNvPr id="243" name="フローチャート : 判断 242"/>
        <xdr:cNvSpPr/>
      </xdr:nvSpPr>
      <xdr:spPr>
        <a:xfrm>
          <a:off x="2857500" y="163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51864</xdr:rowOff>
    </xdr:from>
    <xdr:ext cx="534377" cy="259045"/>
    <xdr:sp macro="" textlink="">
      <xdr:nvSpPr>
        <xdr:cNvPr id="244" name="テキスト ボックス 243"/>
        <xdr:cNvSpPr txBox="1"/>
      </xdr:nvSpPr>
      <xdr:spPr>
        <a:xfrm>
          <a:off x="2641111" y="161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88055</xdr:rowOff>
    </xdr:from>
    <xdr:to>
      <xdr:col>2</xdr:col>
      <xdr:colOff>638175</xdr:colOff>
      <xdr:row>97</xdr:row>
      <xdr:rowOff>96438</xdr:rowOff>
    </xdr:to>
    <xdr:cxnSp macro="">
      <xdr:nvCxnSpPr>
        <xdr:cNvPr id="245" name="直線コネクタ 244"/>
        <xdr:cNvCxnSpPr/>
      </xdr:nvCxnSpPr>
      <xdr:spPr>
        <a:xfrm flipV="1">
          <a:off x="1130300" y="1671870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169711</xdr:rowOff>
    </xdr:from>
    <xdr:to>
      <xdr:col>3</xdr:col>
      <xdr:colOff>3175</xdr:colOff>
      <xdr:row>96</xdr:row>
      <xdr:rowOff>99861</xdr:rowOff>
    </xdr:to>
    <xdr:sp macro="" textlink="">
      <xdr:nvSpPr>
        <xdr:cNvPr id="246" name="フローチャート : 判断 245"/>
        <xdr:cNvSpPr/>
      </xdr:nvSpPr>
      <xdr:spPr>
        <a:xfrm>
          <a:off x="1968500" y="1645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116388</xdr:rowOff>
    </xdr:from>
    <xdr:ext cx="534377" cy="259045"/>
    <xdr:sp macro="" textlink="">
      <xdr:nvSpPr>
        <xdr:cNvPr id="247" name="テキスト ボックス 246"/>
        <xdr:cNvSpPr txBox="1"/>
      </xdr:nvSpPr>
      <xdr:spPr>
        <a:xfrm>
          <a:off x="1752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8089</xdr:rowOff>
    </xdr:from>
    <xdr:to>
      <xdr:col>1</xdr:col>
      <xdr:colOff>485775</xdr:colOff>
      <xdr:row>96</xdr:row>
      <xdr:rowOff>109689</xdr:rowOff>
    </xdr:to>
    <xdr:sp macro="" textlink="">
      <xdr:nvSpPr>
        <xdr:cNvPr id="248" name="フローチャート : 判断 247"/>
        <xdr:cNvSpPr/>
      </xdr:nvSpPr>
      <xdr:spPr>
        <a:xfrm>
          <a:off x="1079500" y="1646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126216</xdr:rowOff>
    </xdr:from>
    <xdr:ext cx="534377" cy="259045"/>
    <xdr:sp macro="" textlink="">
      <xdr:nvSpPr>
        <xdr:cNvPr id="249" name="テキスト ボックス 248"/>
        <xdr:cNvSpPr txBox="1"/>
      </xdr:nvSpPr>
      <xdr:spPr>
        <a:xfrm>
          <a:off x="863111" y="162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53429</xdr:rowOff>
    </xdr:from>
    <xdr:to>
      <xdr:col>6</xdr:col>
      <xdr:colOff>561975</xdr:colOff>
      <xdr:row>96</xdr:row>
      <xdr:rowOff>155029</xdr:rowOff>
    </xdr:to>
    <xdr:sp macro="" textlink="">
      <xdr:nvSpPr>
        <xdr:cNvPr id="255" name="円/楕円 254"/>
        <xdr:cNvSpPr/>
      </xdr:nvSpPr>
      <xdr:spPr>
        <a:xfrm>
          <a:off x="45847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31856</xdr:rowOff>
    </xdr:from>
    <xdr:ext cx="534377" cy="259045"/>
    <xdr:sp macro="" textlink="">
      <xdr:nvSpPr>
        <xdr:cNvPr id="256" name="衛生費該当値テキスト"/>
        <xdr:cNvSpPr txBox="1"/>
      </xdr:nvSpPr>
      <xdr:spPr>
        <a:xfrm>
          <a:off x="4686300" y="164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155823</xdr:rowOff>
    </xdr:from>
    <xdr:to>
      <xdr:col>5</xdr:col>
      <xdr:colOff>409575</xdr:colOff>
      <xdr:row>97</xdr:row>
      <xdr:rowOff>85973</xdr:rowOff>
    </xdr:to>
    <xdr:sp macro="" textlink="">
      <xdr:nvSpPr>
        <xdr:cNvPr id="257" name="円/楕円 256"/>
        <xdr:cNvSpPr/>
      </xdr:nvSpPr>
      <xdr:spPr>
        <a:xfrm>
          <a:off x="3746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77100</xdr:rowOff>
    </xdr:from>
    <xdr:ext cx="534377" cy="259045"/>
    <xdr:sp macro="" textlink="">
      <xdr:nvSpPr>
        <xdr:cNvPr id="258" name="テキスト ボックス 257"/>
        <xdr:cNvSpPr txBox="1"/>
      </xdr:nvSpPr>
      <xdr:spPr>
        <a:xfrm>
          <a:off x="3530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161023</xdr:rowOff>
    </xdr:from>
    <xdr:to>
      <xdr:col>4</xdr:col>
      <xdr:colOff>206375</xdr:colOff>
      <xdr:row>97</xdr:row>
      <xdr:rowOff>91173</xdr:rowOff>
    </xdr:to>
    <xdr:sp macro="" textlink="">
      <xdr:nvSpPr>
        <xdr:cNvPr id="259" name="円/楕円 258"/>
        <xdr:cNvSpPr/>
      </xdr:nvSpPr>
      <xdr:spPr>
        <a:xfrm>
          <a:off x="2857500" y="166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82300</xdr:rowOff>
    </xdr:from>
    <xdr:ext cx="534377" cy="259045"/>
    <xdr:sp macro="" textlink="">
      <xdr:nvSpPr>
        <xdr:cNvPr id="260" name="テキスト ボックス 259"/>
        <xdr:cNvSpPr txBox="1"/>
      </xdr:nvSpPr>
      <xdr:spPr>
        <a:xfrm>
          <a:off x="2641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37255</xdr:rowOff>
    </xdr:from>
    <xdr:to>
      <xdr:col>3</xdr:col>
      <xdr:colOff>3175</xdr:colOff>
      <xdr:row>97</xdr:row>
      <xdr:rowOff>138855</xdr:rowOff>
    </xdr:to>
    <xdr:sp macro="" textlink="">
      <xdr:nvSpPr>
        <xdr:cNvPr id="261" name="円/楕円 260"/>
        <xdr:cNvSpPr/>
      </xdr:nvSpPr>
      <xdr:spPr>
        <a:xfrm>
          <a:off x="1968500" y="166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129982</xdr:rowOff>
    </xdr:from>
    <xdr:ext cx="534377" cy="259045"/>
    <xdr:sp macro="" textlink="">
      <xdr:nvSpPr>
        <xdr:cNvPr id="262" name="テキスト ボックス 261"/>
        <xdr:cNvSpPr txBox="1"/>
      </xdr:nvSpPr>
      <xdr:spPr>
        <a:xfrm>
          <a:off x="1752111" y="16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45638</xdr:rowOff>
    </xdr:from>
    <xdr:to>
      <xdr:col>1</xdr:col>
      <xdr:colOff>485775</xdr:colOff>
      <xdr:row>97</xdr:row>
      <xdr:rowOff>147238</xdr:rowOff>
    </xdr:to>
    <xdr:sp macro="" textlink="">
      <xdr:nvSpPr>
        <xdr:cNvPr id="263" name="円/楕円 262"/>
        <xdr:cNvSpPr/>
      </xdr:nvSpPr>
      <xdr:spPr>
        <a:xfrm>
          <a:off x="1079500" y="166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138365</xdr:rowOff>
    </xdr:from>
    <xdr:ext cx="534377" cy="259045"/>
    <xdr:sp macro="" textlink="">
      <xdr:nvSpPr>
        <xdr:cNvPr id="264" name="テキスト ボックス 263"/>
        <xdr:cNvSpPr txBox="1"/>
      </xdr:nvSpPr>
      <xdr:spPr>
        <a:xfrm>
          <a:off x="863111" y="167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99187</xdr:rowOff>
    </xdr:from>
    <xdr:to>
      <xdr:col>15</xdr:col>
      <xdr:colOff>180340</xdr:colOff>
      <xdr:row>39</xdr:row>
      <xdr:rowOff>44450</xdr:rowOff>
    </xdr:to>
    <xdr:cxnSp macro="">
      <xdr:nvCxnSpPr>
        <xdr:cNvPr id="288" name="直線コネクタ 287"/>
        <xdr:cNvCxnSpPr/>
      </xdr:nvCxnSpPr>
      <xdr:spPr>
        <a:xfrm flipV="1">
          <a:off x="10475595" y="5757037"/>
          <a:ext cx="1270" cy="9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45864</xdr:rowOff>
    </xdr:from>
    <xdr:ext cx="469744" cy="259045"/>
    <xdr:sp macro="" textlink="">
      <xdr:nvSpPr>
        <xdr:cNvPr id="291" name="労働費最大値テキスト"/>
        <xdr:cNvSpPr txBox="1"/>
      </xdr:nvSpPr>
      <xdr:spPr>
        <a:xfrm>
          <a:off x="10528300"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33</xdr:row>
      <xdr:rowOff>99187</xdr:rowOff>
    </xdr:from>
    <xdr:to>
      <xdr:col>15</xdr:col>
      <xdr:colOff>269875</xdr:colOff>
      <xdr:row>33</xdr:row>
      <xdr:rowOff>99187</xdr:rowOff>
    </xdr:to>
    <xdr:cxnSp macro="">
      <xdr:nvCxnSpPr>
        <xdr:cNvPr id="292" name="直線コネクタ 291"/>
        <xdr:cNvCxnSpPr/>
      </xdr:nvCxnSpPr>
      <xdr:spPr>
        <a:xfrm>
          <a:off x="10388600" y="575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67564</xdr:rowOff>
    </xdr:from>
    <xdr:to>
      <xdr:col>15</xdr:col>
      <xdr:colOff>180975</xdr:colOff>
      <xdr:row>38</xdr:row>
      <xdr:rowOff>140716</xdr:rowOff>
    </xdr:to>
    <xdr:cxnSp macro="">
      <xdr:nvCxnSpPr>
        <xdr:cNvPr id="293" name="直線コネクタ 292"/>
        <xdr:cNvCxnSpPr/>
      </xdr:nvCxnSpPr>
      <xdr:spPr>
        <a:xfrm>
          <a:off x="9639300" y="65826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79900</xdr:rowOff>
    </xdr:from>
    <xdr:ext cx="378565" cy="259045"/>
    <xdr:sp macro="" textlink="">
      <xdr:nvSpPr>
        <xdr:cNvPr id="294" name="労働費平均値テキスト"/>
        <xdr:cNvSpPr txBox="1"/>
      </xdr:nvSpPr>
      <xdr:spPr>
        <a:xfrm>
          <a:off x="10528300" y="64235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57023</xdr:rowOff>
    </xdr:from>
    <xdr:to>
      <xdr:col>15</xdr:col>
      <xdr:colOff>231775</xdr:colOff>
      <xdr:row>38</xdr:row>
      <xdr:rowOff>158623</xdr:rowOff>
    </xdr:to>
    <xdr:sp macro="" textlink="">
      <xdr:nvSpPr>
        <xdr:cNvPr id="295" name="フローチャート : 判断 294"/>
        <xdr:cNvSpPr/>
      </xdr:nvSpPr>
      <xdr:spPr>
        <a:xfrm>
          <a:off x="104267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143637</xdr:rowOff>
    </xdr:from>
    <xdr:to>
      <xdr:col>14</xdr:col>
      <xdr:colOff>28575</xdr:colOff>
      <xdr:row>38</xdr:row>
      <xdr:rowOff>67564</xdr:rowOff>
    </xdr:to>
    <xdr:cxnSp macro="">
      <xdr:nvCxnSpPr>
        <xdr:cNvPr id="296" name="直線コネクタ 295"/>
        <xdr:cNvCxnSpPr/>
      </xdr:nvCxnSpPr>
      <xdr:spPr>
        <a:xfrm>
          <a:off x="8750300" y="6315837"/>
          <a:ext cx="889000" cy="2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54737</xdr:rowOff>
    </xdr:from>
    <xdr:to>
      <xdr:col>14</xdr:col>
      <xdr:colOff>79375</xdr:colOff>
      <xdr:row>38</xdr:row>
      <xdr:rowOff>156337</xdr:rowOff>
    </xdr:to>
    <xdr:sp macro="" textlink="">
      <xdr:nvSpPr>
        <xdr:cNvPr id="297" name="フローチャート : 判断 296"/>
        <xdr:cNvSpPr/>
      </xdr:nvSpPr>
      <xdr:spPr>
        <a:xfrm>
          <a:off x="9588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147464</xdr:rowOff>
    </xdr:from>
    <xdr:ext cx="378565" cy="259045"/>
    <xdr:sp macro="" textlink="">
      <xdr:nvSpPr>
        <xdr:cNvPr id="298" name="テキスト ボックス 297"/>
        <xdr:cNvSpPr txBox="1"/>
      </xdr:nvSpPr>
      <xdr:spPr>
        <a:xfrm>
          <a:off x="9450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68072</xdr:rowOff>
    </xdr:from>
    <xdr:to>
      <xdr:col>12</xdr:col>
      <xdr:colOff>511175</xdr:colOff>
      <xdr:row>36</xdr:row>
      <xdr:rowOff>143637</xdr:rowOff>
    </xdr:to>
    <xdr:cxnSp macro="">
      <xdr:nvCxnSpPr>
        <xdr:cNvPr id="299" name="直線コネクタ 298"/>
        <xdr:cNvCxnSpPr/>
      </xdr:nvCxnSpPr>
      <xdr:spPr>
        <a:xfrm>
          <a:off x="7861300" y="5554472"/>
          <a:ext cx="889000" cy="76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300" name="フローチャート : 判断 299"/>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38625</xdr:rowOff>
    </xdr:from>
    <xdr:ext cx="469744" cy="259045"/>
    <xdr:sp macro="" textlink="">
      <xdr:nvSpPr>
        <xdr:cNvPr id="301" name="テキスト ボックス 300"/>
        <xdr:cNvSpPr txBox="1"/>
      </xdr:nvSpPr>
      <xdr:spPr>
        <a:xfrm>
          <a:off x="8515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81153</xdr:rowOff>
    </xdr:from>
    <xdr:to>
      <xdr:col>11</xdr:col>
      <xdr:colOff>307975</xdr:colOff>
      <xdr:row>32</xdr:row>
      <xdr:rowOff>68072</xdr:rowOff>
    </xdr:to>
    <xdr:cxnSp macro="">
      <xdr:nvCxnSpPr>
        <xdr:cNvPr id="302" name="直線コネクタ 301"/>
        <xdr:cNvCxnSpPr/>
      </xdr:nvCxnSpPr>
      <xdr:spPr>
        <a:xfrm>
          <a:off x="6972300" y="5396103"/>
          <a:ext cx="889000" cy="1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303" name="フローチャート : 判断 302"/>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304" name="テキスト ボックス 303"/>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305" name="フローチャート : 判断 304"/>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72915</xdr:rowOff>
    </xdr:from>
    <xdr:ext cx="469744" cy="259045"/>
    <xdr:sp macro="" textlink="">
      <xdr:nvSpPr>
        <xdr:cNvPr id="306" name="テキスト ボックス 305"/>
        <xdr:cNvSpPr txBox="1"/>
      </xdr:nvSpPr>
      <xdr:spPr>
        <a:xfrm>
          <a:off x="6737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89916</xdr:rowOff>
    </xdr:from>
    <xdr:to>
      <xdr:col>15</xdr:col>
      <xdr:colOff>231775</xdr:colOff>
      <xdr:row>39</xdr:row>
      <xdr:rowOff>20066</xdr:rowOff>
    </xdr:to>
    <xdr:sp macro="" textlink="">
      <xdr:nvSpPr>
        <xdr:cNvPr id="312" name="円/楕円 311"/>
        <xdr:cNvSpPr/>
      </xdr:nvSpPr>
      <xdr:spPr>
        <a:xfrm>
          <a:off x="104267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35450</xdr:rowOff>
    </xdr:from>
    <xdr:ext cx="378565" cy="259045"/>
    <xdr:sp macro="" textlink="">
      <xdr:nvSpPr>
        <xdr:cNvPr id="313" name="労働費該当値テキスト"/>
        <xdr:cNvSpPr txBox="1"/>
      </xdr:nvSpPr>
      <xdr:spPr>
        <a:xfrm>
          <a:off x="10528300" y="65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16764</xdr:rowOff>
    </xdr:from>
    <xdr:to>
      <xdr:col>14</xdr:col>
      <xdr:colOff>79375</xdr:colOff>
      <xdr:row>38</xdr:row>
      <xdr:rowOff>118364</xdr:rowOff>
    </xdr:to>
    <xdr:sp macro="" textlink="">
      <xdr:nvSpPr>
        <xdr:cNvPr id="314" name="円/楕円 313"/>
        <xdr:cNvSpPr/>
      </xdr:nvSpPr>
      <xdr:spPr>
        <a:xfrm>
          <a:off x="9588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134891</xdr:rowOff>
    </xdr:from>
    <xdr:ext cx="469744" cy="259045"/>
    <xdr:sp macro="" textlink="">
      <xdr:nvSpPr>
        <xdr:cNvPr id="315" name="テキスト ボックス 314"/>
        <xdr:cNvSpPr txBox="1"/>
      </xdr:nvSpPr>
      <xdr:spPr>
        <a:xfrm>
          <a:off x="9404427"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92837</xdr:rowOff>
    </xdr:from>
    <xdr:to>
      <xdr:col>12</xdr:col>
      <xdr:colOff>561975</xdr:colOff>
      <xdr:row>37</xdr:row>
      <xdr:rowOff>22987</xdr:rowOff>
    </xdr:to>
    <xdr:sp macro="" textlink="">
      <xdr:nvSpPr>
        <xdr:cNvPr id="316" name="円/楕円 315"/>
        <xdr:cNvSpPr/>
      </xdr:nvSpPr>
      <xdr:spPr>
        <a:xfrm>
          <a:off x="8699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39514</xdr:rowOff>
    </xdr:from>
    <xdr:ext cx="469744" cy="259045"/>
    <xdr:sp macro="" textlink="">
      <xdr:nvSpPr>
        <xdr:cNvPr id="317" name="テキスト ボックス 316"/>
        <xdr:cNvSpPr txBox="1"/>
      </xdr:nvSpPr>
      <xdr:spPr>
        <a:xfrm>
          <a:off x="8515427"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17272</xdr:rowOff>
    </xdr:from>
    <xdr:to>
      <xdr:col>11</xdr:col>
      <xdr:colOff>358775</xdr:colOff>
      <xdr:row>32</xdr:row>
      <xdr:rowOff>118872</xdr:rowOff>
    </xdr:to>
    <xdr:sp macro="" textlink="">
      <xdr:nvSpPr>
        <xdr:cNvPr id="318" name="円/楕円 317"/>
        <xdr:cNvSpPr/>
      </xdr:nvSpPr>
      <xdr:spPr>
        <a:xfrm>
          <a:off x="7810500" y="5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135399</xdr:rowOff>
    </xdr:from>
    <xdr:ext cx="469744" cy="259045"/>
    <xdr:sp macro="" textlink="">
      <xdr:nvSpPr>
        <xdr:cNvPr id="319" name="テキスト ボックス 318"/>
        <xdr:cNvSpPr txBox="1"/>
      </xdr:nvSpPr>
      <xdr:spPr>
        <a:xfrm>
          <a:off x="7626427" y="52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30353</xdr:rowOff>
    </xdr:from>
    <xdr:to>
      <xdr:col>10</xdr:col>
      <xdr:colOff>155575</xdr:colOff>
      <xdr:row>31</xdr:row>
      <xdr:rowOff>131953</xdr:rowOff>
    </xdr:to>
    <xdr:sp macro="" textlink="">
      <xdr:nvSpPr>
        <xdr:cNvPr id="320" name="円/楕円 319"/>
        <xdr:cNvSpPr/>
      </xdr:nvSpPr>
      <xdr:spPr>
        <a:xfrm>
          <a:off x="6921500" y="53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148480</xdr:rowOff>
    </xdr:from>
    <xdr:ext cx="534377" cy="259045"/>
    <xdr:sp macro="" textlink="">
      <xdr:nvSpPr>
        <xdr:cNvPr id="321" name="テキスト ボックス 320"/>
        <xdr:cNvSpPr txBox="1"/>
      </xdr:nvSpPr>
      <xdr:spPr>
        <a:xfrm>
          <a:off x="6705111" y="51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146134</xdr:rowOff>
    </xdr:from>
    <xdr:to>
      <xdr:col>15</xdr:col>
      <xdr:colOff>180975</xdr:colOff>
      <xdr:row>56</xdr:row>
      <xdr:rowOff>78337</xdr:rowOff>
    </xdr:to>
    <xdr:cxnSp macro="">
      <xdr:nvCxnSpPr>
        <xdr:cNvPr id="352" name="直線コネクタ 351"/>
        <xdr:cNvCxnSpPr/>
      </xdr:nvCxnSpPr>
      <xdr:spPr>
        <a:xfrm flipV="1">
          <a:off x="9639300" y="9575884"/>
          <a:ext cx="838200" cy="10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78337</xdr:rowOff>
    </xdr:from>
    <xdr:to>
      <xdr:col>14</xdr:col>
      <xdr:colOff>28575</xdr:colOff>
      <xdr:row>56</xdr:row>
      <xdr:rowOff>82141</xdr:rowOff>
    </xdr:to>
    <xdr:cxnSp macro="">
      <xdr:nvCxnSpPr>
        <xdr:cNvPr id="355" name="直線コネクタ 354"/>
        <xdr:cNvCxnSpPr/>
      </xdr:nvCxnSpPr>
      <xdr:spPr>
        <a:xfrm flipV="1">
          <a:off x="8750300" y="9679537"/>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34689</xdr:rowOff>
    </xdr:from>
    <xdr:to>
      <xdr:col>14</xdr:col>
      <xdr:colOff>79375</xdr:colOff>
      <xdr:row>56</xdr:row>
      <xdr:rowOff>136289</xdr:rowOff>
    </xdr:to>
    <xdr:sp macro="" textlink="">
      <xdr:nvSpPr>
        <xdr:cNvPr id="356" name="フローチャート : 判断 355"/>
        <xdr:cNvSpPr/>
      </xdr:nvSpPr>
      <xdr:spPr>
        <a:xfrm>
          <a:off x="9588500" y="963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127416</xdr:rowOff>
    </xdr:from>
    <xdr:ext cx="534377" cy="259045"/>
    <xdr:sp macro="" textlink="">
      <xdr:nvSpPr>
        <xdr:cNvPr id="357" name="テキスト ボックス 356"/>
        <xdr:cNvSpPr txBox="1"/>
      </xdr:nvSpPr>
      <xdr:spPr>
        <a:xfrm>
          <a:off x="9372111" y="97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82141</xdr:rowOff>
    </xdr:from>
    <xdr:to>
      <xdr:col>12</xdr:col>
      <xdr:colOff>511175</xdr:colOff>
      <xdr:row>56</xdr:row>
      <xdr:rowOff>145660</xdr:rowOff>
    </xdr:to>
    <xdr:cxnSp macro="">
      <xdr:nvCxnSpPr>
        <xdr:cNvPr id="358" name="直線コネクタ 357"/>
        <xdr:cNvCxnSpPr/>
      </xdr:nvCxnSpPr>
      <xdr:spPr>
        <a:xfrm flipV="1">
          <a:off x="7861300" y="9683341"/>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9" name="フローチャート : 判断 358"/>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7662</xdr:rowOff>
    </xdr:from>
    <xdr:ext cx="534377" cy="259045"/>
    <xdr:sp macro="" textlink="">
      <xdr:nvSpPr>
        <xdr:cNvPr id="360" name="テキスト ボックス 359"/>
        <xdr:cNvSpPr txBox="1"/>
      </xdr:nvSpPr>
      <xdr:spPr>
        <a:xfrm>
          <a:off x="8483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145660</xdr:rowOff>
    </xdr:from>
    <xdr:to>
      <xdr:col>11</xdr:col>
      <xdr:colOff>307975</xdr:colOff>
      <xdr:row>57</xdr:row>
      <xdr:rowOff>13186</xdr:rowOff>
    </xdr:to>
    <xdr:cxnSp macro="">
      <xdr:nvCxnSpPr>
        <xdr:cNvPr id="361" name="直線コネクタ 360"/>
        <xdr:cNvCxnSpPr/>
      </xdr:nvCxnSpPr>
      <xdr:spPr>
        <a:xfrm flipV="1">
          <a:off x="6972300" y="974686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62" name="フローチャート : 判断 361"/>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63" name="テキスト ボックス 362"/>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64" name="フローチャート : 判断 363"/>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65" name="テキスト ボックス 364"/>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95334</xdr:rowOff>
    </xdr:from>
    <xdr:to>
      <xdr:col>15</xdr:col>
      <xdr:colOff>231775</xdr:colOff>
      <xdr:row>56</xdr:row>
      <xdr:rowOff>25484</xdr:rowOff>
    </xdr:to>
    <xdr:sp macro="" textlink="">
      <xdr:nvSpPr>
        <xdr:cNvPr id="371" name="円/楕円 370"/>
        <xdr:cNvSpPr/>
      </xdr:nvSpPr>
      <xdr:spPr>
        <a:xfrm>
          <a:off x="10426700" y="9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118211</xdr:rowOff>
    </xdr:from>
    <xdr:ext cx="534377" cy="259045"/>
    <xdr:sp macro="" textlink="">
      <xdr:nvSpPr>
        <xdr:cNvPr id="372" name="農林水産業費該当値テキスト"/>
        <xdr:cNvSpPr txBox="1"/>
      </xdr:nvSpPr>
      <xdr:spPr>
        <a:xfrm>
          <a:off x="10528300" y="93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27537</xdr:rowOff>
    </xdr:from>
    <xdr:to>
      <xdr:col>14</xdr:col>
      <xdr:colOff>79375</xdr:colOff>
      <xdr:row>56</xdr:row>
      <xdr:rowOff>129137</xdr:rowOff>
    </xdr:to>
    <xdr:sp macro="" textlink="">
      <xdr:nvSpPr>
        <xdr:cNvPr id="373" name="円/楕円 372"/>
        <xdr:cNvSpPr/>
      </xdr:nvSpPr>
      <xdr:spPr>
        <a:xfrm>
          <a:off x="9588500" y="96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145664</xdr:rowOff>
    </xdr:from>
    <xdr:ext cx="534377" cy="259045"/>
    <xdr:sp macro="" textlink="">
      <xdr:nvSpPr>
        <xdr:cNvPr id="374" name="テキスト ボックス 373"/>
        <xdr:cNvSpPr txBox="1"/>
      </xdr:nvSpPr>
      <xdr:spPr>
        <a:xfrm>
          <a:off x="9372111" y="94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31341</xdr:rowOff>
    </xdr:from>
    <xdr:to>
      <xdr:col>12</xdr:col>
      <xdr:colOff>561975</xdr:colOff>
      <xdr:row>56</xdr:row>
      <xdr:rowOff>132941</xdr:rowOff>
    </xdr:to>
    <xdr:sp macro="" textlink="">
      <xdr:nvSpPr>
        <xdr:cNvPr id="375" name="円/楕円 374"/>
        <xdr:cNvSpPr/>
      </xdr:nvSpPr>
      <xdr:spPr>
        <a:xfrm>
          <a:off x="8699500" y="96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149468</xdr:rowOff>
    </xdr:from>
    <xdr:ext cx="534377" cy="259045"/>
    <xdr:sp macro="" textlink="">
      <xdr:nvSpPr>
        <xdr:cNvPr id="376" name="テキスト ボックス 375"/>
        <xdr:cNvSpPr txBox="1"/>
      </xdr:nvSpPr>
      <xdr:spPr>
        <a:xfrm>
          <a:off x="8483111" y="94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94860</xdr:rowOff>
    </xdr:from>
    <xdr:to>
      <xdr:col>11</xdr:col>
      <xdr:colOff>358775</xdr:colOff>
      <xdr:row>57</xdr:row>
      <xdr:rowOff>25010</xdr:rowOff>
    </xdr:to>
    <xdr:sp macro="" textlink="">
      <xdr:nvSpPr>
        <xdr:cNvPr id="377" name="円/楕円 376"/>
        <xdr:cNvSpPr/>
      </xdr:nvSpPr>
      <xdr:spPr>
        <a:xfrm>
          <a:off x="7810500" y="96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16137</xdr:rowOff>
    </xdr:from>
    <xdr:ext cx="534377" cy="259045"/>
    <xdr:sp macro="" textlink="">
      <xdr:nvSpPr>
        <xdr:cNvPr id="378" name="テキスト ボックス 377"/>
        <xdr:cNvSpPr txBox="1"/>
      </xdr:nvSpPr>
      <xdr:spPr>
        <a:xfrm>
          <a:off x="7594111" y="978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133836</xdr:rowOff>
    </xdr:from>
    <xdr:to>
      <xdr:col>10</xdr:col>
      <xdr:colOff>155575</xdr:colOff>
      <xdr:row>57</xdr:row>
      <xdr:rowOff>63986</xdr:rowOff>
    </xdr:to>
    <xdr:sp macro="" textlink="">
      <xdr:nvSpPr>
        <xdr:cNvPr id="379" name="円/楕円 378"/>
        <xdr:cNvSpPr/>
      </xdr:nvSpPr>
      <xdr:spPr>
        <a:xfrm>
          <a:off x="6921500" y="97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80513</xdr:rowOff>
    </xdr:from>
    <xdr:ext cx="534377" cy="259045"/>
    <xdr:sp macro="" textlink="">
      <xdr:nvSpPr>
        <xdr:cNvPr id="380" name="テキスト ボックス 379"/>
        <xdr:cNvSpPr txBox="1"/>
      </xdr:nvSpPr>
      <xdr:spPr>
        <a:xfrm>
          <a:off x="6705111" y="95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80987</xdr:rowOff>
    </xdr:from>
    <xdr:to>
      <xdr:col>15</xdr:col>
      <xdr:colOff>180975</xdr:colOff>
      <xdr:row>77</xdr:row>
      <xdr:rowOff>138037</xdr:rowOff>
    </xdr:to>
    <xdr:cxnSp macro="">
      <xdr:nvCxnSpPr>
        <xdr:cNvPr id="409" name="直線コネクタ 408"/>
        <xdr:cNvCxnSpPr/>
      </xdr:nvCxnSpPr>
      <xdr:spPr>
        <a:xfrm>
          <a:off x="9639300" y="13282637"/>
          <a:ext cx="838200" cy="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75133</xdr:rowOff>
    </xdr:from>
    <xdr:to>
      <xdr:col>14</xdr:col>
      <xdr:colOff>28575</xdr:colOff>
      <xdr:row>77</xdr:row>
      <xdr:rowOff>80987</xdr:rowOff>
    </xdr:to>
    <xdr:cxnSp macro="">
      <xdr:nvCxnSpPr>
        <xdr:cNvPr id="412" name="直線コネクタ 411"/>
        <xdr:cNvCxnSpPr/>
      </xdr:nvCxnSpPr>
      <xdr:spPr>
        <a:xfrm>
          <a:off x="8750300" y="1327678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13" name="フローチャート : 判断 412"/>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14" name="テキスト ボックス 413"/>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75133</xdr:rowOff>
    </xdr:from>
    <xdr:to>
      <xdr:col>12</xdr:col>
      <xdr:colOff>511175</xdr:colOff>
      <xdr:row>78</xdr:row>
      <xdr:rowOff>17627</xdr:rowOff>
    </xdr:to>
    <xdr:cxnSp macro="">
      <xdr:nvCxnSpPr>
        <xdr:cNvPr id="415" name="直線コネクタ 414"/>
        <xdr:cNvCxnSpPr/>
      </xdr:nvCxnSpPr>
      <xdr:spPr>
        <a:xfrm flipV="1">
          <a:off x="7861300" y="13276783"/>
          <a:ext cx="889000" cy="1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16" name="フローチャート : 判断 415"/>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17" name="テキスト ボックス 416"/>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17627</xdr:rowOff>
    </xdr:from>
    <xdr:to>
      <xdr:col>11</xdr:col>
      <xdr:colOff>307975</xdr:colOff>
      <xdr:row>78</xdr:row>
      <xdr:rowOff>47130</xdr:rowOff>
    </xdr:to>
    <xdr:cxnSp macro="">
      <xdr:nvCxnSpPr>
        <xdr:cNvPr id="418" name="直線コネクタ 417"/>
        <xdr:cNvCxnSpPr/>
      </xdr:nvCxnSpPr>
      <xdr:spPr>
        <a:xfrm flipV="1">
          <a:off x="6972300" y="13390727"/>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19" name="フローチャート : 判断 418"/>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20" name="テキスト ボックス 419"/>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21" name="フローチャート : 判断 420"/>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22" name="テキスト ボックス 421"/>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87237</xdr:rowOff>
    </xdr:from>
    <xdr:to>
      <xdr:col>15</xdr:col>
      <xdr:colOff>231775</xdr:colOff>
      <xdr:row>78</xdr:row>
      <xdr:rowOff>17387</xdr:rowOff>
    </xdr:to>
    <xdr:sp macro="" textlink="">
      <xdr:nvSpPr>
        <xdr:cNvPr id="428" name="円/楕円 427"/>
        <xdr:cNvSpPr/>
      </xdr:nvSpPr>
      <xdr:spPr>
        <a:xfrm>
          <a:off x="10426700" y="132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110114</xdr:rowOff>
    </xdr:from>
    <xdr:ext cx="534377" cy="259045"/>
    <xdr:sp macro="" textlink="">
      <xdr:nvSpPr>
        <xdr:cNvPr id="429" name="商工費該当値テキスト"/>
        <xdr:cNvSpPr txBox="1"/>
      </xdr:nvSpPr>
      <xdr:spPr>
        <a:xfrm>
          <a:off x="10528300" y="131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30187</xdr:rowOff>
    </xdr:from>
    <xdr:to>
      <xdr:col>14</xdr:col>
      <xdr:colOff>79375</xdr:colOff>
      <xdr:row>77</xdr:row>
      <xdr:rowOff>131787</xdr:rowOff>
    </xdr:to>
    <xdr:sp macro="" textlink="">
      <xdr:nvSpPr>
        <xdr:cNvPr id="430" name="円/楕円 429"/>
        <xdr:cNvSpPr/>
      </xdr:nvSpPr>
      <xdr:spPr>
        <a:xfrm>
          <a:off x="9588500" y="132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148314</xdr:rowOff>
    </xdr:from>
    <xdr:ext cx="534377" cy="259045"/>
    <xdr:sp macro="" textlink="">
      <xdr:nvSpPr>
        <xdr:cNvPr id="431" name="テキスト ボックス 430"/>
        <xdr:cNvSpPr txBox="1"/>
      </xdr:nvSpPr>
      <xdr:spPr>
        <a:xfrm>
          <a:off x="9372111" y="13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24333</xdr:rowOff>
    </xdr:from>
    <xdr:to>
      <xdr:col>12</xdr:col>
      <xdr:colOff>561975</xdr:colOff>
      <xdr:row>77</xdr:row>
      <xdr:rowOff>125933</xdr:rowOff>
    </xdr:to>
    <xdr:sp macro="" textlink="">
      <xdr:nvSpPr>
        <xdr:cNvPr id="432" name="円/楕円 431"/>
        <xdr:cNvSpPr/>
      </xdr:nvSpPr>
      <xdr:spPr>
        <a:xfrm>
          <a:off x="8699500" y="132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142460</xdr:rowOff>
    </xdr:from>
    <xdr:ext cx="534377" cy="259045"/>
    <xdr:sp macro="" textlink="">
      <xdr:nvSpPr>
        <xdr:cNvPr id="433" name="テキスト ボックス 432"/>
        <xdr:cNvSpPr txBox="1"/>
      </xdr:nvSpPr>
      <xdr:spPr>
        <a:xfrm>
          <a:off x="8483111" y="130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138277</xdr:rowOff>
    </xdr:from>
    <xdr:to>
      <xdr:col>11</xdr:col>
      <xdr:colOff>358775</xdr:colOff>
      <xdr:row>78</xdr:row>
      <xdr:rowOff>68427</xdr:rowOff>
    </xdr:to>
    <xdr:sp macro="" textlink="">
      <xdr:nvSpPr>
        <xdr:cNvPr id="434" name="円/楕円 433"/>
        <xdr:cNvSpPr/>
      </xdr:nvSpPr>
      <xdr:spPr>
        <a:xfrm>
          <a:off x="7810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84954</xdr:rowOff>
    </xdr:from>
    <xdr:ext cx="534377" cy="259045"/>
    <xdr:sp macro="" textlink="">
      <xdr:nvSpPr>
        <xdr:cNvPr id="435" name="テキスト ボックス 434"/>
        <xdr:cNvSpPr txBox="1"/>
      </xdr:nvSpPr>
      <xdr:spPr>
        <a:xfrm>
          <a:off x="7594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167780</xdr:rowOff>
    </xdr:from>
    <xdr:to>
      <xdr:col>10</xdr:col>
      <xdr:colOff>155575</xdr:colOff>
      <xdr:row>78</xdr:row>
      <xdr:rowOff>97930</xdr:rowOff>
    </xdr:to>
    <xdr:sp macro="" textlink="">
      <xdr:nvSpPr>
        <xdr:cNvPr id="436" name="円/楕円 435"/>
        <xdr:cNvSpPr/>
      </xdr:nvSpPr>
      <xdr:spPr>
        <a:xfrm>
          <a:off x="6921500" y="13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89057</xdr:rowOff>
    </xdr:from>
    <xdr:ext cx="534377" cy="259045"/>
    <xdr:sp macro="" textlink="">
      <xdr:nvSpPr>
        <xdr:cNvPr id="437" name="テキスト ボックス 436"/>
        <xdr:cNvSpPr txBox="1"/>
      </xdr:nvSpPr>
      <xdr:spPr>
        <a:xfrm>
          <a:off x="6705111" y="134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20935</xdr:rowOff>
    </xdr:from>
    <xdr:to>
      <xdr:col>15</xdr:col>
      <xdr:colOff>180975</xdr:colOff>
      <xdr:row>99</xdr:row>
      <xdr:rowOff>28282</xdr:rowOff>
    </xdr:to>
    <xdr:cxnSp macro="">
      <xdr:nvCxnSpPr>
        <xdr:cNvPr id="468" name="直線コネクタ 467"/>
        <xdr:cNvCxnSpPr/>
      </xdr:nvCxnSpPr>
      <xdr:spPr>
        <a:xfrm flipV="1">
          <a:off x="9639300" y="16994485"/>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18617</xdr:rowOff>
    </xdr:from>
    <xdr:to>
      <xdr:col>14</xdr:col>
      <xdr:colOff>28575</xdr:colOff>
      <xdr:row>99</xdr:row>
      <xdr:rowOff>28282</xdr:rowOff>
    </xdr:to>
    <xdr:cxnSp macro="">
      <xdr:nvCxnSpPr>
        <xdr:cNvPr id="471" name="直線コネクタ 470"/>
        <xdr:cNvCxnSpPr/>
      </xdr:nvCxnSpPr>
      <xdr:spPr>
        <a:xfrm>
          <a:off x="8750300" y="16992167"/>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162978</xdr:rowOff>
    </xdr:from>
    <xdr:to>
      <xdr:col>14</xdr:col>
      <xdr:colOff>79375</xdr:colOff>
      <xdr:row>99</xdr:row>
      <xdr:rowOff>93128</xdr:rowOff>
    </xdr:to>
    <xdr:sp macro="" textlink="">
      <xdr:nvSpPr>
        <xdr:cNvPr id="472" name="フローチャート : 判断 471"/>
        <xdr:cNvSpPr/>
      </xdr:nvSpPr>
      <xdr:spPr>
        <a:xfrm>
          <a:off x="9588500" y="1696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84255</xdr:rowOff>
    </xdr:from>
    <xdr:ext cx="534377" cy="259045"/>
    <xdr:sp macro="" textlink="">
      <xdr:nvSpPr>
        <xdr:cNvPr id="473" name="テキスト ボックス 472"/>
        <xdr:cNvSpPr txBox="1"/>
      </xdr:nvSpPr>
      <xdr:spPr>
        <a:xfrm>
          <a:off x="9372111" y="170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9385</xdr:rowOff>
    </xdr:from>
    <xdr:to>
      <xdr:col>12</xdr:col>
      <xdr:colOff>511175</xdr:colOff>
      <xdr:row>99</xdr:row>
      <xdr:rowOff>18617</xdr:rowOff>
    </xdr:to>
    <xdr:cxnSp macro="">
      <xdr:nvCxnSpPr>
        <xdr:cNvPr id="474" name="直線コネクタ 473"/>
        <xdr:cNvCxnSpPr/>
      </xdr:nvCxnSpPr>
      <xdr:spPr>
        <a:xfrm>
          <a:off x="7861300" y="16982935"/>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142089</xdr:rowOff>
    </xdr:from>
    <xdr:to>
      <xdr:col>12</xdr:col>
      <xdr:colOff>561975</xdr:colOff>
      <xdr:row>99</xdr:row>
      <xdr:rowOff>72239</xdr:rowOff>
    </xdr:to>
    <xdr:sp macro="" textlink="">
      <xdr:nvSpPr>
        <xdr:cNvPr id="475" name="フローチャート : 判断 474"/>
        <xdr:cNvSpPr/>
      </xdr:nvSpPr>
      <xdr:spPr>
        <a:xfrm>
          <a:off x="8699500" y="16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63366</xdr:rowOff>
    </xdr:from>
    <xdr:ext cx="534377" cy="259045"/>
    <xdr:sp macro="" textlink="">
      <xdr:nvSpPr>
        <xdr:cNvPr id="476" name="テキスト ボックス 475"/>
        <xdr:cNvSpPr txBox="1"/>
      </xdr:nvSpPr>
      <xdr:spPr>
        <a:xfrm>
          <a:off x="8483111" y="17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9385</xdr:rowOff>
    </xdr:from>
    <xdr:to>
      <xdr:col>11</xdr:col>
      <xdr:colOff>307975</xdr:colOff>
      <xdr:row>99</xdr:row>
      <xdr:rowOff>45413</xdr:rowOff>
    </xdr:to>
    <xdr:cxnSp macro="">
      <xdr:nvCxnSpPr>
        <xdr:cNvPr id="477" name="直線コネクタ 476"/>
        <xdr:cNvCxnSpPr/>
      </xdr:nvCxnSpPr>
      <xdr:spPr>
        <a:xfrm flipV="1">
          <a:off x="6972300" y="16982935"/>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153606</xdr:rowOff>
    </xdr:from>
    <xdr:to>
      <xdr:col>11</xdr:col>
      <xdr:colOff>358775</xdr:colOff>
      <xdr:row>99</xdr:row>
      <xdr:rowOff>83756</xdr:rowOff>
    </xdr:to>
    <xdr:sp macro="" textlink="">
      <xdr:nvSpPr>
        <xdr:cNvPr id="478" name="フローチャート : 判断 477"/>
        <xdr:cNvSpPr/>
      </xdr:nvSpPr>
      <xdr:spPr>
        <a:xfrm>
          <a:off x="7810500" y="169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74883</xdr:rowOff>
    </xdr:from>
    <xdr:ext cx="534377" cy="259045"/>
    <xdr:sp macro="" textlink="">
      <xdr:nvSpPr>
        <xdr:cNvPr id="479" name="テキスト ボックス 478"/>
        <xdr:cNvSpPr txBox="1"/>
      </xdr:nvSpPr>
      <xdr:spPr>
        <a:xfrm>
          <a:off x="7594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161106</xdr:rowOff>
    </xdr:from>
    <xdr:to>
      <xdr:col>10</xdr:col>
      <xdr:colOff>155575</xdr:colOff>
      <xdr:row>99</xdr:row>
      <xdr:rowOff>91256</xdr:rowOff>
    </xdr:to>
    <xdr:sp macro="" textlink="">
      <xdr:nvSpPr>
        <xdr:cNvPr id="480" name="フローチャート : 判断 479"/>
        <xdr:cNvSpPr/>
      </xdr:nvSpPr>
      <xdr:spPr>
        <a:xfrm>
          <a:off x="6921500" y="169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107783</xdr:rowOff>
    </xdr:from>
    <xdr:ext cx="534377" cy="259045"/>
    <xdr:sp macro="" textlink="">
      <xdr:nvSpPr>
        <xdr:cNvPr id="481" name="テキスト ボックス 480"/>
        <xdr:cNvSpPr txBox="1"/>
      </xdr:nvSpPr>
      <xdr:spPr>
        <a:xfrm>
          <a:off x="6705111" y="167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141585</xdr:rowOff>
    </xdr:from>
    <xdr:to>
      <xdr:col>15</xdr:col>
      <xdr:colOff>231775</xdr:colOff>
      <xdr:row>99</xdr:row>
      <xdr:rowOff>71735</xdr:rowOff>
    </xdr:to>
    <xdr:sp macro="" textlink="">
      <xdr:nvSpPr>
        <xdr:cNvPr id="487" name="円/楕円 486"/>
        <xdr:cNvSpPr/>
      </xdr:nvSpPr>
      <xdr:spPr>
        <a:xfrm>
          <a:off x="10426700" y="169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100962</xdr:rowOff>
    </xdr:from>
    <xdr:ext cx="534377" cy="259045"/>
    <xdr:sp macro="" textlink="">
      <xdr:nvSpPr>
        <xdr:cNvPr id="488" name="土木費該当値テキスト"/>
        <xdr:cNvSpPr txBox="1"/>
      </xdr:nvSpPr>
      <xdr:spPr>
        <a:xfrm>
          <a:off x="10528300" y="167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148932</xdr:rowOff>
    </xdr:from>
    <xdr:to>
      <xdr:col>14</xdr:col>
      <xdr:colOff>79375</xdr:colOff>
      <xdr:row>99</xdr:row>
      <xdr:rowOff>79082</xdr:rowOff>
    </xdr:to>
    <xdr:sp macro="" textlink="">
      <xdr:nvSpPr>
        <xdr:cNvPr id="489" name="円/楕円 488"/>
        <xdr:cNvSpPr/>
      </xdr:nvSpPr>
      <xdr:spPr>
        <a:xfrm>
          <a:off x="9588500" y="16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95609</xdr:rowOff>
    </xdr:from>
    <xdr:ext cx="534377" cy="259045"/>
    <xdr:sp macro="" textlink="">
      <xdr:nvSpPr>
        <xdr:cNvPr id="490" name="テキスト ボックス 489"/>
        <xdr:cNvSpPr txBox="1"/>
      </xdr:nvSpPr>
      <xdr:spPr>
        <a:xfrm>
          <a:off x="9372111" y="167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139267</xdr:rowOff>
    </xdr:from>
    <xdr:to>
      <xdr:col>12</xdr:col>
      <xdr:colOff>561975</xdr:colOff>
      <xdr:row>99</xdr:row>
      <xdr:rowOff>69417</xdr:rowOff>
    </xdr:to>
    <xdr:sp macro="" textlink="">
      <xdr:nvSpPr>
        <xdr:cNvPr id="491" name="円/楕円 490"/>
        <xdr:cNvSpPr/>
      </xdr:nvSpPr>
      <xdr:spPr>
        <a:xfrm>
          <a:off x="8699500" y="169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85944</xdr:rowOff>
    </xdr:from>
    <xdr:ext cx="534377" cy="259045"/>
    <xdr:sp macro="" textlink="">
      <xdr:nvSpPr>
        <xdr:cNvPr id="492" name="テキスト ボックス 491"/>
        <xdr:cNvSpPr txBox="1"/>
      </xdr:nvSpPr>
      <xdr:spPr>
        <a:xfrm>
          <a:off x="8483111" y="167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130035</xdr:rowOff>
    </xdr:from>
    <xdr:to>
      <xdr:col>11</xdr:col>
      <xdr:colOff>358775</xdr:colOff>
      <xdr:row>99</xdr:row>
      <xdr:rowOff>60185</xdr:rowOff>
    </xdr:to>
    <xdr:sp macro="" textlink="">
      <xdr:nvSpPr>
        <xdr:cNvPr id="493" name="円/楕円 492"/>
        <xdr:cNvSpPr/>
      </xdr:nvSpPr>
      <xdr:spPr>
        <a:xfrm>
          <a:off x="7810500" y="169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76712</xdr:rowOff>
    </xdr:from>
    <xdr:ext cx="534377" cy="259045"/>
    <xdr:sp macro="" textlink="">
      <xdr:nvSpPr>
        <xdr:cNvPr id="494" name="テキスト ボックス 493"/>
        <xdr:cNvSpPr txBox="1"/>
      </xdr:nvSpPr>
      <xdr:spPr>
        <a:xfrm>
          <a:off x="7594111" y="167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166063</xdr:rowOff>
    </xdr:from>
    <xdr:to>
      <xdr:col>10</xdr:col>
      <xdr:colOff>155575</xdr:colOff>
      <xdr:row>99</xdr:row>
      <xdr:rowOff>96213</xdr:rowOff>
    </xdr:to>
    <xdr:sp macro="" textlink="">
      <xdr:nvSpPr>
        <xdr:cNvPr id="495" name="円/楕円 494"/>
        <xdr:cNvSpPr/>
      </xdr:nvSpPr>
      <xdr:spPr>
        <a:xfrm>
          <a:off x="6921500" y="169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87340</xdr:rowOff>
    </xdr:from>
    <xdr:ext cx="534377" cy="259045"/>
    <xdr:sp macro="" textlink="">
      <xdr:nvSpPr>
        <xdr:cNvPr id="496" name="テキスト ボックス 495"/>
        <xdr:cNvSpPr txBox="1"/>
      </xdr:nvSpPr>
      <xdr:spPr>
        <a:xfrm>
          <a:off x="6705111" y="170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91106</xdr:rowOff>
    </xdr:from>
    <xdr:to>
      <xdr:col>23</xdr:col>
      <xdr:colOff>517525</xdr:colOff>
      <xdr:row>37</xdr:row>
      <xdr:rowOff>165957</xdr:rowOff>
    </xdr:to>
    <xdr:cxnSp macro="">
      <xdr:nvCxnSpPr>
        <xdr:cNvPr id="528" name="直線コネクタ 527"/>
        <xdr:cNvCxnSpPr/>
      </xdr:nvCxnSpPr>
      <xdr:spPr>
        <a:xfrm flipV="1">
          <a:off x="15481300" y="6434756"/>
          <a:ext cx="8382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19783</xdr:rowOff>
    </xdr:from>
    <xdr:to>
      <xdr:col>22</xdr:col>
      <xdr:colOff>365125</xdr:colOff>
      <xdr:row>37</xdr:row>
      <xdr:rowOff>165957</xdr:rowOff>
    </xdr:to>
    <xdr:cxnSp macro="">
      <xdr:nvCxnSpPr>
        <xdr:cNvPr id="531" name="直線コネクタ 530"/>
        <xdr:cNvCxnSpPr/>
      </xdr:nvCxnSpPr>
      <xdr:spPr>
        <a:xfrm>
          <a:off x="14592300" y="6020533"/>
          <a:ext cx="889000" cy="4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86875</xdr:rowOff>
    </xdr:from>
    <xdr:to>
      <xdr:col>22</xdr:col>
      <xdr:colOff>415925</xdr:colOff>
      <xdr:row>37</xdr:row>
      <xdr:rowOff>17025</xdr:rowOff>
    </xdr:to>
    <xdr:sp macro="" textlink="">
      <xdr:nvSpPr>
        <xdr:cNvPr id="532" name="フローチャート : 判断 531"/>
        <xdr:cNvSpPr/>
      </xdr:nvSpPr>
      <xdr:spPr>
        <a:xfrm>
          <a:off x="15430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33552</xdr:rowOff>
    </xdr:from>
    <xdr:ext cx="534377" cy="259045"/>
    <xdr:sp macro="" textlink="">
      <xdr:nvSpPr>
        <xdr:cNvPr id="533" name="テキスト ボックス 532"/>
        <xdr:cNvSpPr txBox="1"/>
      </xdr:nvSpPr>
      <xdr:spPr>
        <a:xfrm>
          <a:off x="15214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19783</xdr:rowOff>
    </xdr:from>
    <xdr:to>
      <xdr:col>21</xdr:col>
      <xdr:colOff>161925</xdr:colOff>
      <xdr:row>37</xdr:row>
      <xdr:rowOff>70924</xdr:rowOff>
    </xdr:to>
    <xdr:cxnSp macro="">
      <xdr:nvCxnSpPr>
        <xdr:cNvPr id="534" name="直線コネクタ 533"/>
        <xdr:cNvCxnSpPr/>
      </xdr:nvCxnSpPr>
      <xdr:spPr>
        <a:xfrm flipV="1">
          <a:off x="13703300" y="6020533"/>
          <a:ext cx="889000" cy="39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35" name="フローチャート : 判断 534"/>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36" name="テキスト ボックス 535"/>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70924</xdr:rowOff>
    </xdr:from>
    <xdr:to>
      <xdr:col>19</xdr:col>
      <xdr:colOff>644525</xdr:colOff>
      <xdr:row>37</xdr:row>
      <xdr:rowOff>131666</xdr:rowOff>
    </xdr:to>
    <xdr:cxnSp macro="">
      <xdr:nvCxnSpPr>
        <xdr:cNvPr id="537" name="直線コネクタ 536"/>
        <xdr:cNvCxnSpPr/>
      </xdr:nvCxnSpPr>
      <xdr:spPr>
        <a:xfrm flipV="1">
          <a:off x="12814300" y="641457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8" name="フローチャート : 判断 537"/>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9" name="テキスト ボックス 538"/>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40" name="フローチャート : 判断 539"/>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41" name="テキスト ボックス 540"/>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40306</xdr:rowOff>
    </xdr:from>
    <xdr:to>
      <xdr:col>23</xdr:col>
      <xdr:colOff>568325</xdr:colOff>
      <xdr:row>37</xdr:row>
      <xdr:rowOff>141906</xdr:rowOff>
    </xdr:to>
    <xdr:sp macro="" textlink="">
      <xdr:nvSpPr>
        <xdr:cNvPr id="547" name="円/楕円 546"/>
        <xdr:cNvSpPr/>
      </xdr:nvSpPr>
      <xdr:spPr>
        <a:xfrm>
          <a:off x="162687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18733</xdr:rowOff>
    </xdr:from>
    <xdr:ext cx="534377" cy="259045"/>
    <xdr:sp macro="" textlink="">
      <xdr:nvSpPr>
        <xdr:cNvPr id="548" name="消防費該当値テキスト"/>
        <xdr:cNvSpPr txBox="1"/>
      </xdr:nvSpPr>
      <xdr:spPr>
        <a:xfrm>
          <a:off x="16370300" y="63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115156</xdr:rowOff>
    </xdr:from>
    <xdr:to>
      <xdr:col>22</xdr:col>
      <xdr:colOff>415925</xdr:colOff>
      <xdr:row>38</xdr:row>
      <xdr:rowOff>45306</xdr:rowOff>
    </xdr:to>
    <xdr:sp macro="" textlink="">
      <xdr:nvSpPr>
        <xdr:cNvPr id="549" name="円/楕円 548"/>
        <xdr:cNvSpPr/>
      </xdr:nvSpPr>
      <xdr:spPr>
        <a:xfrm>
          <a:off x="15430500" y="64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36434</xdr:rowOff>
    </xdr:from>
    <xdr:ext cx="534377" cy="259045"/>
    <xdr:sp macro="" textlink="">
      <xdr:nvSpPr>
        <xdr:cNvPr id="550" name="テキスト ボックス 549"/>
        <xdr:cNvSpPr txBox="1"/>
      </xdr:nvSpPr>
      <xdr:spPr>
        <a:xfrm>
          <a:off x="15214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140433</xdr:rowOff>
    </xdr:from>
    <xdr:to>
      <xdr:col>21</xdr:col>
      <xdr:colOff>212725</xdr:colOff>
      <xdr:row>35</xdr:row>
      <xdr:rowOff>70583</xdr:rowOff>
    </xdr:to>
    <xdr:sp macro="" textlink="">
      <xdr:nvSpPr>
        <xdr:cNvPr id="551" name="円/楕円 550"/>
        <xdr:cNvSpPr/>
      </xdr:nvSpPr>
      <xdr:spPr>
        <a:xfrm>
          <a:off x="14541500" y="5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87110</xdr:rowOff>
    </xdr:from>
    <xdr:ext cx="534377" cy="259045"/>
    <xdr:sp macro="" textlink="">
      <xdr:nvSpPr>
        <xdr:cNvPr id="552" name="テキスト ボックス 551"/>
        <xdr:cNvSpPr txBox="1"/>
      </xdr:nvSpPr>
      <xdr:spPr>
        <a:xfrm>
          <a:off x="14325111" y="57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20124</xdr:rowOff>
    </xdr:from>
    <xdr:to>
      <xdr:col>20</xdr:col>
      <xdr:colOff>9525</xdr:colOff>
      <xdr:row>37</xdr:row>
      <xdr:rowOff>121724</xdr:rowOff>
    </xdr:to>
    <xdr:sp macro="" textlink="">
      <xdr:nvSpPr>
        <xdr:cNvPr id="553" name="円/楕円 552"/>
        <xdr:cNvSpPr/>
      </xdr:nvSpPr>
      <xdr:spPr>
        <a:xfrm>
          <a:off x="13652500" y="63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112851</xdr:rowOff>
    </xdr:from>
    <xdr:ext cx="534377" cy="259045"/>
    <xdr:sp macro="" textlink="">
      <xdr:nvSpPr>
        <xdr:cNvPr id="554" name="テキスト ボックス 553"/>
        <xdr:cNvSpPr txBox="1"/>
      </xdr:nvSpPr>
      <xdr:spPr>
        <a:xfrm>
          <a:off x="13436111" y="64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80866</xdr:rowOff>
    </xdr:from>
    <xdr:to>
      <xdr:col>18</xdr:col>
      <xdr:colOff>492125</xdr:colOff>
      <xdr:row>38</xdr:row>
      <xdr:rowOff>11016</xdr:rowOff>
    </xdr:to>
    <xdr:sp macro="" textlink="">
      <xdr:nvSpPr>
        <xdr:cNvPr id="555" name="円/楕円 554"/>
        <xdr:cNvSpPr/>
      </xdr:nvSpPr>
      <xdr:spPr>
        <a:xfrm>
          <a:off x="12763500" y="64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2143</xdr:rowOff>
    </xdr:from>
    <xdr:ext cx="534377" cy="259045"/>
    <xdr:sp macro="" textlink="">
      <xdr:nvSpPr>
        <xdr:cNvPr id="556" name="テキスト ボックス 555"/>
        <xdr:cNvSpPr txBox="1"/>
      </xdr:nvSpPr>
      <xdr:spPr>
        <a:xfrm>
          <a:off x="12547111" y="65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77940</xdr:rowOff>
    </xdr:from>
    <xdr:to>
      <xdr:col>23</xdr:col>
      <xdr:colOff>517525</xdr:colOff>
      <xdr:row>58</xdr:row>
      <xdr:rowOff>38456</xdr:rowOff>
    </xdr:to>
    <xdr:cxnSp macro="">
      <xdr:nvCxnSpPr>
        <xdr:cNvPr id="586" name="直線コネクタ 585"/>
        <xdr:cNvCxnSpPr/>
      </xdr:nvCxnSpPr>
      <xdr:spPr>
        <a:xfrm flipV="1">
          <a:off x="15481300" y="9850590"/>
          <a:ext cx="838200" cy="1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38456</xdr:rowOff>
    </xdr:from>
    <xdr:to>
      <xdr:col>22</xdr:col>
      <xdr:colOff>365125</xdr:colOff>
      <xdr:row>58</xdr:row>
      <xdr:rowOff>138468</xdr:rowOff>
    </xdr:to>
    <xdr:cxnSp macro="">
      <xdr:nvCxnSpPr>
        <xdr:cNvPr id="589" name="直線コネクタ 588"/>
        <xdr:cNvCxnSpPr/>
      </xdr:nvCxnSpPr>
      <xdr:spPr>
        <a:xfrm flipV="1">
          <a:off x="14592300" y="9982556"/>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124485</xdr:rowOff>
    </xdr:from>
    <xdr:to>
      <xdr:col>22</xdr:col>
      <xdr:colOff>415925</xdr:colOff>
      <xdr:row>57</xdr:row>
      <xdr:rowOff>54635</xdr:rowOff>
    </xdr:to>
    <xdr:sp macro="" textlink="">
      <xdr:nvSpPr>
        <xdr:cNvPr id="590" name="フローチャート : 判断 589"/>
        <xdr:cNvSpPr/>
      </xdr:nvSpPr>
      <xdr:spPr>
        <a:xfrm>
          <a:off x="15430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71162</xdr:rowOff>
    </xdr:from>
    <xdr:ext cx="534377" cy="259045"/>
    <xdr:sp macro="" textlink="">
      <xdr:nvSpPr>
        <xdr:cNvPr id="591" name="テキスト ボックス 590"/>
        <xdr:cNvSpPr txBox="1"/>
      </xdr:nvSpPr>
      <xdr:spPr>
        <a:xfrm>
          <a:off x="15214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41135</xdr:rowOff>
    </xdr:from>
    <xdr:to>
      <xdr:col>21</xdr:col>
      <xdr:colOff>161925</xdr:colOff>
      <xdr:row>58</xdr:row>
      <xdr:rowOff>138468</xdr:rowOff>
    </xdr:to>
    <xdr:cxnSp macro="">
      <xdr:nvCxnSpPr>
        <xdr:cNvPr id="592" name="直線コネクタ 591"/>
        <xdr:cNvCxnSpPr/>
      </xdr:nvCxnSpPr>
      <xdr:spPr>
        <a:xfrm>
          <a:off x="13703300" y="9985235"/>
          <a:ext cx="889000" cy="9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93" name="フローチャート : 判断 592"/>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4" name="テキスト ボックス 593"/>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16701</xdr:rowOff>
    </xdr:from>
    <xdr:to>
      <xdr:col>19</xdr:col>
      <xdr:colOff>644525</xdr:colOff>
      <xdr:row>58</xdr:row>
      <xdr:rowOff>41135</xdr:rowOff>
    </xdr:to>
    <xdr:cxnSp macro="">
      <xdr:nvCxnSpPr>
        <xdr:cNvPr id="595" name="直線コネクタ 594"/>
        <xdr:cNvCxnSpPr/>
      </xdr:nvCxnSpPr>
      <xdr:spPr>
        <a:xfrm>
          <a:off x="12814300" y="9446451"/>
          <a:ext cx="889000" cy="5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6" name="フローチャート : 判断 595"/>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7" name="テキスト ボックス 596"/>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8" name="フローチャート : 判断 597"/>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129265</xdr:rowOff>
    </xdr:from>
    <xdr:ext cx="534377" cy="259045"/>
    <xdr:sp macro="" textlink="">
      <xdr:nvSpPr>
        <xdr:cNvPr id="599" name="テキスト ボックス 598"/>
        <xdr:cNvSpPr txBox="1"/>
      </xdr:nvSpPr>
      <xdr:spPr>
        <a:xfrm>
          <a:off x="12547111" y="99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27140</xdr:rowOff>
    </xdr:from>
    <xdr:to>
      <xdr:col>23</xdr:col>
      <xdr:colOff>568325</xdr:colOff>
      <xdr:row>57</xdr:row>
      <xdr:rowOff>128740</xdr:rowOff>
    </xdr:to>
    <xdr:sp macro="" textlink="">
      <xdr:nvSpPr>
        <xdr:cNvPr id="605" name="円/楕円 604"/>
        <xdr:cNvSpPr/>
      </xdr:nvSpPr>
      <xdr:spPr>
        <a:xfrm>
          <a:off x="16268700" y="97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5567</xdr:rowOff>
    </xdr:from>
    <xdr:ext cx="534377" cy="259045"/>
    <xdr:sp macro="" textlink="">
      <xdr:nvSpPr>
        <xdr:cNvPr id="606" name="教育費該当値テキスト"/>
        <xdr:cNvSpPr txBox="1"/>
      </xdr:nvSpPr>
      <xdr:spPr>
        <a:xfrm>
          <a:off x="16370300" y="97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159106</xdr:rowOff>
    </xdr:from>
    <xdr:to>
      <xdr:col>22</xdr:col>
      <xdr:colOff>415925</xdr:colOff>
      <xdr:row>58</xdr:row>
      <xdr:rowOff>89256</xdr:rowOff>
    </xdr:to>
    <xdr:sp macro="" textlink="">
      <xdr:nvSpPr>
        <xdr:cNvPr id="607" name="円/楕円 606"/>
        <xdr:cNvSpPr/>
      </xdr:nvSpPr>
      <xdr:spPr>
        <a:xfrm>
          <a:off x="15430500" y="99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80383</xdr:rowOff>
    </xdr:from>
    <xdr:ext cx="534377" cy="259045"/>
    <xdr:sp macro="" textlink="">
      <xdr:nvSpPr>
        <xdr:cNvPr id="608" name="テキスト ボックス 607"/>
        <xdr:cNvSpPr txBox="1"/>
      </xdr:nvSpPr>
      <xdr:spPr>
        <a:xfrm>
          <a:off x="15214111" y="10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87668</xdr:rowOff>
    </xdr:from>
    <xdr:to>
      <xdr:col>21</xdr:col>
      <xdr:colOff>212725</xdr:colOff>
      <xdr:row>59</xdr:row>
      <xdr:rowOff>17818</xdr:rowOff>
    </xdr:to>
    <xdr:sp macro="" textlink="">
      <xdr:nvSpPr>
        <xdr:cNvPr id="609" name="円/楕円 608"/>
        <xdr:cNvSpPr/>
      </xdr:nvSpPr>
      <xdr:spPr>
        <a:xfrm>
          <a:off x="14541500" y="100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8945</xdr:rowOff>
    </xdr:from>
    <xdr:ext cx="534377" cy="259045"/>
    <xdr:sp macro="" textlink="">
      <xdr:nvSpPr>
        <xdr:cNvPr id="610" name="テキスト ボックス 609"/>
        <xdr:cNvSpPr txBox="1"/>
      </xdr:nvSpPr>
      <xdr:spPr>
        <a:xfrm>
          <a:off x="14325111" y="101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161785</xdr:rowOff>
    </xdr:from>
    <xdr:to>
      <xdr:col>20</xdr:col>
      <xdr:colOff>9525</xdr:colOff>
      <xdr:row>58</xdr:row>
      <xdr:rowOff>91935</xdr:rowOff>
    </xdr:to>
    <xdr:sp macro="" textlink="">
      <xdr:nvSpPr>
        <xdr:cNvPr id="611" name="円/楕円 610"/>
        <xdr:cNvSpPr/>
      </xdr:nvSpPr>
      <xdr:spPr>
        <a:xfrm>
          <a:off x="13652500" y="9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83062</xdr:rowOff>
    </xdr:from>
    <xdr:ext cx="534377" cy="259045"/>
    <xdr:sp macro="" textlink="">
      <xdr:nvSpPr>
        <xdr:cNvPr id="612" name="テキスト ボックス 611"/>
        <xdr:cNvSpPr txBox="1"/>
      </xdr:nvSpPr>
      <xdr:spPr>
        <a:xfrm>
          <a:off x="13436111" y="10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137351</xdr:rowOff>
    </xdr:from>
    <xdr:to>
      <xdr:col>18</xdr:col>
      <xdr:colOff>492125</xdr:colOff>
      <xdr:row>55</xdr:row>
      <xdr:rowOff>67501</xdr:rowOff>
    </xdr:to>
    <xdr:sp macro="" textlink="">
      <xdr:nvSpPr>
        <xdr:cNvPr id="613" name="円/楕円 612"/>
        <xdr:cNvSpPr/>
      </xdr:nvSpPr>
      <xdr:spPr>
        <a:xfrm>
          <a:off x="12763500" y="93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84028</xdr:rowOff>
    </xdr:from>
    <xdr:ext cx="534377" cy="259045"/>
    <xdr:sp macro="" textlink="">
      <xdr:nvSpPr>
        <xdr:cNvPr id="614" name="テキスト ボックス 613"/>
        <xdr:cNvSpPr txBox="1"/>
      </xdr:nvSpPr>
      <xdr:spPr>
        <a:xfrm>
          <a:off x="12547111" y="91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137571</xdr:rowOff>
    </xdr:from>
    <xdr:to>
      <xdr:col>23</xdr:col>
      <xdr:colOff>517525</xdr:colOff>
      <xdr:row>78</xdr:row>
      <xdr:rowOff>139694</xdr:rowOff>
    </xdr:to>
    <xdr:cxnSp macro="">
      <xdr:nvCxnSpPr>
        <xdr:cNvPr id="641" name="直線コネクタ 640"/>
        <xdr:cNvCxnSpPr/>
      </xdr:nvCxnSpPr>
      <xdr:spPr>
        <a:xfrm flipV="1">
          <a:off x="15481300" y="13510671"/>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139314</xdr:rowOff>
    </xdr:from>
    <xdr:to>
      <xdr:col>22</xdr:col>
      <xdr:colOff>365125</xdr:colOff>
      <xdr:row>78</xdr:row>
      <xdr:rowOff>139694</xdr:rowOff>
    </xdr:to>
    <xdr:cxnSp macro="">
      <xdr:nvCxnSpPr>
        <xdr:cNvPr id="644" name="直線コネクタ 643"/>
        <xdr:cNvCxnSpPr/>
      </xdr:nvCxnSpPr>
      <xdr:spPr>
        <a:xfrm>
          <a:off x="14592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77546</xdr:rowOff>
    </xdr:from>
    <xdr:to>
      <xdr:col>22</xdr:col>
      <xdr:colOff>415925</xdr:colOff>
      <xdr:row>79</xdr:row>
      <xdr:rowOff>7696</xdr:rowOff>
    </xdr:to>
    <xdr:sp macro="" textlink="">
      <xdr:nvSpPr>
        <xdr:cNvPr id="645" name="フローチャート : 判断 644"/>
        <xdr:cNvSpPr/>
      </xdr:nvSpPr>
      <xdr:spPr>
        <a:xfrm>
          <a:off x="15430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24223</xdr:rowOff>
    </xdr:from>
    <xdr:ext cx="469744" cy="259045"/>
    <xdr:sp macro="" textlink="">
      <xdr:nvSpPr>
        <xdr:cNvPr id="646" name="テキスト ボックス 645"/>
        <xdr:cNvSpPr txBox="1"/>
      </xdr:nvSpPr>
      <xdr:spPr>
        <a:xfrm>
          <a:off x="15246427"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139314</xdr:rowOff>
    </xdr:from>
    <xdr:to>
      <xdr:col>21</xdr:col>
      <xdr:colOff>161925</xdr:colOff>
      <xdr:row>78</xdr:row>
      <xdr:rowOff>139691</xdr:rowOff>
    </xdr:to>
    <xdr:cxnSp macro="">
      <xdr:nvCxnSpPr>
        <xdr:cNvPr id="647" name="直線コネクタ 646"/>
        <xdr:cNvCxnSpPr/>
      </xdr:nvCxnSpPr>
      <xdr:spPr>
        <a:xfrm flipV="1">
          <a:off x="13703300" y="13512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70358</xdr:rowOff>
    </xdr:from>
    <xdr:to>
      <xdr:col>21</xdr:col>
      <xdr:colOff>212725</xdr:colOff>
      <xdr:row>79</xdr:row>
      <xdr:rowOff>508</xdr:rowOff>
    </xdr:to>
    <xdr:sp macro="" textlink="">
      <xdr:nvSpPr>
        <xdr:cNvPr id="648" name="フローチャート : 判断 647"/>
        <xdr:cNvSpPr/>
      </xdr:nvSpPr>
      <xdr:spPr>
        <a:xfrm>
          <a:off x="14541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17035</xdr:rowOff>
    </xdr:from>
    <xdr:ext cx="469744" cy="259045"/>
    <xdr:sp macro="" textlink="">
      <xdr:nvSpPr>
        <xdr:cNvPr id="649" name="テキスト ボックス 648"/>
        <xdr:cNvSpPr txBox="1"/>
      </xdr:nvSpPr>
      <xdr:spPr>
        <a:xfrm>
          <a:off x="14357427"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138095</xdr:rowOff>
    </xdr:from>
    <xdr:to>
      <xdr:col>19</xdr:col>
      <xdr:colOff>644525</xdr:colOff>
      <xdr:row>78</xdr:row>
      <xdr:rowOff>139691</xdr:rowOff>
    </xdr:to>
    <xdr:cxnSp macro="">
      <xdr:nvCxnSpPr>
        <xdr:cNvPr id="650" name="直線コネクタ 649"/>
        <xdr:cNvCxnSpPr/>
      </xdr:nvCxnSpPr>
      <xdr:spPr>
        <a:xfrm>
          <a:off x="12814300" y="13511195"/>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70820</xdr:rowOff>
    </xdr:from>
    <xdr:to>
      <xdr:col>20</xdr:col>
      <xdr:colOff>9525</xdr:colOff>
      <xdr:row>79</xdr:row>
      <xdr:rowOff>970</xdr:rowOff>
    </xdr:to>
    <xdr:sp macro="" textlink="">
      <xdr:nvSpPr>
        <xdr:cNvPr id="651" name="フローチャート : 判断 650"/>
        <xdr:cNvSpPr/>
      </xdr:nvSpPr>
      <xdr:spPr>
        <a:xfrm>
          <a:off x="13652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17497</xdr:rowOff>
    </xdr:from>
    <xdr:ext cx="469744" cy="259045"/>
    <xdr:sp macro="" textlink="">
      <xdr:nvSpPr>
        <xdr:cNvPr id="652" name="テキスト ボックス 651"/>
        <xdr:cNvSpPr txBox="1"/>
      </xdr:nvSpPr>
      <xdr:spPr>
        <a:xfrm>
          <a:off x="13468427"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63286</xdr:rowOff>
    </xdr:from>
    <xdr:to>
      <xdr:col>18</xdr:col>
      <xdr:colOff>492125</xdr:colOff>
      <xdr:row>78</xdr:row>
      <xdr:rowOff>164886</xdr:rowOff>
    </xdr:to>
    <xdr:sp macro="" textlink="">
      <xdr:nvSpPr>
        <xdr:cNvPr id="653" name="フローチャート : 判断 652"/>
        <xdr:cNvSpPr/>
      </xdr:nvSpPr>
      <xdr:spPr>
        <a:xfrm>
          <a:off x="12763500" y="134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9963</xdr:rowOff>
    </xdr:from>
    <xdr:ext cx="534377" cy="259045"/>
    <xdr:sp macro="" textlink="">
      <xdr:nvSpPr>
        <xdr:cNvPr id="654" name="テキスト ボックス 653"/>
        <xdr:cNvSpPr txBox="1"/>
      </xdr:nvSpPr>
      <xdr:spPr>
        <a:xfrm>
          <a:off x="12547111" y="132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86771</xdr:rowOff>
    </xdr:from>
    <xdr:to>
      <xdr:col>23</xdr:col>
      <xdr:colOff>568325</xdr:colOff>
      <xdr:row>79</xdr:row>
      <xdr:rowOff>16921</xdr:rowOff>
    </xdr:to>
    <xdr:sp macro="" textlink="">
      <xdr:nvSpPr>
        <xdr:cNvPr id="660" name="円/楕円 659"/>
        <xdr:cNvSpPr/>
      </xdr:nvSpPr>
      <xdr:spPr>
        <a:xfrm>
          <a:off x="162687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78565" cy="259045"/>
    <xdr:sp macro="" textlink="">
      <xdr:nvSpPr>
        <xdr:cNvPr id="661" name="災害復旧費該当値テキスト"/>
        <xdr:cNvSpPr txBox="1"/>
      </xdr:nvSpPr>
      <xdr:spPr>
        <a:xfrm>
          <a:off x="16370300" y="1343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88894</xdr:rowOff>
    </xdr:from>
    <xdr:to>
      <xdr:col>22</xdr:col>
      <xdr:colOff>415925</xdr:colOff>
      <xdr:row>79</xdr:row>
      <xdr:rowOff>19044</xdr:rowOff>
    </xdr:to>
    <xdr:sp macro="" textlink="">
      <xdr:nvSpPr>
        <xdr:cNvPr id="662" name="円/楕円 661"/>
        <xdr:cNvSpPr/>
      </xdr:nvSpPr>
      <xdr:spPr>
        <a:xfrm>
          <a:off x="15430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10171</xdr:rowOff>
    </xdr:from>
    <xdr:ext cx="249299" cy="259045"/>
    <xdr:sp macro="" textlink="">
      <xdr:nvSpPr>
        <xdr:cNvPr id="663" name="テキスト ボックス 662"/>
        <xdr:cNvSpPr txBox="1"/>
      </xdr:nvSpPr>
      <xdr:spPr>
        <a:xfrm>
          <a:off x="15356649"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88514</xdr:rowOff>
    </xdr:from>
    <xdr:to>
      <xdr:col>21</xdr:col>
      <xdr:colOff>212725</xdr:colOff>
      <xdr:row>79</xdr:row>
      <xdr:rowOff>18664</xdr:rowOff>
    </xdr:to>
    <xdr:sp macro="" textlink="">
      <xdr:nvSpPr>
        <xdr:cNvPr id="664" name="円/楕円 663"/>
        <xdr:cNvSpPr/>
      </xdr:nvSpPr>
      <xdr:spPr>
        <a:xfrm>
          <a:off x="14541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9791</xdr:rowOff>
    </xdr:from>
    <xdr:ext cx="378565" cy="259045"/>
    <xdr:sp macro="" textlink="">
      <xdr:nvSpPr>
        <xdr:cNvPr id="665" name="テキスト ボックス 664"/>
        <xdr:cNvSpPr txBox="1"/>
      </xdr:nvSpPr>
      <xdr:spPr>
        <a:xfrm>
          <a:off x="14403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88891</xdr:rowOff>
    </xdr:from>
    <xdr:to>
      <xdr:col>20</xdr:col>
      <xdr:colOff>9525</xdr:colOff>
      <xdr:row>79</xdr:row>
      <xdr:rowOff>19041</xdr:rowOff>
    </xdr:to>
    <xdr:sp macro="" textlink="">
      <xdr:nvSpPr>
        <xdr:cNvPr id="666" name="円/楕円 665"/>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10168</xdr:rowOff>
    </xdr:from>
    <xdr:ext cx="249299" cy="259045"/>
    <xdr:sp macro="" textlink="">
      <xdr:nvSpPr>
        <xdr:cNvPr id="667" name="テキスト ボックス 666"/>
        <xdr:cNvSpPr txBox="1"/>
      </xdr:nvSpPr>
      <xdr:spPr>
        <a:xfrm>
          <a:off x="13578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87295</xdr:rowOff>
    </xdr:from>
    <xdr:to>
      <xdr:col>18</xdr:col>
      <xdr:colOff>492125</xdr:colOff>
      <xdr:row>79</xdr:row>
      <xdr:rowOff>17445</xdr:rowOff>
    </xdr:to>
    <xdr:sp macro="" textlink="">
      <xdr:nvSpPr>
        <xdr:cNvPr id="668" name="円/楕円 667"/>
        <xdr:cNvSpPr/>
      </xdr:nvSpPr>
      <xdr:spPr>
        <a:xfrm>
          <a:off x="12763500" y="134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8572</xdr:rowOff>
    </xdr:from>
    <xdr:ext cx="378565" cy="259045"/>
    <xdr:sp macro="" textlink="">
      <xdr:nvSpPr>
        <xdr:cNvPr id="669" name="テキスト ボックス 668"/>
        <xdr:cNvSpPr txBox="1"/>
      </xdr:nvSpPr>
      <xdr:spPr>
        <a:xfrm>
          <a:off x="12625017" y="135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144920</xdr:rowOff>
    </xdr:from>
    <xdr:to>
      <xdr:col>23</xdr:col>
      <xdr:colOff>517525</xdr:colOff>
      <xdr:row>92</xdr:row>
      <xdr:rowOff>151003</xdr:rowOff>
    </xdr:to>
    <xdr:cxnSp macro="">
      <xdr:nvCxnSpPr>
        <xdr:cNvPr id="698" name="直線コネクタ 697"/>
        <xdr:cNvCxnSpPr/>
      </xdr:nvCxnSpPr>
      <xdr:spPr>
        <a:xfrm flipV="1">
          <a:off x="15481300" y="15918320"/>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118630</xdr:rowOff>
    </xdr:from>
    <xdr:to>
      <xdr:col>22</xdr:col>
      <xdr:colOff>365125</xdr:colOff>
      <xdr:row>92</xdr:row>
      <xdr:rowOff>151003</xdr:rowOff>
    </xdr:to>
    <xdr:cxnSp macro="">
      <xdr:nvCxnSpPr>
        <xdr:cNvPr id="701" name="直線コネクタ 700"/>
        <xdr:cNvCxnSpPr/>
      </xdr:nvCxnSpPr>
      <xdr:spPr>
        <a:xfrm>
          <a:off x="14592300" y="15892030"/>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124994</xdr:rowOff>
    </xdr:from>
    <xdr:to>
      <xdr:col>22</xdr:col>
      <xdr:colOff>415925</xdr:colOff>
      <xdr:row>94</xdr:row>
      <xdr:rowOff>55144</xdr:rowOff>
    </xdr:to>
    <xdr:sp macro="" textlink="">
      <xdr:nvSpPr>
        <xdr:cNvPr id="702" name="フローチャート : 判断 701"/>
        <xdr:cNvSpPr/>
      </xdr:nvSpPr>
      <xdr:spPr>
        <a:xfrm>
          <a:off x="15430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46271</xdr:rowOff>
    </xdr:from>
    <xdr:ext cx="534377" cy="259045"/>
    <xdr:sp macro="" textlink="">
      <xdr:nvSpPr>
        <xdr:cNvPr id="703" name="テキスト ボックス 702"/>
        <xdr:cNvSpPr txBox="1"/>
      </xdr:nvSpPr>
      <xdr:spPr>
        <a:xfrm>
          <a:off x="15214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115494</xdr:rowOff>
    </xdr:from>
    <xdr:to>
      <xdr:col>21</xdr:col>
      <xdr:colOff>161925</xdr:colOff>
      <xdr:row>92</xdr:row>
      <xdr:rowOff>118630</xdr:rowOff>
    </xdr:to>
    <xdr:cxnSp macro="">
      <xdr:nvCxnSpPr>
        <xdr:cNvPr id="704" name="直線コネクタ 703"/>
        <xdr:cNvCxnSpPr/>
      </xdr:nvCxnSpPr>
      <xdr:spPr>
        <a:xfrm>
          <a:off x="13703300" y="1588889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160998</xdr:rowOff>
    </xdr:from>
    <xdr:to>
      <xdr:col>21</xdr:col>
      <xdr:colOff>212725</xdr:colOff>
      <xdr:row>94</xdr:row>
      <xdr:rowOff>91148</xdr:rowOff>
    </xdr:to>
    <xdr:sp macro="" textlink="">
      <xdr:nvSpPr>
        <xdr:cNvPr id="705" name="フローチャート : 判断 704"/>
        <xdr:cNvSpPr/>
      </xdr:nvSpPr>
      <xdr:spPr>
        <a:xfrm>
          <a:off x="14541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82275</xdr:rowOff>
    </xdr:from>
    <xdr:ext cx="534377" cy="259045"/>
    <xdr:sp macro="" textlink="">
      <xdr:nvSpPr>
        <xdr:cNvPr id="706" name="テキスト ボックス 705"/>
        <xdr:cNvSpPr txBox="1"/>
      </xdr:nvSpPr>
      <xdr:spPr>
        <a:xfrm>
          <a:off x="14325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4966</xdr:rowOff>
    </xdr:from>
    <xdr:to>
      <xdr:col>19</xdr:col>
      <xdr:colOff>644525</xdr:colOff>
      <xdr:row>92</xdr:row>
      <xdr:rowOff>115494</xdr:rowOff>
    </xdr:to>
    <xdr:cxnSp macro="">
      <xdr:nvCxnSpPr>
        <xdr:cNvPr id="707" name="直線コネクタ 706"/>
        <xdr:cNvCxnSpPr/>
      </xdr:nvCxnSpPr>
      <xdr:spPr>
        <a:xfrm>
          <a:off x="12814300" y="1577836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154330</xdr:rowOff>
    </xdr:from>
    <xdr:to>
      <xdr:col>20</xdr:col>
      <xdr:colOff>9525</xdr:colOff>
      <xdr:row>94</xdr:row>
      <xdr:rowOff>84480</xdr:rowOff>
    </xdr:to>
    <xdr:sp macro="" textlink="">
      <xdr:nvSpPr>
        <xdr:cNvPr id="708" name="フローチャート : 判断 707"/>
        <xdr:cNvSpPr/>
      </xdr:nvSpPr>
      <xdr:spPr>
        <a:xfrm>
          <a:off x="13652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75607</xdr:rowOff>
    </xdr:from>
    <xdr:ext cx="534377" cy="259045"/>
    <xdr:sp macro="" textlink="">
      <xdr:nvSpPr>
        <xdr:cNvPr id="709" name="テキスト ボックス 708"/>
        <xdr:cNvSpPr txBox="1"/>
      </xdr:nvSpPr>
      <xdr:spPr>
        <a:xfrm>
          <a:off x="13436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151842</xdr:rowOff>
    </xdr:from>
    <xdr:to>
      <xdr:col>18</xdr:col>
      <xdr:colOff>492125</xdr:colOff>
      <xdr:row>94</xdr:row>
      <xdr:rowOff>81992</xdr:rowOff>
    </xdr:to>
    <xdr:sp macro="" textlink="">
      <xdr:nvSpPr>
        <xdr:cNvPr id="710" name="フローチャート : 判断 709"/>
        <xdr:cNvSpPr/>
      </xdr:nvSpPr>
      <xdr:spPr>
        <a:xfrm>
          <a:off x="12763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73119</xdr:rowOff>
    </xdr:from>
    <xdr:ext cx="534377" cy="259045"/>
    <xdr:sp macro="" textlink="">
      <xdr:nvSpPr>
        <xdr:cNvPr id="711" name="テキスト ボックス 710"/>
        <xdr:cNvSpPr txBox="1"/>
      </xdr:nvSpPr>
      <xdr:spPr>
        <a:xfrm>
          <a:off x="12547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94120</xdr:rowOff>
    </xdr:from>
    <xdr:to>
      <xdr:col>23</xdr:col>
      <xdr:colOff>568325</xdr:colOff>
      <xdr:row>93</xdr:row>
      <xdr:rowOff>24270</xdr:rowOff>
    </xdr:to>
    <xdr:sp macro="" textlink="">
      <xdr:nvSpPr>
        <xdr:cNvPr id="717" name="円/楕円 716"/>
        <xdr:cNvSpPr/>
      </xdr:nvSpPr>
      <xdr:spPr>
        <a:xfrm>
          <a:off x="16268700" y="158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116997</xdr:rowOff>
    </xdr:from>
    <xdr:ext cx="534377" cy="259045"/>
    <xdr:sp macro="" textlink="">
      <xdr:nvSpPr>
        <xdr:cNvPr id="718" name="公債費該当値テキスト"/>
        <xdr:cNvSpPr txBox="1"/>
      </xdr:nvSpPr>
      <xdr:spPr>
        <a:xfrm>
          <a:off x="16370300" y="157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100203</xdr:rowOff>
    </xdr:from>
    <xdr:to>
      <xdr:col>22</xdr:col>
      <xdr:colOff>415925</xdr:colOff>
      <xdr:row>93</xdr:row>
      <xdr:rowOff>30353</xdr:rowOff>
    </xdr:to>
    <xdr:sp macro="" textlink="">
      <xdr:nvSpPr>
        <xdr:cNvPr id="719" name="円/楕円 718"/>
        <xdr:cNvSpPr/>
      </xdr:nvSpPr>
      <xdr:spPr>
        <a:xfrm>
          <a:off x="15430500" y="15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46880</xdr:rowOff>
    </xdr:from>
    <xdr:ext cx="534377" cy="259045"/>
    <xdr:sp macro="" textlink="">
      <xdr:nvSpPr>
        <xdr:cNvPr id="720" name="テキスト ボックス 719"/>
        <xdr:cNvSpPr txBox="1"/>
      </xdr:nvSpPr>
      <xdr:spPr>
        <a:xfrm>
          <a:off x="15214111" y="156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67830</xdr:rowOff>
    </xdr:from>
    <xdr:to>
      <xdr:col>21</xdr:col>
      <xdr:colOff>212725</xdr:colOff>
      <xdr:row>92</xdr:row>
      <xdr:rowOff>169430</xdr:rowOff>
    </xdr:to>
    <xdr:sp macro="" textlink="">
      <xdr:nvSpPr>
        <xdr:cNvPr id="721" name="円/楕円 720"/>
        <xdr:cNvSpPr/>
      </xdr:nvSpPr>
      <xdr:spPr>
        <a:xfrm>
          <a:off x="14541500" y="15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14507</xdr:rowOff>
    </xdr:from>
    <xdr:ext cx="534377" cy="259045"/>
    <xdr:sp macro="" textlink="">
      <xdr:nvSpPr>
        <xdr:cNvPr id="722" name="テキスト ボックス 721"/>
        <xdr:cNvSpPr txBox="1"/>
      </xdr:nvSpPr>
      <xdr:spPr>
        <a:xfrm>
          <a:off x="14325111" y="156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64694</xdr:rowOff>
    </xdr:from>
    <xdr:to>
      <xdr:col>20</xdr:col>
      <xdr:colOff>9525</xdr:colOff>
      <xdr:row>92</xdr:row>
      <xdr:rowOff>166294</xdr:rowOff>
    </xdr:to>
    <xdr:sp macro="" textlink="">
      <xdr:nvSpPr>
        <xdr:cNvPr id="723" name="円/楕円 722"/>
        <xdr:cNvSpPr/>
      </xdr:nvSpPr>
      <xdr:spPr>
        <a:xfrm>
          <a:off x="13652500" y="158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11371</xdr:rowOff>
    </xdr:from>
    <xdr:ext cx="534377" cy="259045"/>
    <xdr:sp macro="" textlink="">
      <xdr:nvSpPr>
        <xdr:cNvPr id="724" name="テキスト ボックス 723"/>
        <xdr:cNvSpPr txBox="1"/>
      </xdr:nvSpPr>
      <xdr:spPr>
        <a:xfrm>
          <a:off x="13436111" y="156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125616</xdr:rowOff>
    </xdr:from>
    <xdr:to>
      <xdr:col>18</xdr:col>
      <xdr:colOff>492125</xdr:colOff>
      <xdr:row>92</xdr:row>
      <xdr:rowOff>55766</xdr:rowOff>
    </xdr:to>
    <xdr:sp macro="" textlink="">
      <xdr:nvSpPr>
        <xdr:cNvPr id="725" name="円/楕円 724"/>
        <xdr:cNvSpPr/>
      </xdr:nvSpPr>
      <xdr:spPr>
        <a:xfrm>
          <a:off x="12763500" y="157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72293</xdr:rowOff>
    </xdr:from>
    <xdr:ext cx="534377" cy="259045"/>
    <xdr:sp macro="" textlink="">
      <xdr:nvSpPr>
        <xdr:cNvPr id="726" name="テキスト ボックス 725"/>
        <xdr:cNvSpPr txBox="1"/>
      </xdr:nvSpPr>
      <xdr:spPr>
        <a:xfrm>
          <a:off x="12547111" y="155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156210</xdr:rowOff>
    </xdr:from>
    <xdr:to>
      <xdr:col>31</xdr:col>
      <xdr:colOff>85725</xdr:colOff>
      <xdr:row>38</xdr:row>
      <xdr:rowOff>86360</xdr:rowOff>
    </xdr:to>
    <xdr:sp macro="" textlink="">
      <xdr:nvSpPr>
        <xdr:cNvPr id="759" name="フローチャート : 判断 758"/>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102887</xdr:rowOff>
    </xdr:from>
    <xdr:ext cx="378565" cy="259045"/>
    <xdr:sp macro="" textlink="">
      <xdr:nvSpPr>
        <xdr:cNvPr id="760" name="テキスト ボックス 759"/>
        <xdr:cNvSpPr txBox="1"/>
      </xdr:nvSpPr>
      <xdr:spPr>
        <a:xfrm>
          <a:off x="21134017" y="62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29210</xdr:rowOff>
    </xdr:from>
    <xdr:to>
      <xdr:col>29</xdr:col>
      <xdr:colOff>568325</xdr:colOff>
      <xdr:row>37</xdr:row>
      <xdr:rowOff>130810</xdr:rowOff>
    </xdr:to>
    <xdr:sp macro="" textlink="">
      <xdr:nvSpPr>
        <xdr:cNvPr id="762" name="フローチャート : 判断 761"/>
        <xdr:cNvSpPr/>
      </xdr:nvSpPr>
      <xdr:spPr>
        <a:xfrm>
          <a:off x="20383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147337</xdr:rowOff>
    </xdr:from>
    <xdr:ext cx="378565" cy="259045"/>
    <xdr:sp macro="" textlink="">
      <xdr:nvSpPr>
        <xdr:cNvPr id="763" name="テキスト ボックス 762"/>
        <xdr:cNvSpPr txBox="1"/>
      </xdr:nvSpPr>
      <xdr:spPr>
        <a:xfrm>
          <a:off x="20245017" y="61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22860</xdr:rowOff>
    </xdr:from>
    <xdr:to>
      <xdr:col>28</xdr:col>
      <xdr:colOff>365125</xdr:colOff>
      <xdr:row>34</xdr:row>
      <xdr:rowOff>124460</xdr:rowOff>
    </xdr:to>
    <xdr:sp macro="" textlink="">
      <xdr:nvSpPr>
        <xdr:cNvPr id="765" name="フローチャート : 判断 764"/>
        <xdr:cNvSpPr/>
      </xdr:nvSpPr>
      <xdr:spPr>
        <a:xfrm>
          <a:off x="1949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140987</xdr:rowOff>
    </xdr:from>
    <xdr:ext cx="378565" cy="259045"/>
    <xdr:sp macro="" textlink="">
      <xdr:nvSpPr>
        <xdr:cNvPr id="766" name="テキスト ボックス 765"/>
        <xdr:cNvSpPr txBox="1"/>
      </xdr:nvSpPr>
      <xdr:spPr>
        <a:xfrm>
          <a:off x="19356017" y="562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40640</xdr:rowOff>
    </xdr:from>
    <xdr:to>
      <xdr:col>27</xdr:col>
      <xdr:colOff>161925</xdr:colOff>
      <xdr:row>35</xdr:row>
      <xdr:rowOff>142240</xdr:rowOff>
    </xdr:to>
    <xdr:sp macro="" textlink="">
      <xdr:nvSpPr>
        <xdr:cNvPr id="767" name="フローチャート : 判断 766"/>
        <xdr:cNvSpPr/>
      </xdr:nvSpPr>
      <xdr:spPr>
        <a:xfrm>
          <a:off x="18605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158767</xdr:rowOff>
    </xdr:from>
    <xdr:ext cx="378565" cy="259045"/>
    <xdr:sp macro="" textlink="">
      <xdr:nvSpPr>
        <xdr:cNvPr id="768" name="テキスト ボックス 767"/>
        <xdr:cNvSpPr txBox="1"/>
      </xdr:nvSpPr>
      <xdr:spPr>
        <a:xfrm>
          <a:off x="18467017"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フローチャート :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157480</xdr:rowOff>
    </xdr:from>
    <xdr:to>
      <xdr:col>31</xdr:col>
      <xdr:colOff>85725</xdr:colOff>
      <xdr:row>51</xdr:row>
      <xdr:rowOff>87630</xdr:rowOff>
    </xdr:to>
    <xdr:sp macro="" textlink="">
      <xdr:nvSpPr>
        <xdr:cNvPr id="814" name="フローチャート : 判断 813"/>
        <xdr:cNvSpPr/>
      </xdr:nvSpPr>
      <xdr:spPr>
        <a:xfrm>
          <a:off x="21272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49</xdr:row>
      <xdr:rowOff>104157</xdr:rowOff>
    </xdr:from>
    <xdr:ext cx="313932" cy="259045"/>
    <xdr:sp macro="" textlink="">
      <xdr:nvSpPr>
        <xdr:cNvPr id="815" name="テキスト ボックス 814"/>
        <xdr:cNvSpPr txBox="1"/>
      </xdr:nvSpPr>
      <xdr:spPr>
        <a:xfrm>
          <a:off x="21166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20320</xdr:rowOff>
    </xdr:from>
    <xdr:to>
      <xdr:col>29</xdr:col>
      <xdr:colOff>568325</xdr:colOff>
      <xdr:row>54</xdr:row>
      <xdr:rowOff>121920</xdr:rowOff>
    </xdr:to>
    <xdr:sp macro="" textlink="">
      <xdr:nvSpPr>
        <xdr:cNvPr id="817" name="フローチャート : 判断 816"/>
        <xdr:cNvSpPr/>
      </xdr:nvSpPr>
      <xdr:spPr>
        <a:xfrm>
          <a:off x="20383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52</xdr:row>
      <xdr:rowOff>138447</xdr:rowOff>
    </xdr:from>
    <xdr:ext cx="313932" cy="259045"/>
    <xdr:sp macro="" textlink="">
      <xdr:nvSpPr>
        <xdr:cNvPr id="818" name="テキスト ボックス 817"/>
        <xdr:cNvSpPr txBox="1"/>
      </xdr:nvSpPr>
      <xdr:spPr>
        <a:xfrm>
          <a:off x="20277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8890</xdr:rowOff>
    </xdr:from>
    <xdr:to>
      <xdr:col>28</xdr:col>
      <xdr:colOff>365125</xdr:colOff>
      <xdr:row>55</xdr:row>
      <xdr:rowOff>110490</xdr:rowOff>
    </xdr:to>
    <xdr:sp macro="" textlink="">
      <xdr:nvSpPr>
        <xdr:cNvPr id="820" name="フローチャート : 判断 819"/>
        <xdr:cNvSpPr/>
      </xdr:nvSpPr>
      <xdr:spPr>
        <a:xfrm>
          <a:off x="1949450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53</xdr:row>
      <xdr:rowOff>127017</xdr:rowOff>
    </xdr:from>
    <xdr:ext cx="313932" cy="259045"/>
    <xdr:sp macro="" textlink="">
      <xdr:nvSpPr>
        <xdr:cNvPr id="821" name="テキスト ボックス 820"/>
        <xdr:cNvSpPr txBox="1"/>
      </xdr:nvSpPr>
      <xdr:spPr>
        <a:xfrm>
          <a:off x="19388333" y="921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66040</xdr:rowOff>
    </xdr:from>
    <xdr:to>
      <xdr:col>27</xdr:col>
      <xdr:colOff>161925</xdr:colOff>
      <xdr:row>56</xdr:row>
      <xdr:rowOff>167640</xdr:rowOff>
    </xdr:to>
    <xdr:sp macro="" textlink="">
      <xdr:nvSpPr>
        <xdr:cNvPr id="822" name="フローチャート : 判断 821"/>
        <xdr:cNvSpPr/>
      </xdr:nvSpPr>
      <xdr:spPr>
        <a:xfrm>
          <a:off x="18605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55</xdr:row>
      <xdr:rowOff>12717</xdr:rowOff>
    </xdr:from>
    <xdr:ext cx="313932" cy="259045"/>
    <xdr:sp macro="" textlink="">
      <xdr:nvSpPr>
        <xdr:cNvPr id="823" name="テキスト ボックス 822"/>
        <xdr:cNvSpPr txBox="1"/>
      </xdr:nvSpPr>
      <xdr:spPr>
        <a:xfrm>
          <a:off x="18499333" y="9442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2" name="テキスト ボックス 83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衛生費は、火葬場、し尿処理施設等を民間委託しているため、類似団体より低い位置で推移している。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の減の主な要因は庁舎建設事業費の減によるものである。類似団体平均と比較しても高いことから他費用の抑制に努める。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農林水産業費の増の主な要因は、「産地パワーアップ事業費補助金」、「畜産競争力強化整備事業費補助金」の増によるものである。</a:t>
          </a:r>
          <a:endParaRPr lang="ja-JP" altLang="ja-JP" sz="1400">
            <a:effectLst/>
          </a:endParaRPr>
        </a:p>
        <a:p>
          <a:r>
            <a:rPr kumimoji="1" lang="ja-JP" altLang="ja-JP" sz="1100">
              <a:solidFill>
                <a:schemeClr val="dk1"/>
              </a:solidFill>
              <a:effectLst/>
              <a:latin typeface="+mn-lt"/>
              <a:ea typeface="+mn-ea"/>
              <a:cs typeface="+mn-cs"/>
            </a:rPr>
            <a:t>民生費の増の主な要因は</a:t>
          </a:r>
          <a:r>
            <a:rPr kumimoji="1" lang="ja-JP" altLang="en-US" sz="1100">
              <a:solidFill>
                <a:schemeClr val="dk1"/>
              </a:solidFill>
              <a:effectLst/>
              <a:latin typeface="+mn-lt"/>
              <a:ea typeface="+mn-ea"/>
              <a:cs typeface="+mn-cs"/>
            </a:rPr>
            <a:t>、子育てにおける経費や臨時福祉給付金</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福祉費の増である。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の減の主な要因は、</a:t>
          </a:r>
          <a:r>
            <a:rPr kumimoji="1" lang="ja-JP" altLang="ja-JP" sz="1100">
              <a:solidFill>
                <a:schemeClr val="dk1"/>
              </a:solidFill>
              <a:effectLst/>
              <a:latin typeface="+mn-lt"/>
              <a:ea typeface="+mn-ea"/>
              <a:cs typeface="+mn-cs"/>
            </a:rPr>
            <a:t>「粟嶋公園整備</a:t>
          </a:r>
          <a:r>
            <a:rPr kumimoji="1" lang="ja-JP" altLang="en-US" sz="1100">
              <a:solidFill>
                <a:schemeClr val="dk1"/>
              </a:solidFill>
              <a:effectLst/>
              <a:latin typeface="+mn-lt"/>
              <a:ea typeface="+mn-ea"/>
              <a:cs typeface="+mn-cs"/>
            </a:rPr>
            <a:t>事業費」及び「プレミアム商品券支援事業費」の減に</a:t>
          </a:r>
          <a:r>
            <a:rPr kumimoji="1" lang="ja-JP" altLang="ja-JP" sz="1100">
              <a:solidFill>
                <a:schemeClr val="dk1"/>
              </a:solidFill>
              <a:effectLst/>
              <a:latin typeface="+mn-lt"/>
              <a:ea typeface="+mn-ea"/>
              <a:cs typeface="+mn-cs"/>
            </a:rPr>
            <a:t>よるものである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基金の一括運用に伴う収益分のみ</a:t>
          </a:r>
          <a:r>
            <a:rPr kumimoji="1" lang="ja-JP" altLang="ja-JP" sz="1100">
              <a:solidFill>
                <a:schemeClr val="dk1"/>
              </a:solidFill>
              <a:effectLst/>
              <a:latin typeface="+mn-lt"/>
              <a:ea typeface="+mn-ea"/>
              <a:cs typeface="+mn-cs"/>
            </a:rPr>
            <a:t>積み立てており、Ｈ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万円となっている。実質収支額は継続的に黒字を確保しており、実質単年度収支についてもＨ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年度以降黒字を確保している。今後交付税の減等により一般財源の確保が厳しくなることから、財政調整基金等の基金の取り崩しも視野に入れつつ、適正な財政運営に努める。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15419444</v>
      </c>
      <c r="BO4" s="381"/>
      <c r="BP4" s="381"/>
      <c r="BQ4" s="381"/>
      <c r="BR4" s="381"/>
      <c r="BS4" s="381"/>
      <c r="BT4" s="381"/>
      <c r="BU4" s="382"/>
      <c r="BV4" s="380">
        <v>17585202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4.2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14822443</v>
      </c>
      <c r="BO5" s="418"/>
      <c r="BP5" s="418"/>
      <c r="BQ5" s="418"/>
      <c r="BR5" s="418"/>
      <c r="BS5" s="418"/>
      <c r="BT5" s="418"/>
      <c r="BU5" s="419"/>
      <c r="BV5" s="417">
        <v>17143251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92.6</v>
      </c>
      <c r="CU5" s="415"/>
      <c r="CV5" s="415"/>
      <c r="CW5" s="415"/>
      <c r="CX5" s="415"/>
      <c r="CY5" s="415"/>
      <c r="CZ5" s="415"/>
      <c r="DA5" s="416"/>
      <c r="DB5" s="414">
        <v>89.1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597001</v>
      </c>
      <c r="BO6" s="418"/>
      <c r="BP6" s="418"/>
      <c r="BQ6" s="418"/>
      <c r="BR6" s="418"/>
      <c r="BS6" s="418"/>
      <c r="BT6" s="418"/>
      <c r="BU6" s="419"/>
      <c r="BV6" s="417">
        <v>441951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96.5</v>
      </c>
      <c r="CU6" s="455"/>
      <c r="CV6" s="455"/>
      <c r="CW6" s="455"/>
      <c r="CX6" s="455"/>
      <c r="CY6" s="455"/>
      <c r="CZ6" s="455"/>
      <c r="DA6" s="456"/>
      <c r="DB6" s="454">
        <v>93.8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57831</v>
      </c>
      <c r="BO7" s="418"/>
      <c r="BP7" s="418"/>
      <c r="BQ7" s="418"/>
      <c r="BR7" s="418"/>
      <c r="BS7" s="418"/>
      <c r="BT7" s="418"/>
      <c r="BU7" s="419"/>
      <c r="BV7" s="417">
        <v>60827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8732011</v>
      </c>
      <c r="CU7" s="418"/>
      <c r="CV7" s="418"/>
      <c r="CW7" s="418"/>
      <c r="CX7" s="418"/>
      <c r="CY7" s="418"/>
      <c r="CZ7" s="418"/>
      <c r="DA7" s="419"/>
      <c r="DB7" s="417">
        <v>9010190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539170</v>
      </c>
      <c r="BO8" s="418"/>
      <c r="BP8" s="418"/>
      <c r="BQ8" s="418"/>
      <c r="BR8" s="418"/>
      <c r="BS8" s="418"/>
      <c r="BT8" s="418"/>
      <c r="BU8" s="419"/>
      <c r="BV8" s="417">
        <v>381124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22853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158046</v>
      </c>
      <c r="BO9" s="418"/>
      <c r="BP9" s="418"/>
      <c r="BQ9" s="418"/>
      <c r="BR9" s="418"/>
      <c r="BS9" s="418"/>
      <c r="BT9" s="418"/>
      <c r="BU9" s="419"/>
      <c r="BV9" s="417">
        <v>-147228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18.899999999999999</v>
      </c>
      <c r="CU9" s="415"/>
      <c r="CV9" s="415"/>
      <c r="CW9" s="415"/>
      <c r="CX9" s="415"/>
      <c r="CY9" s="415"/>
      <c r="CZ9" s="415"/>
      <c r="DA9" s="416"/>
      <c r="DB9" s="414">
        <v>17.7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23906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24044</v>
      </c>
      <c r="BO10" s="418"/>
      <c r="BP10" s="418"/>
      <c r="BQ10" s="418"/>
      <c r="BR10" s="418"/>
      <c r="BS10" s="418"/>
      <c r="BT10" s="418"/>
      <c r="BU10" s="419"/>
      <c r="BV10" s="417">
        <v>387242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23144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22783</v>
      </c>
      <c r="S13" s="499"/>
      <c r="T13" s="499"/>
      <c r="U13" s="499"/>
      <c r="V13" s="500"/>
      <c r="W13" s="433" t="s">
        <v>124</v>
      </c>
      <c r="X13" s="434"/>
      <c r="Y13" s="434"/>
      <c r="Z13" s="434"/>
      <c r="AA13" s="434"/>
      <c r="AB13" s="424"/>
      <c r="AC13" s="468">
        <v>1638</v>
      </c>
      <c r="AD13" s="469"/>
      <c r="AE13" s="469"/>
      <c r="AF13" s="469"/>
      <c r="AG13" s="508"/>
      <c r="AH13" s="468">
        <v>1596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182090</v>
      </c>
      <c r="BO13" s="418"/>
      <c r="BP13" s="418"/>
      <c r="BQ13" s="418"/>
      <c r="BR13" s="418"/>
      <c r="BS13" s="418"/>
      <c r="BT13" s="418"/>
      <c r="BU13" s="419"/>
      <c r="BV13" s="417">
        <v>240014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23342</v>
      </c>
      <c r="S14" s="499"/>
      <c r="T14" s="499"/>
      <c r="U14" s="499"/>
      <c r="V14" s="500"/>
      <c r="W14" s="407"/>
      <c r="X14" s="408"/>
      <c r="Y14" s="408"/>
      <c r="Z14" s="408"/>
      <c r="AA14" s="408"/>
      <c r="AB14" s="397"/>
      <c r="AC14" s="501">
        <v>15.9</v>
      </c>
      <c r="AD14" s="502"/>
      <c r="AE14" s="502"/>
      <c r="AF14" s="502"/>
      <c r="AG14" s="503"/>
      <c r="AH14" s="501">
        <v>15.2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23013</v>
      </c>
      <c r="S15" s="499"/>
      <c r="T15" s="499"/>
      <c r="U15" s="499"/>
      <c r="V15" s="500"/>
      <c r="W15" s="433" t="s">
        <v>130</v>
      </c>
      <c r="X15" s="434"/>
      <c r="Y15" s="434"/>
      <c r="Z15" s="434"/>
      <c r="AA15" s="434"/>
      <c r="AB15" s="424"/>
      <c r="AC15" s="468">
        <v>2895</v>
      </c>
      <c r="AD15" s="469"/>
      <c r="AE15" s="469"/>
      <c r="AF15" s="469"/>
      <c r="AG15" s="508"/>
      <c r="AH15" s="468">
        <v>3046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2204223</v>
      </c>
      <c r="BO15" s="381"/>
      <c r="BP15" s="381"/>
      <c r="BQ15" s="381"/>
      <c r="BR15" s="381"/>
      <c r="BS15" s="381"/>
      <c r="BT15" s="381"/>
      <c r="BU15" s="382"/>
      <c r="BV15" s="380">
        <v>2122463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28.1</v>
      </c>
      <c r="AD16" s="502"/>
      <c r="AE16" s="502"/>
      <c r="AF16" s="502"/>
      <c r="AG16" s="503"/>
      <c r="AH16" s="501">
        <v>29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7310815</v>
      </c>
      <c r="BO16" s="418"/>
      <c r="BP16" s="418"/>
      <c r="BQ16" s="418"/>
      <c r="BR16" s="418"/>
      <c r="BS16" s="418"/>
      <c r="BT16" s="418"/>
      <c r="BU16" s="419"/>
      <c r="BV16" s="417">
        <v>7228738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5762</v>
      </c>
      <c r="AD17" s="469"/>
      <c r="AE17" s="469"/>
      <c r="AF17" s="469"/>
      <c r="AG17" s="508"/>
      <c r="AH17" s="468">
        <v>5875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2777503</v>
      </c>
      <c r="BO17" s="418"/>
      <c r="BP17" s="418"/>
      <c r="BQ17" s="418"/>
      <c r="BR17" s="418"/>
      <c r="BS17" s="418"/>
      <c r="BT17" s="418"/>
      <c r="BU17" s="419"/>
      <c r="BV17" s="417">
        <v>2664596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206.24</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55.9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8103440</v>
      </c>
      <c r="BO18" s="418"/>
      <c r="BP18" s="418"/>
      <c r="BQ18" s="418"/>
      <c r="BR18" s="418"/>
      <c r="BS18" s="418"/>
      <c r="BT18" s="418"/>
      <c r="BU18" s="419"/>
      <c r="BV18" s="417">
        <v>8134086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10044049</v>
      </c>
      <c r="BO19" s="418"/>
      <c r="BP19" s="418"/>
      <c r="BQ19" s="418"/>
      <c r="BR19" s="418"/>
      <c r="BS19" s="418"/>
      <c r="BT19" s="418"/>
      <c r="BU19" s="419"/>
      <c r="BV19" s="417">
        <v>10765605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9572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19242274</v>
      </c>
      <c r="BO23" s="418"/>
      <c r="BP23" s="418"/>
      <c r="BQ23" s="418"/>
      <c r="BR23" s="418"/>
      <c r="BS23" s="418"/>
      <c r="BT23" s="418"/>
      <c r="BU23" s="419"/>
      <c r="BV23" s="417">
        <v>19485885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7938</v>
      </c>
      <c r="R24" s="469"/>
      <c r="S24" s="469"/>
      <c r="T24" s="469"/>
      <c r="U24" s="469"/>
      <c r="V24" s="508"/>
      <c r="W24" s="563"/>
      <c r="X24" s="551"/>
      <c r="Y24" s="552"/>
      <c r="Z24" s="467" t="s">
        <v>154</v>
      </c>
      <c r="AA24" s="447"/>
      <c r="AB24" s="447"/>
      <c r="AC24" s="447"/>
      <c r="AD24" s="447"/>
      <c r="AE24" s="447"/>
      <c r="AF24" s="447"/>
      <c r="AG24" s="448"/>
      <c r="AH24" s="468">
        <v>264</v>
      </c>
      <c r="AI24" s="469"/>
      <c r="AJ24" s="469"/>
      <c r="AK24" s="469"/>
      <c r="AL24" s="508"/>
      <c r="AM24" s="468">
        <v>870672</v>
      </c>
      <c r="AN24" s="469"/>
      <c r="AO24" s="469"/>
      <c r="AP24" s="469"/>
      <c r="AQ24" s="469"/>
      <c r="AR24" s="508"/>
      <c r="AS24" s="468">
        <v>3298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15017297</v>
      </c>
      <c r="BO24" s="418"/>
      <c r="BP24" s="418"/>
      <c r="BQ24" s="418"/>
      <c r="BR24" s="418"/>
      <c r="BS24" s="418"/>
      <c r="BT24" s="418"/>
      <c r="BU24" s="419"/>
      <c r="BV24" s="417">
        <v>15275324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6370</v>
      </c>
      <c r="R25" s="469"/>
      <c r="S25" s="469"/>
      <c r="T25" s="469"/>
      <c r="U25" s="469"/>
      <c r="V25" s="508"/>
      <c r="W25" s="563"/>
      <c r="X25" s="551"/>
      <c r="Y25" s="552"/>
      <c r="Z25" s="467" t="s">
        <v>157</v>
      </c>
      <c r="AA25" s="447"/>
      <c r="AB25" s="447"/>
      <c r="AC25" s="447"/>
      <c r="AD25" s="447"/>
      <c r="AE25" s="447"/>
      <c r="AF25" s="447"/>
      <c r="AG25" s="448"/>
      <c r="AH25" s="468">
        <v>44</v>
      </c>
      <c r="AI25" s="469"/>
      <c r="AJ25" s="469"/>
      <c r="AK25" s="469"/>
      <c r="AL25" s="508"/>
      <c r="AM25" s="468">
        <v>134244</v>
      </c>
      <c r="AN25" s="469"/>
      <c r="AO25" s="469"/>
      <c r="AP25" s="469"/>
      <c r="AQ25" s="469"/>
      <c r="AR25" s="508"/>
      <c r="AS25" s="468">
        <v>3051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1171356</v>
      </c>
      <c r="BO25" s="381"/>
      <c r="BP25" s="381"/>
      <c r="BQ25" s="381"/>
      <c r="BR25" s="381"/>
      <c r="BS25" s="381"/>
      <c r="BT25" s="381"/>
      <c r="BU25" s="382"/>
      <c r="BV25" s="380">
        <v>432265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5586</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4000</v>
      </c>
      <c r="R27" s="469"/>
      <c r="S27" s="469"/>
      <c r="T27" s="469"/>
      <c r="U27" s="469"/>
      <c r="V27" s="508"/>
      <c r="W27" s="563"/>
      <c r="X27" s="551"/>
      <c r="Y27" s="552"/>
      <c r="Z27" s="467" t="s">
        <v>163</v>
      </c>
      <c r="AA27" s="447"/>
      <c r="AB27" s="447"/>
      <c r="AC27" s="447"/>
      <c r="AD27" s="447"/>
      <c r="AE27" s="447"/>
      <c r="AF27" s="447"/>
      <c r="AG27" s="448"/>
      <c r="AH27" s="468">
        <v>11</v>
      </c>
      <c r="AI27" s="469"/>
      <c r="AJ27" s="469"/>
      <c r="AK27" s="469"/>
      <c r="AL27" s="508"/>
      <c r="AM27" s="468">
        <v>27311</v>
      </c>
      <c r="AN27" s="469"/>
      <c r="AO27" s="469"/>
      <c r="AP27" s="469"/>
      <c r="AQ27" s="469"/>
      <c r="AR27" s="508"/>
      <c r="AS27" s="468">
        <v>2483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458713</v>
      </c>
      <c r="BO27" s="587"/>
      <c r="BP27" s="587"/>
      <c r="BQ27" s="587"/>
      <c r="BR27" s="587"/>
      <c r="BS27" s="587"/>
      <c r="BT27" s="587"/>
      <c r="BU27" s="588"/>
      <c r="BV27" s="586">
        <v>458713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3600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3005350</v>
      </c>
      <c r="BO28" s="381"/>
      <c r="BP28" s="381"/>
      <c r="BQ28" s="381"/>
      <c r="BR28" s="381"/>
      <c r="BS28" s="381"/>
      <c r="BT28" s="381"/>
      <c r="BU28" s="382"/>
      <c r="BV28" s="380">
        <v>2981306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3400</v>
      </c>
      <c r="R29" s="469"/>
      <c r="S29" s="469"/>
      <c r="T29" s="469"/>
      <c r="U29" s="469"/>
      <c r="V29" s="508"/>
      <c r="W29" s="564"/>
      <c r="X29" s="565"/>
      <c r="Y29" s="566"/>
      <c r="Z29" s="467" t="s">
        <v>170</v>
      </c>
      <c r="AA29" s="447"/>
      <c r="AB29" s="447"/>
      <c r="AC29" s="447"/>
      <c r="AD29" s="447"/>
      <c r="AE29" s="447"/>
      <c r="AF29" s="447"/>
      <c r="AG29" s="448"/>
      <c r="AH29" s="468">
        <v>275</v>
      </c>
      <c r="AI29" s="469"/>
      <c r="AJ29" s="469"/>
      <c r="AK29" s="469"/>
      <c r="AL29" s="508"/>
      <c r="AM29" s="468">
        <v>897983</v>
      </c>
      <c r="AN29" s="469"/>
      <c r="AO29" s="469"/>
      <c r="AP29" s="469"/>
      <c r="AQ29" s="469"/>
      <c r="AR29" s="508"/>
      <c r="AS29" s="468">
        <v>3265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2954578</v>
      </c>
      <c r="BO29" s="418"/>
      <c r="BP29" s="418"/>
      <c r="BQ29" s="418"/>
      <c r="BR29" s="418"/>
      <c r="BS29" s="418"/>
      <c r="BT29" s="418"/>
      <c r="BU29" s="419"/>
      <c r="BV29" s="417">
        <v>2930940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5785640</v>
      </c>
      <c r="BO30" s="587"/>
      <c r="BP30" s="587"/>
      <c r="BQ30" s="587"/>
      <c r="BR30" s="587"/>
      <c r="BS30" s="587"/>
      <c r="BT30" s="587"/>
      <c r="BU30" s="588"/>
      <c r="BV30" s="586">
        <v>5344409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宇佐・高田・国東広域事務組合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豊後高田市土地開発公社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ケーブルネットワーク事業特別会計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大分県交通災害共済組合（交通災害共済事業会計）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（株）スパランド真玉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大分県市町村会館管理組合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豊後高田市観光まちづくり（株）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農業集落排水事業特別会計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大分県後期高齢者医療広域連合（普通会計）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IF('各会計、関係団体の財政状況及び健全化判断比率'!B36="","",'各会計、関係団体の財政状況及び健全化判断比率'!B36)</f>
        <v>漁業集落排水事業特別会計</v>
      </c>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大分県後期高齢者医療広域連合（後期高齢者医療事業会計）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3.48</v>
      </c>
      <c r="G34" s="33">
        <v>5.53</v>
      </c>
      <c r="H34" s="33">
        <v>5.8</v>
      </c>
      <c r="I34" s="33">
        <v>4.22</v>
      </c>
      <c r="J34" s="34">
        <v>6.17</v>
      </c>
      <c r="K34" s="22"/>
      <c r="L34" s="22"/>
      <c r="M34" s="22"/>
      <c r="N34" s="22"/>
      <c r="O34" s="22"/>
      <c r="P34" s="22"/>
    </row>
    <row r="35" spans="1:16" ht="39" customHeight="1">
      <c r="A35" s="22"/>
      <c r="B35" s="35"/>
      <c r="C35" s="1178" t="s">
        <v>529</v>
      </c>
      <c r="D35" s="1179"/>
      <c r="E35" s="1180"/>
      <c r="F35" s="36">
        <v>2.79</v>
      </c>
      <c r="G35" s="37">
        <v>3.01</v>
      </c>
      <c r="H35" s="37">
        <v>2.3199999999999998</v>
      </c>
      <c r="I35" s="37">
        <v>2.39</v>
      </c>
      <c r="J35" s="38">
        <v>2.76</v>
      </c>
      <c r="K35" s="22"/>
      <c r="L35" s="22"/>
      <c r="M35" s="22"/>
      <c r="N35" s="22"/>
      <c r="O35" s="22"/>
      <c r="P35" s="22"/>
    </row>
    <row r="36" spans="1:16" ht="39" customHeight="1">
      <c r="A36" s="22"/>
      <c r="B36" s="35"/>
      <c r="C36" s="1178" t="s">
        <v>530</v>
      </c>
      <c r="D36" s="1179"/>
      <c r="E36" s="1180"/>
      <c r="F36" s="36">
        <v>0.19</v>
      </c>
      <c r="G36" s="37">
        <v>0.03</v>
      </c>
      <c r="H36" s="37">
        <v>0</v>
      </c>
      <c r="I36" s="37">
        <v>0</v>
      </c>
      <c r="J36" s="38">
        <v>0.82</v>
      </c>
      <c r="K36" s="22"/>
      <c r="L36" s="22"/>
      <c r="M36" s="22"/>
      <c r="N36" s="22"/>
      <c r="O36" s="22"/>
      <c r="P36" s="22"/>
    </row>
    <row r="37" spans="1:16" ht="39" customHeight="1">
      <c r="A37" s="22"/>
      <c r="B37" s="35"/>
      <c r="C37" s="1178" t="s">
        <v>531</v>
      </c>
      <c r="D37" s="1179"/>
      <c r="E37" s="1180"/>
      <c r="F37" s="36">
        <v>0.51</v>
      </c>
      <c r="G37" s="37">
        <v>0.32</v>
      </c>
      <c r="H37" s="37">
        <v>0.09</v>
      </c>
      <c r="I37" s="37">
        <v>0.15</v>
      </c>
      <c r="J37" s="38">
        <v>0.47</v>
      </c>
      <c r="K37" s="22"/>
      <c r="L37" s="22"/>
      <c r="M37" s="22"/>
      <c r="N37" s="22"/>
      <c r="O37" s="22"/>
      <c r="P37" s="22"/>
    </row>
    <row r="38" spans="1:16" ht="39" customHeight="1">
      <c r="A38" s="22"/>
      <c r="B38" s="35"/>
      <c r="C38" s="1178" t="s">
        <v>532</v>
      </c>
      <c r="D38" s="1179"/>
      <c r="E38" s="1180"/>
      <c r="F38" s="36">
        <v>0</v>
      </c>
      <c r="G38" s="37">
        <v>0</v>
      </c>
      <c r="H38" s="37">
        <v>0</v>
      </c>
      <c r="I38" s="37">
        <v>0</v>
      </c>
      <c r="J38" s="38">
        <v>0</v>
      </c>
      <c r="K38" s="22"/>
      <c r="L38" s="22"/>
      <c r="M38" s="22"/>
      <c r="N38" s="22"/>
      <c r="O38" s="22"/>
      <c r="P38" s="22"/>
    </row>
    <row r="39" spans="1:16" ht="39" customHeight="1">
      <c r="A39" s="22"/>
      <c r="B39" s="35"/>
      <c r="C39" s="1178" t="s">
        <v>533</v>
      </c>
      <c r="D39" s="1179"/>
      <c r="E39" s="1180"/>
      <c r="F39" s="36">
        <v>0</v>
      </c>
      <c r="G39" s="37">
        <v>0</v>
      </c>
      <c r="H39" s="37">
        <v>0</v>
      </c>
      <c r="I39" s="37">
        <v>0</v>
      </c>
      <c r="J39" s="38">
        <v>0</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2328</v>
      </c>
      <c r="L45" s="60">
        <v>2106</v>
      </c>
      <c r="M45" s="60">
        <v>2088</v>
      </c>
      <c r="N45" s="60">
        <v>2010</v>
      </c>
      <c r="O45" s="61">
        <v>2004</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566</v>
      </c>
      <c r="L48" s="64">
        <v>589</v>
      </c>
      <c r="M48" s="64">
        <v>538</v>
      </c>
      <c r="N48" s="64">
        <v>484</v>
      </c>
      <c r="O48" s="65">
        <v>446</v>
      </c>
      <c r="P48" s="48"/>
      <c r="Q48" s="48"/>
      <c r="R48" s="48"/>
      <c r="S48" s="48"/>
      <c r="T48" s="48"/>
      <c r="U48" s="48"/>
    </row>
    <row r="49" spans="1:21" ht="30.75" customHeight="1">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v>36</v>
      </c>
      <c r="L50" s="64">
        <v>33</v>
      </c>
      <c r="M50" s="64">
        <v>31</v>
      </c>
      <c r="N50" s="64">
        <v>23</v>
      </c>
      <c r="O50" s="65">
        <v>15</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2219</v>
      </c>
      <c r="L52" s="64">
        <v>2024</v>
      </c>
      <c r="M52" s="64">
        <v>2068</v>
      </c>
      <c r="N52" s="64">
        <v>1998</v>
      </c>
      <c r="O52" s="65">
        <v>1984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711</v>
      </c>
      <c r="L53" s="69">
        <v>704</v>
      </c>
      <c r="M53" s="69">
        <v>589</v>
      </c>
      <c r="N53" s="69">
        <v>519</v>
      </c>
      <c r="O53" s="70">
        <v>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18032</v>
      </c>
      <c r="J41" s="83">
        <v>17562</v>
      </c>
      <c r="K41" s="83">
        <v>17775</v>
      </c>
      <c r="L41" s="83">
        <v>19486</v>
      </c>
      <c r="M41" s="84">
        <v>19242</v>
      </c>
    </row>
    <row r="42" spans="2:13" ht="27.75" customHeight="1">
      <c r="B42" s="1204"/>
      <c r="C42" s="1205"/>
      <c r="D42" s="85"/>
      <c r="E42" s="1210" t="s">
        <v>26</v>
      </c>
      <c r="F42" s="1210"/>
      <c r="G42" s="1210"/>
      <c r="H42" s="1211"/>
      <c r="I42" s="86">
        <v>108</v>
      </c>
      <c r="J42" s="87">
        <v>86</v>
      </c>
      <c r="K42" s="87">
        <v>86</v>
      </c>
      <c r="L42" s="87">
        <v>42</v>
      </c>
      <c r="M42" s="88">
        <v>10</v>
      </c>
    </row>
    <row r="43" spans="2:13" ht="27.75" customHeight="1">
      <c r="B43" s="1204"/>
      <c r="C43" s="1205"/>
      <c r="D43" s="85"/>
      <c r="E43" s="1210" t="s">
        <v>27</v>
      </c>
      <c r="F43" s="1210"/>
      <c r="G43" s="1210"/>
      <c r="H43" s="1211"/>
      <c r="I43" s="86">
        <v>5867</v>
      </c>
      <c r="J43" s="87">
        <v>5565</v>
      </c>
      <c r="K43" s="87">
        <v>5172</v>
      </c>
      <c r="L43" s="87">
        <v>4856</v>
      </c>
      <c r="M43" s="88">
        <v>4129</v>
      </c>
    </row>
    <row r="44" spans="2:13" ht="27.75" customHeight="1">
      <c r="B44" s="1204"/>
      <c r="C44" s="1205"/>
      <c r="D44" s="85"/>
      <c r="E44" s="1210" t="s">
        <v>28</v>
      </c>
      <c r="F44" s="1210"/>
      <c r="G44" s="1210"/>
      <c r="H44" s="1211"/>
      <c r="I44" s="86" t="s">
        <v>482</v>
      </c>
      <c r="J44" s="87" t="s">
        <v>482</v>
      </c>
      <c r="K44" s="87" t="s">
        <v>482</v>
      </c>
      <c r="L44" s="87" t="s">
        <v>482</v>
      </c>
      <c r="M44" s="88" t="s">
        <v>482</v>
      </c>
    </row>
    <row r="45" spans="2:13" ht="27.75" customHeight="1">
      <c r="B45" s="1204"/>
      <c r="C45" s="1205"/>
      <c r="D45" s="85"/>
      <c r="E45" s="1210" t="s">
        <v>29</v>
      </c>
      <c r="F45" s="1210"/>
      <c r="G45" s="1210"/>
      <c r="H45" s="1211"/>
      <c r="I45" s="86">
        <v>2609</v>
      </c>
      <c r="J45" s="87">
        <v>2611</v>
      </c>
      <c r="K45" s="87">
        <v>2471</v>
      </c>
      <c r="L45" s="87">
        <v>2492</v>
      </c>
      <c r="M45" s="88">
        <v>2703</v>
      </c>
    </row>
    <row r="46" spans="2:13" ht="27.75" customHeight="1">
      <c r="B46" s="1204"/>
      <c r="C46" s="1205"/>
      <c r="D46" s="89"/>
      <c r="E46" s="1210" t="s">
        <v>30</v>
      </c>
      <c r="F46" s="1210"/>
      <c r="G46" s="1210"/>
      <c r="H46" s="1211"/>
      <c r="I46" s="86" t="s">
        <v>482</v>
      </c>
      <c r="J46" s="87" t="s">
        <v>482</v>
      </c>
      <c r="K46" s="87" t="s">
        <v>482</v>
      </c>
      <c r="L46" s="87" t="s">
        <v>482</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8465</v>
      </c>
      <c r="J50" s="87">
        <v>9374</v>
      </c>
      <c r="K50" s="87">
        <v>9916</v>
      </c>
      <c r="L50" s="87">
        <v>10558</v>
      </c>
      <c r="M50" s="88">
        <v>12255</v>
      </c>
    </row>
    <row r="51" spans="2:13" ht="27.75" customHeight="1">
      <c r="B51" s="1204"/>
      <c r="C51" s="1205"/>
      <c r="D51" s="85"/>
      <c r="E51" s="1210" t="s">
        <v>36</v>
      </c>
      <c r="F51" s="1210"/>
      <c r="G51" s="1210"/>
      <c r="H51" s="1211"/>
      <c r="I51" s="86">
        <v>820</v>
      </c>
      <c r="J51" s="87">
        <v>707</v>
      </c>
      <c r="K51" s="87">
        <v>578</v>
      </c>
      <c r="L51" s="87">
        <v>448</v>
      </c>
      <c r="M51" s="88">
        <v>319</v>
      </c>
    </row>
    <row r="52" spans="2:13" ht="27.75" customHeight="1">
      <c r="B52" s="1206"/>
      <c r="C52" s="1207"/>
      <c r="D52" s="85"/>
      <c r="E52" s="1210" t="s">
        <v>37</v>
      </c>
      <c r="F52" s="1210"/>
      <c r="G52" s="1210"/>
      <c r="H52" s="1211"/>
      <c r="I52" s="86">
        <v>17997</v>
      </c>
      <c r="J52" s="87">
        <v>17503</v>
      </c>
      <c r="K52" s="87">
        <v>17392</v>
      </c>
      <c r="L52" s="87">
        <v>18580</v>
      </c>
      <c r="M52" s="88">
        <v>18247</v>
      </c>
    </row>
    <row r="53" spans="2:13" ht="27.75" customHeight="1" thickBot="1">
      <c r="B53" s="1217" t="s">
        <v>21</v>
      </c>
      <c r="C53" s="1218"/>
      <c r="D53" s="92"/>
      <c r="E53" s="1219" t="s">
        <v>38</v>
      </c>
      <c r="F53" s="1219"/>
      <c r="G53" s="1219"/>
      <c r="H53" s="1220"/>
      <c r="I53" s="93">
        <v>-667</v>
      </c>
      <c r="J53" s="94">
        <v>-1761</v>
      </c>
      <c r="K53" s="94">
        <v>-2382</v>
      </c>
      <c r="L53" s="94">
        <v>-2711</v>
      </c>
      <c r="M53" s="95">
        <v>-4737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558</v>
      </c>
      <c r="H51" s="1234"/>
      <c r="I51" s="1239" t="s">
        <v>559</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50"/>
      <c r="L53" s="1250"/>
      <c r="M53" s="1250"/>
      <c r="N53" s="1252">
        <v>44.1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560</v>
      </c>
      <c r="H55" s="1245"/>
      <c r="I55" s="1243" t="s">
        <v>559</v>
      </c>
      <c r="J55" s="1243"/>
      <c r="K55" s="1241"/>
      <c r="L55" s="1241"/>
      <c r="M55" s="1241"/>
      <c r="N55" s="1242">
        <v>58.5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564</v>
      </c>
      <c r="J57" s="1253"/>
      <c r="K57" s="1250"/>
      <c r="L57" s="1250"/>
      <c r="M57" s="1250"/>
      <c r="N57" s="1252">
        <v>52.9</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558</v>
      </c>
      <c r="H73" s="1234"/>
      <c r="I73" s="1239" t="s">
        <v>559</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563</v>
      </c>
      <c r="J75" s="1243"/>
      <c r="K75" s="1252">
        <v>11.5</v>
      </c>
      <c r="L75" s="1252">
        <v>10.6</v>
      </c>
      <c r="M75" s="1252">
        <v>9.1999999999999993</v>
      </c>
      <c r="N75" s="1252">
        <v>8.3000000000000007</v>
      </c>
      <c r="O75" s="1252">
        <v>7.5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560</v>
      </c>
      <c r="H77" s="1245"/>
      <c r="I77" s="1243" t="s">
        <v>559</v>
      </c>
      <c r="J77" s="1243"/>
      <c r="K77" s="1254">
        <v>76.2</v>
      </c>
      <c r="L77" s="1254">
        <v>65.3</v>
      </c>
      <c r="M77" s="1242">
        <v>60.8</v>
      </c>
      <c r="N77" s="1242">
        <v>58.5</v>
      </c>
      <c r="O77" s="1242">
        <v>20.2</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563</v>
      </c>
      <c r="J79" s="1253"/>
      <c r="K79" s="1256">
        <v>12.8</v>
      </c>
      <c r="L79" s="1256">
        <v>12</v>
      </c>
      <c r="M79" s="1256">
        <v>11.1</v>
      </c>
      <c r="N79" s="1256">
        <v>10.7</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95682</v>
      </c>
      <c r="E3" s="118"/>
      <c r="F3" s="119">
        <v>75709</v>
      </c>
      <c r="G3" s="120"/>
      <c r="H3" s="121"/>
    </row>
    <row r="4" spans="1:8">
      <c r="A4" s="122"/>
      <c r="B4" s="123"/>
      <c r="C4" s="124"/>
      <c r="D4" s="125">
        <v>60024</v>
      </c>
      <c r="E4" s="126"/>
      <c r="F4" s="127">
        <v>35212</v>
      </c>
      <c r="G4" s="128"/>
      <c r="H4" s="129"/>
    </row>
    <row r="5" spans="1:8">
      <c r="A5" s="110" t="s">
        <v>517</v>
      </c>
      <c r="B5" s="115"/>
      <c r="C5" s="116"/>
      <c r="D5" s="117">
        <v>80443</v>
      </c>
      <c r="E5" s="118"/>
      <c r="F5" s="119">
        <v>90961</v>
      </c>
      <c r="G5" s="120"/>
      <c r="H5" s="121"/>
    </row>
    <row r="6" spans="1:8">
      <c r="A6" s="122"/>
      <c r="B6" s="123"/>
      <c r="C6" s="124"/>
      <c r="D6" s="125">
        <v>33415</v>
      </c>
      <c r="E6" s="126"/>
      <c r="F6" s="127">
        <v>37720</v>
      </c>
      <c r="G6" s="128"/>
      <c r="H6" s="129"/>
    </row>
    <row r="7" spans="1:8">
      <c r="A7" s="110" t="s">
        <v>518</v>
      </c>
      <c r="B7" s="115"/>
      <c r="C7" s="116"/>
      <c r="D7" s="117">
        <v>119857</v>
      </c>
      <c r="E7" s="118"/>
      <c r="F7" s="119">
        <v>106614</v>
      </c>
      <c r="G7" s="120"/>
      <c r="H7" s="121"/>
    </row>
    <row r="8" spans="1:8">
      <c r="A8" s="122"/>
      <c r="B8" s="123"/>
      <c r="C8" s="124"/>
      <c r="D8" s="125">
        <v>67559</v>
      </c>
      <c r="E8" s="126"/>
      <c r="F8" s="127">
        <v>45545</v>
      </c>
      <c r="G8" s="128"/>
      <c r="H8" s="129"/>
    </row>
    <row r="9" spans="1:8">
      <c r="A9" s="110" t="s">
        <v>519</v>
      </c>
      <c r="B9" s="115"/>
      <c r="C9" s="116"/>
      <c r="D9" s="117">
        <v>183607</v>
      </c>
      <c r="E9" s="118"/>
      <c r="F9" s="119">
        <v>85459</v>
      </c>
      <c r="G9" s="120"/>
      <c r="H9" s="121"/>
    </row>
    <row r="10" spans="1:8">
      <c r="A10" s="122"/>
      <c r="B10" s="123"/>
      <c r="C10" s="124"/>
      <c r="D10" s="125">
        <v>133733</v>
      </c>
      <c r="E10" s="126"/>
      <c r="F10" s="127">
        <v>44378</v>
      </c>
      <c r="G10" s="128"/>
      <c r="H10" s="129"/>
    </row>
    <row r="11" spans="1:8">
      <c r="A11" s="110" t="s">
        <v>520</v>
      </c>
      <c r="B11" s="115"/>
      <c r="C11" s="116"/>
      <c r="D11" s="117">
        <v>97568</v>
      </c>
      <c r="E11" s="118"/>
      <c r="F11" s="119">
        <v>78864</v>
      </c>
      <c r="G11" s="120"/>
      <c r="H11" s="121"/>
    </row>
    <row r="12" spans="1:8">
      <c r="A12" s="122"/>
      <c r="B12" s="123"/>
      <c r="C12" s="130"/>
      <c r="D12" s="125">
        <v>27271</v>
      </c>
      <c r="E12" s="126"/>
      <c r="F12" s="127">
        <v>46136</v>
      </c>
      <c r="G12" s="128"/>
      <c r="H12" s="129"/>
    </row>
    <row r="13" spans="1:8">
      <c r="A13" s="110"/>
      <c r="B13" s="115"/>
      <c r="C13" s="131"/>
      <c r="D13" s="132">
        <v>115431</v>
      </c>
      <c r="E13" s="133"/>
      <c r="F13" s="134">
        <v>87521</v>
      </c>
      <c r="G13" s="135"/>
      <c r="H13" s="121"/>
    </row>
    <row r="14" spans="1:8">
      <c r="A14" s="122"/>
      <c r="B14" s="123"/>
      <c r="C14" s="124"/>
      <c r="D14" s="125">
        <v>64400</v>
      </c>
      <c r="E14" s="126"/>
      <c r="F14" s="127">
        <v>41798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3.49</v>
      </c>
      <c r="C19" s="136">
        <f>ROUND(VALUE(SUBSTITUTE(実質収支比率等に係る経年分析!G$48,"▲","-")),2)</f>
        <v>5.54</v>
      </c>
      <c r="D19" s="136">
        <f>ROUND(VALUE(SUBSTITUTE(実質収支比率等に係る経年分析!H$48,"▲","-")),2)</f>
        <v>5.81</v>
      </c>
      <c r="E19" s="136">
        <f>ROUND(VALUE(SUBSTITUTE(実質収支比率等に係る経年分析!I$48,"▲","-")),2)</f>
        <v>4.2300000000000004</v>
      </c>
      <c r="F19" s="136">
        <f>ROUND(VALUE(SUBSTITUTE(実質収支比率等に係る経年分析!J$48,"▲","-")),2)</f>
        <v>6.17</v>
      </c>
    </row>
    <row r="20" spans="1:11">
      <c r="A20" s="136" t="s">
        <v>43</v>
      </c>
      <c r="B20" s="136">
        <f>ROUND(VALUE(SUBSTITUTE(実質収支比率等に係る経年分析!F$47,"▲","-")),2)</f>
        <v>19.05</v>
      </c>
      <c r="C20" s="136">
        <f>ROUND(VALUE(SUBSTITUTE(実質収支比率等に係る経年分析!G$47,"▲","-")),2)</f>
        <v>22.6</v>
      </c>
      <c r="D20" s="136">
        <f>ROUND(VALUE(SUBSTITUTE(実質収支比率等に係る経年分析!H$47,"▲","-")),2)</f>
        <v>28.52</v>
      </c>
      <c r="E20" s="136">
        <f>ROUND(VALUE(SUBSTITUTE(実質収支比率等に係る経年分析!I$47,"▲","-")),2)</f>
        <v>33.090000000000003</v>
      </c>
      <c r="F20" s="136">
        <f>ROUND(VALUE(SUBSTITUTE(実質収支比率等に係る経年分析!J$47,"▲","-")),2)</f>
        <v>34.42</v>
      </c>
    </row>
    <row r="21" spans="1:11">
      <c r="A21" s="136" t="s">
        <v>44</v>
      </c>
      <c r="B21" s="136">
        <f>IF(ISNUMBER(VALUE(SUBSTITUTE(実質収支比率等に係る経年分析!F$49,"▲","-"))),ROUND(VALUE(SUBSTITUTE(実質収支比率等に係る経年分析!F$49,"▲","-")),2),NA())</f>
        <v>1.86</v>
      </c>
      <c r="C21" s="136">
        <f>IF(ISNUMBER(VALUE(SUBSTITUTE(実質収支比率等に係る経年分析!G$49,"▲","-"))),ROUND(VALUE(SUBSTITUTE(実質収支比率等に係る経年分析!G$49,"▲","-")),2),NA())</f>
        <v>5.65</v>
      </c>
      <c r="D21" s="136">
        <f>IF(ISNUMBER(VALUE(SUBSTITUTE(実質収支比率等に係る経年分析!H$49,"▲","-"))),ROUND(VALUE(SUBSTITUTE(実質収支比率等に係る経年分析!H$49,"▲","-")),2),NA())</f>
        <v>5.79</v>
      </c>
      <c r="E21" s="136">
        <f>IF(ISNUMBER(VALUE(SUBSTITUTE(実質収支比率等に係る経年分析!I$49,"▲","-"))),ROUND(VALUE(SUBSTITUTE(実質収支比率等に係る経年分析!I$49,"▲","-")),2),NA())</f>
        <v>2.66</v>
      </c>
      <c r="F21" s="136">
        <f>IF(ISNUMBER(VALUE(SUBSTITUTE(実質収支比率等に係る経年分析!J$49,"▲","-"))),ROUND(VALUE(SUBSTITUTE(実質収支比率等に係る経年分析!J$49,"▲","-")),2),NA())</f>
        <v>2.09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ケーブルネットワーク事業特別会計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2219</v>
      </c>
      <c r="E42" s="138"/>
      <c r="F42" s="138"/>
      <c r="G42" s="138">
        <f>'実質公債費比率（分子）の構造'!L$52</f>
        <v>2024</v>
      </c>
      <c r="H42" s="138"/>
      <c r="I42" s="138"/>
      <c r="J42" s="138">
        <f>'実質公債費比率（分子）の構造'!M$52</f>
        <v>2068</v>
      </c>
      <c r="K42" s="138"/>
      <c r="L42" s="138"/>
      <c r="M42" s="138">
        <f>'実質公債費比率（分子）の構造'!N$52</f>
        <v>1998</v>
      </c>
      <c r="N42" s="138"/>
      <c r="O42" s="138"/>
      <c r="P42" s="138">
        <f>'実質公債費比率（分子）の構造'!O$52</f>
        <v>1984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36</v>
      </c>
      <c r="C44" s="138"/>
      <c r="D44" s="138"/>
      <c r="E44" s="138">
        <f>'実質公債費比率（分子）の構造'!L$50</f>
        <v>33</v>
      </c>
      <c r="F44" s="138"/>
      <c r="G44" s="138"/>
      <c r="H44" s="138">
        <f>'実質公債費比率（分子）の構造'!M$50</f>
        <v>31</v>
      </c>
      <c r="I44" s="138"/>
      <c r="J44" s="138"/>
      <c r="K44" s="138">
        <f>'実質公債費比率（分子）の構造'!N$50</f>
        <v>23</v>
      </c>
      <c r="L44" s="138"/>
      <c r="M44" s="138"/>
      <c r="N44" s="138">
        <f>'実質公債費比率（分子）の構造'!O$50</f>
        <v>15</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566</v>
      </c>
      <c r="C46" s="138"/>
      <c r="D46" s="138"/>
      <c r="E46" s="138">
        <f>'実質公債費比率（分子）の構造'!L$48</f>
        <v>589</v>
      </c>
      <c r="F46" s="138"/>
      <c r="G46" s="138"/>
      <c r="H46" s="138">
        <f>'実質公債費比率（分子）の構造'!M$48</f>
        <v>538</v>
      </c>
      <c r="I46" s="138"/>
      <c r="J46" s="138"/>
      <c r="K46" s="138">
        <f>'実質公債費比率（分子）の構造'!N$48</f>
        <v>484</v>
      </c>
      <c r="L46" s="138"/>
      <c r="M46" s="138"/>
      <c r="N46" s="138">
        <f>'実質公債費比率（分子）の構造'!O$48</f>
        <v>446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2328</v>
      </c>
      <c r="C49" s="138"/>
      <c r="D49" s="138"/>
      <c r="E49" s="138">
        <f>'実質公債費比率（分子）の構造'!L$45</f>
        <v>2106</v>
      </c>
      <c r="F49" s="138"/>
      <c r="G49" s="138"/>
      <c r="H49" s="138">
        <f>'実質公債費比率（分子）の構造'!M$45</f>
        <v>2088</v>
      </c>
      <c r="I49" s="138"/>
      <c r="J49" s="138"/>
      <c r="K49" s="138">
        <f>'実質公債費比率（分子）の構造'!N$45</f>
        <v>2010</v>
      </c>
      <c r="L49" s="138"/>
      <c r="M49" s="138"/>
      <c r="N49" s="138">
        <f>'実質公債費比率（分子）の構造'!O$45</f>
        <v>2004</v>
      </c>
      <c r="O49" s="138"/>
      <c r="P49" s="138"/>
    </row>
    <row r="50" spans="1:16">
      <c r="A50" s="138" t="s">
        <v>59</v>
      </c>
      <c r="B50" s="138" t="e">
        <f>NA()</f>
        <v>#N/A</v>
      </c>
      <c r="C50" s="138">
        <f>IF(ISNUMBER('実質公債費比率（分子）の構造'!K$53),'実質公債費比率（分子）の構造'!K$53,NA())</f>
        <v>711</v>
      </c>
      <c r="D50" s="138" t="e">
        <f>NA()</f>
        <v>#N/A</v>
      </c>
      <c r="E50" s="138" t="e">
        <f>NA()</f>
        <v>#N/A</v>
      </c>
      <c r="F50" s="138">
        <f>IF(ISNUMBER('実質公債費比率（分子）の構造'!L$53),'実質公債費比率（分子）の構造'!L$53,NA())</f>
        <v>704</v>
      </c>
      <c r="G50" s="138" t="e">
        <f>NA()</f>
        <v>#N/A</v>
      </c>
      <c r="H50" s="138" t="e">
        <f>NA()</f>
        <v>#N/A</v>
      </c>
      <c r="I50" s="138">
        <f>IF(ISNUMBER('実質公債費比率（分子）の構造'!M$53),'実質公債費比率（分子）の構造'!M$53,NA())</f>
        <v>589</v>
      </c>
      <c r="J50" s="138" t="e">
        <f>NA()</f>
        <v>#N/A</v>
      </c>
      <c r="K50" s="138" t="e">
        <f>NA()</f>
        <v>#N/A</v>
      </c>
      <c r="L50" s="138">
        <f>IF(ISNUMBER('実質公債費比率（分子）の構造'!N$53),'実質公債費比率（分子）の構造'!N$53,NA())</f>
        <v>519</v>
      </c>
      <c r="M50" s="138" t="e">
        <f>NA()</f>
        <v>#N/A</v>
      </c>
      <c r="N50" s="138" t="e">
        <f>NA()</f>
        <v>#N/A</v>
      </c>
      <c r="O50" s="138">
        <f>IF(ISNUMBER('実質公債費比率（分子）の構造'!O$53),'実質公債費比率（分子）の構造'!O$53,NA())</f>
        <v>481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17997</v>
      </c>
      <c r="E56" s="137"/>
      <c r="F56" s="137"/>
      <c r="G56" s="137">
        <f>'将来負担比率（分子）の構造'!J$52</f>
        <v>17503</v>
      </c>
      <c r="H56" s="137"/>
      <c r="I56" s="137"/>
      <c r="J56" s="137">
        <f>'将来負担比率（分子）の構造'!K$52</f>
        <v>17392</v>
      </c>
      <c r="K56" s="137"/>
      <c r="L56" s="137"/>
      <c r="M56" s="137">
        <f>'将来負担比率（分子）の構造'!L$52</f>
        <v>18580</v>
      </c>
      <c r="N56" s="137"/>
      <c r="O56" s="137"/>
      <c r="P56" s="137">
        <f>'将来負担比率（分子）の構造'!M$52</f>
        <v>18247</v>
      </c>
    </row>
    <row r="57" spans="1:16">
      <c r="A57" s="137" t="s">
        <v>36</v>
      </c>
      <c r="B57" s="137"/>
      <c r="C57" s="137"/>
      <c r="D57" s="137">
        <f>'将来負担比率（分子）の構造'!I$51</f>
        <v>820</v>
      </c>
      <c r="E57" s="137"/>
      <c r="F57" s="137"/>
      <c r="G57" s="137">
        <f>'将来負担比率（分子）の構造'!J$51</f>
        <v>707</v>
      </c>
      <c r="H57" s="137"/>
      <c r="I57" s="137"/>
      <c r="J57" s="137">
        <f>'将来負担比率（分子）の構造'!K$51</f>
        <v>578</v>
      </c>
      <c r="K57" s="137"/>
      <c r="L57" s="137"/>
      <c r="M57" s="137">
        <f>'将来負担比率（分子）の構造'!L$51</f>
        <v>448</v>
      </c>
      <c r="N57" s="137"/>
      <c r="O57" s="137"/>
      <c r="P57" s="137">
        <f>'将来負担比率（分子）の構造'!M$51</f>
        <v>319</v>
      </c>
    </row>
    <row r="58" spans="1:16">
      <c r="A58" s="137" t="s">
        <v>35</v>
      </c>
      <c r="B58" s="137"/>
      <c r="C58" s="137"/>
      <c r="D58" s="137">
        <f>'将来負担比率（分子）の構造'!I$50</f>
        <v>8465</v>
      </c>
      <c r="E58" s="137"/>
      <c r="F58" s="137"/>
      <c r="G58" s="137">
        <f>'将来負担比率（分子）の構造'!J$50</f>
        <v>9374</v>
      </c>
      <c r="H58" s="137"/>
      <c r="I58" s="137"/>
      <c r="J58" s="137">
        <f>'将来負担比率（分子）の構造'!K$50</f>
        <v>9916</v>
      </c>
      <c r="K58" s="137"/>
      <c r="L58" s="137"/>
      <c r="M58" s="137">
        <f>'将来負担比率（分子）の構造'!L$50</f>
        <v>10558</v>
      </c>
      <c r="N58" s="137"/>
      <c r="O58" s="137"/>
      <c r="P58" s="137">
        <f>'将来負担比率（分子）の構造'!M$50</f>
        <v>12255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2609</v>
      </c>
      <c r="C62" s="137"/>
      <c r="D62" s="137"/>
      <c r="E62" s="137">
        <f>'将来負担比率（分子）の構造'!J$45</f>
        <v>2611</v>
      </c>
      <c r="F62" s="137"/>
      <c r="G62" s="137"/>
      <c r="H62" s="137">
        <f>'将来負担比率（分子）の構造'!K$45</f>
        <v>2471</v>
      </c>
      <c r="I62" s="137"/>
      <c r="J62" s="137"/>
      <c r="K62" s="137">
        <f>'将来負担比率（分子）の構造'!L$45</f>
        <v>2492</v>
      </c>
      <c r="L62" s="137"/>
      <c r="M62" s="137"/>
      <c r="N62" s="137">
        <f>'将来負担比率（分子）の構造'!M$45</f>
        <v>2703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5867</v>
      </c>
      <c r="C64" s="137"/>
      <c r="D64" s="137"/>
      <c r="E64" s="137">
        <f>'将来負担比率（分子）の構造'!J$43</f>
        <v>5565</v>
      </c>
      <c r="F64" s="137"/>
      <c r="G64" s="137"/>
      <c r="H64" s="137">
        <f>'将来負担比率（分子）の構造'!K$43</f>
        <v>5172</v>
      </c>
      <c r="I64" s="137"/>
      <c r="J64" s="137"/>
      <c r="K64" s="137">
        <f>'将来負担比率（分子）の構造'!L$43</f>
        <v>4856</v>
      </c>
      <c r="L64" s="137"/>
      <c r="M64" s="137"/>
      <c r="N64" s="137">
        <f>'将来負担比率（分子）の構造'!M$43</f>
        <v>4129</v>
      </c>
      <c r="O64" s="137"/>
      <c r="P64" s="137"/>
    </row>
    <row r="65" spans="1:16">
      <c r="A65" s="137" t="s">
        <v>26</v>
      </c>
      <c r="B65" s="137">
        <f>'将来負担比率（分子）の構造'!I$42</f>
        <v>108</v>
      </c>
      <c r="C65" s="137"/>
      <c r="D65" s="137"/>
      <c r="E65" s="137">
        <f>'将来負担比率（分子）の構造'!J$42</f>
        <v>86</v>
      </c>
      <c r="F65" s="137"/>
      <c r="G65" s="137"/>
      <c r="H65" s="137">
        <f>'将来負担比率（分子）の構造'!K$42</f>
        <v>86</v>
      </c>
      <c r="I65" s="137"/>
      <c r="J65" s="137"/>
      <c r="K65" s="137">
        <f>'将来負担比率（分子）の構造'!L$42</f>
        <v>42</v>
      </c>
      <c r="L65" s="137"/>
      <c r="M65" s="137"/>
      <c r="N65" s="137">
        <f>'将来負担比率（分子）の構造'!M$42</f>
        <v>10</v>
      </c>
      <c r="O65" s="137"/>
      <c r="P65" s="137"/>
    </row>
    <row r="66" spans="1:16">
      <c r="A66" s="137" t="s">
        <v>25</v>
      </c>
      <c r="B66" s="137">
        <f>'将来負担比率（分子）の構造'!I$41</f>
        <v>18032</v>
      </c>
      <c r="C66" s="137"/>
      <c r="D66" s="137"/>
      <c r="E66" s="137">
        <f>'将来負担比率（分子）の構造'!J$41</f>
        <v>17562</v>
      </c>
      <c r="F66" s="137"/>
      <c r="G66" s="137"/>
      <c r="H66" s="137">
        <f>'将来負担比率（分子）の構造'!K$41</f>
        <v>17775</v>
      </c>
      <c r="I66" s="137"/>
      <c r="J66" s="137"/>
      <c r="K66" s="137">
        <f>'将来負担比率（分子）の構造'!L$41</f>
        <v>19486</v>
      </c>
      <c r="L66" s="137"/>
      <c r="M66" s="137"/>
      <c r="N66" s="137">
        <f>'将来負担比率（分子）の構造'!M$41</f>
        <v>19242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2212818</v>
      </c>
      <c r="S5" s="615"/>
      <c r="T5" s="615"/>
      <c r="U5" s="615"/>
      <c r="V5" s="615"/>
      <c r="W5" s="615"/>
      <c r="X5" s="615"/>
      <c r="Y5" s="616"/>
      <c r="Z5" s="617">
        <v>14.4</v>
      </c>
      <c r="AA5" s="617"/>
      <c r="AB5" s="617"/>
      <c r="AC5" s="617"/>
      <c r="AD5" s="618">
        <v>2212818</v>
      </c>
      <c r="AE5" s="618"/>
      <c r="AF5" s="618"/>
      <c r="AG5" s="618"/>
      <c r="AH5" s="618"/>
      <c r="AI5" s="618"/>
      <c r="AJ5" s="618"/>
      <c r="AK5" s="618"/>
      <c r="AL5" s="619">
        <v>26.3</v>
      </c>
      <c r="AM5" s="620"/>
      <c r="AN5" s="620"/>
      <c r="AO5" s="621"/>
      <c r="AP5" s="611" t="s">
        <v>209</v>
      </c>
      <c r="AQ5" s="612"/>
      <c r="AR5" s="612"/>
      <c r="AS5" s="612"/>
      <c r="AT5" s="612"/>
      <c r="AU5" s="612"/>
      <c r="AV5" s="612"/>
      <c r="AW5" s="612"/>
      <c r="AX5" s="612"/>
      <c r="AY5" s="612"/>
      <c r="AZ5" s="612"/>
      <c r="BA5" s="612"/>
      <c r="BB5" s="612"/>
      <c r="BC5" s="612"/>
      <c r="BD5" s="612"/>
      <c r="BE5" s="612"/>
      <c r="BF5" s="613"/>
      <c r="BG5" s="625">
        <v>2211403</v>
      </c>
      <c r="BH5" s="626"/>
      <c r="BI5" s="626"/>
      <c r="BJ5" s="626"/>
      <c r="BK5" s="626"/>
      <c r="BL5" s="626"/>
      <c r="BM5" s="626"/>
      <c r="BN5" s="627"/>
      <c r="BO5" s="628">
        <v>99.9</v>
      </c>
      <c r="BP5" s="628"/>
      <c r="BQ5" s="628"/>
      <c r="BR5" s="628"/>
      <c r="BS5" s="629">
        <v>21330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134678</v>
      </c>
      <c r="S6" s="626"/>
      <c r="T6" s="626"/>
      <c r="U6" s="626"/>
      <c r="V6" s="626"/>
      <c r="W6" s="626"/>
      <c r="X6" s="626"/>
      <c r="Y6" s="627"/>
      <c r="Z6" s="628">
        <v>0.9</v>
      </c>
      <c r="AA6" s="628"/>
      <c r="AB6" s="628"/>
      <c r="AC6" s="628"/>
      <c r="AD6" s="629">
        <v>134678</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2211403</v>
      </c>
      <c r="BH6" s="626"/>
      <c r="BI6" s="626"/>
      <c r="BJ6" s="626"/>
      <c r="BK6" s="626"/>
      <c r="BL6" s="626"/>
      <c r="BM6" s="626"/>
      <c r="BN6" s="627"/>
      <c r="BO6" s="628">
        <v>99.9</v>
      </c>
      <c r="BP6" s="628"/>
      <c r="BQ6" s="628"/>
      <c r="BR6" s="628"/>
      <c r="BS6" s="629">
        <v>21330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172620</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172620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2002</v>
      </c>
      <c r="S7" s="626"/>
      <c r="T7" s="626"/>
      <c r="U7" s="626"/>
      <c r="V7" s="626"/>
      <c r="W7" s="626"/>
      <c r="X7" s="626"/>
      <c r="Y7" s="627"/>
      <c r="Z7" s="628">
        <v>0</v>
      </c>
      <c r="AA7" s="628"/>
      <c r="AB7" s="628"/>
      <c r="AC7" s="628"/>
      <c r="AD7" s="629">
        <v>2002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897098</v>
      </c>
      <c r="BH7" s="626"/>
      <c r="BI7" s="626"/>
      <c r="BJ7" s="626"/>
      <c r="BK7" s="626"/>
      <c r="BL7" s="626"/>
      <c r="BM7" s="626"/>
      <c r="BN7" s="627"/>
      <c r="BO7" s="628">
        <v>40.5</v>
      </c>
      <c r="BP7" s="628"/>
      <c r="BQ7" s="628"/>
      <c r="BR7" s="628"/>
      <c r="BS7" s="629">
        <v>21330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2372491</v>
      </c>
      <c r="CS7" s="626"/>
      <c r="CT7" s="626"/>
      <c r="CU7" s="626"/>
      <c r="CV7" s="626"/>
      <c r="CW7" s="626"/>
      <c r="CX7" s="626"/>
      <c r="CY7" s="627"/>
      <c r="CZ7" s="628">
        <v>16</v>
      </c>
      <c r="DA7" s="628"/>
      <c r="DB7" s="628"/>
      <c r="DC7" s="628"/>
      <c r="DD7" s="634">
        <v>71999</v>
      </c>
      <c r="DE7" s="626"/>
      <c r="DF7" s="626"/>
      <c r="DG7" s="626"/>
      <c r="DH7" s="626"/>
      <c r="DI7" s="626"/>
      <c r="DJ7" s="626"/>
      <c r="DK7" s="626"/>
      <c r="DL7" s="626"/>
      <c r="DM7" s="626"/>
      <c r="DN7" s="626"/>
      <c r="DO7" s="626"/>
      <c r="DP7" s="627"/>
      <c r="DQ7" s="634">
        <v>1571088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4073</v>
      </c>
      <c r="S8" s="626"/>
      <c r="T8" s="626"/>
      <c r="U8" s="626"/>
      <c r="V8" s="626"/>
      <c r="W8" s="626"/>
      <c r="X8" s="626"/>
      <c r="Y8" s="627"/>
      <c r="Z8" s="628">
        <v>0</v>
      </c>
      <c r="AA8" s="628"/>
      <c r="AB8" s="628"/>
      <c r="AC8" s="628"/>
      <c r="AD8" s="629">
        <v>4073</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34587</v>
      </c>
      <c r="BH8" s="626"/>
      <c r="BI8" s="626"/>
      <c r="BJ8" s="626"/>
      <c r="BK8" s="626"/>
      <c r="BL8" s="626"/>
      <c r="BM8" s="626"/>
      <c r="BN8" s="627"/>
      <c r="BO8" s="628">
        <v>1.6</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4468280</v>
      </c>
      <c r="CS8" s="626"/>
      <c r="CT8" s="626"/>
      <c r="CU8" s="626"/>
      <c r="CV8" s="626"/>
      <c r="CW8" s="626"/>
      <c r="CX8" s="626"/>
      <c r="CY8" s="627"/>
      <c r="CZ8" s="628">
        <v>30.1</v>
      </c>
      <c r="DA8" s="628"/>
      <c r="DB8" s="628"/>
      <c r="DC8" s="628"/>
      <c r="DD8" s="634">
        <v>229029</v>
      </c>
      <c r="DE8" s="626"/>
      <c r="DF8" s="626"/>
      <c r="DG8" s="626"/>
      <c r="DH8" s="626"/>
      <c r="DI8" s="626"/>
      <c r="DJ8" s="626"/>
      <c r="DK8" s="626"/>
      <c r="DL8" s="626"/>
      <c r="DM8" s="626"/>
      <c r="DN8" s="626"/>
      <c r="DO8" s="626"/>
      <c r="DP8" s="627"/>
      <c r="DQ8" s="634">
        <v>2124748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2689</v>
      </c>
      <c r="S9" s="626"/>
      <c r="T9" s="626"/>
      <c r="U9" s="626"/>
      <c r="V9" s="626"/>
      <c r="W9" s="626"/>
      <c r="X9" s="626"/>
      <c r="Y9" s="627"/>
      <c r="Z9" s="628">
        <v>0</v>
      </c>
      <c r="AA9" s="628"/>
      <c r="AB9" s="628"/>
      <c r="AC9" s="628"/>
      <c r="AD9" s="629">
        <v>2689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698664</v>
      </c>
      <c r="BH9" s="626"/>
      <c r="BI9" s="626"/>
      <c r="BJ9" s="626"/>
      <c r="BK9" s="626"/>
      <c r="BL9" s="626"/>
      <c r="BM9" s="626"/>
      <c r="BN9" s="627"/>
      <c r="BO9" s="628">
        <v>31.6</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1015136</v>
      </c>
      <c r="CS9" s="626"/>
      <c r="CT9" s="626"/>
      <c r="CU9" s="626"/>
      <c r="CV9" s="626"/>
      <c r="CW9" s="626"/>
      <c r="CX9" s="626"/>
      <c r="CY9" s="627"/>
      <c r="CZ9" s="628">
        <v>6.8</v>
      </c>
      <c r="DA9" s="628"/>
      <c r="DB9" s="628"/>
      <c r="DC9" s="628"/>
      <c r="DD9" s="634">
        <v>271576</v>
      </c>
      <c r="DE9" s="626"/>
      <c r="DF9" s="626"/>
      <c r="DG9" s="626"/>
      <c r="DH9" s="626"/>
      <c r="DI9" s="626"/>
      <c r="DJ9" s="626"/>
      <c r="DK9" s="626"/>
      <c r="DL9" s="626"/>
      <c r="DM9" s="626"/>
      <c r="DN9" s="626"/>
      <c r="DO9" s="626"/>
      <c r="DP9" s="627"/>
      <c r="DQ9" s="634">
        <v>733641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397141</v>
      </c>
      <c r="S10" s="626"/>
      <c r="T10" s="626"/>
      <c r="U10" s="626"/>
      <c r="V10" s="626"/>
      <c r="W10" s="626"/>
      <c r="X10" s="626"/>
      <c r="Y10" s="627"/>
      <c r="Z10" s="628">
        <v>2.6</v>
      </c>
      <c r="AA10" s="628"/>
      <c r="AB10" s="628"/>
      <c r="AC10" s="628"/>
      <c r="AD10" s="629">
        <v>397141</v>
      </c>
      <c r="AE10" s="629"/>
      <c r="AF10" s="629"/>
      <c r="AG10" s="629"/>
      <c r="AH10" s="629"/>
      <c r="AI10" s="629"/>
      <c r="AJ10" s="629"/>
      <c r="AK10" s="629"/>
      <c r="AL10" s="630">
        <v>4.7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56109</v>
      </c>
      <c r="BH10" s="626"/>
      <c r="BI10" s="626"/>
      <c r="BJ10" s="626"/>
      <c r="BK10" s="626"/>
      <c r="BL10" s="626"/>
      <c r="BM10" s="626"/>
      <c r="BN10" s="627"/>
      <c r="BO10" s="628">
        <v>2.5</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13697</v>
      </c>
      <c r="CS10" s="626"/>
      <c r="CT10" s="626"/>
      <c r="CU10" s="626"/>
      <c r="CV10" s="626"/>
      <c r="CW10" s="626"/>
      <c r="CX10" s="626"/>
      <c r="CY10" s="627"/>
      <c r="CZ10" s="628">
        <v>0.1</v>
      </c>
      <c r="DA10" s="628"/>
      <c r="DB10" s="628"/>
      <c r="DC10" s="628"/>
      <c r="DD10" s="634" t="s">
        <v>222</v>
      </c>
      <c r="DE10" s="626"/>
      <c r="DF10" s="626"/>
      <c r="DG10" s="626"/>
      <c r="DH10" s="626"/>
      <c r="DI10" s="626"/>
      <c r="DJ10" s="626"/>
      <c r="DK10" s="626"/>
      <c r="DL10" s="626"/>
      <c r="DM10" s="626"/>
      <c r="DN10" s="626"/>
      <c r="DO10" s="626"/>
      <c r="DP10" s="627"/>
      <c r="DQ10" s="634">
        <v>13654</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107738</v>
      </c>
      <c r="BH11" s="626"/>
      <c r="BI11" s="626"/>
      <c r="BJ11" s="626"/>
      <c r="BK11" s="626"/>
      <c r="BL11" s="626"/>
      <c r="BM11" s="626"/>
      <c r="BN11" s="627"/>
      <c r="BO11" s="628">
        <v>4.9000000000000004</v>
      </c>
      <c r="BP11" s="628"/>
      <c r="BQ11" s="628"/>
      <c r="BR11" s="628"/>
      <c r="BS11" s="634">
        <v>21330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905065</v>
      </c>
      <c r="CS11" s="626"/>
      <c r="CT11" s="626"/>
      <c r="CU11" s="626"/>
      <c r="CV11" s="626"/>
      <c r="CW11" s="626"/>
      <c r="CX11" s="626"/>
      <c r="CY11" s="627"/>
      <c r="CZ11" s="628">
        <v>6.1</v>
      </c>
      <c r="DA11" s="628"/>
      <c r="DB11" s="628"/>
      <c r="DC11" s="628"/>
      <c r="DD11" s="634">
        <v>247106</v>
      </c>
      <c r="DE11" s="626"/>
      <c r="DF11" s="626"/>
      <c r="DG11" s="626"/>
      <c r="DH11" s="626"/>
      <c r="DI11" s="626"/>
      <c r="DJ11" s="626"/>
      <c r="DK11" s="626"/>
      <c r="DL11" s="626"/>
      <c r="DM11" s="626"/>
      <c r="DN11" s="626"/>
      <c r="DO11" s="626"/>
      <c r="DP11" s="627"/>
      <c r="DQ11" s="634">
        <v>507986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1057399</v>
      </c>
      <c r="BH12" s="626"/>
      <c r="BI12" s="626"/>
      <c r="BJ12" s="626"/>
      <c r="BK12" s="626"/>
      <c r="BL12" s="626"/>
      <c r="BM12" s="626"/>
      <c r="BN12" s="627"/>
      <c r="BO12" s="628">
        <v>47.8</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454340</v>
      </c>
      <c r="CS12" s="626"/>
      <c r="CT12" s="626"/>
      <c r="CU12" s="626"/>
      <c r="CV12" s="626"/>
      <c r="CW12" s="626"/>
      <c r="CX12" s="626"/>
      <c r="CY12" s="627"/>
      <c r="CZ12" s="628">
        <v>3.1</v>
      </c>
      <c r="DA12" s="628"/>
      <c r="DB12" s="628"/>
      <c r="DC12" s="628"/>
      <c r="DD12" s="634">
        <v>63158</v>
      </c>
      <c r="DE12" s="626"/>
      <c r="DF12" s="626"/>
      <c r="DG12" s="626"/>
      <c r="DH12" s="626"/>
      <c r="DI12" s="626"/>
      <c r="DJ12" s="626"/>
      <c r="DK12" s="626"/>
      <c r="DL12" s="626"/>
      <c r="DM12" s="626"/>
      <c r="DN12" s="626"/>
      <c r="DO12" s="626"/>
      <c r="DP12" s="627"/>
      <c r="DQ12" s="634">
        <v>337522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20244</v>
      </c>
      <c r="S13" s="626"/>
      <c r="T13" s="626"/>
      <c r="U13" s="626"/>
      <c r="V13" s="626"/>
      <c r="W13" s="626"/>
      <c r="X13" s="626"/>
      <c r="Y13" s="627"/>
      <c r="Z13" s="628">
        <v>0.1</v>
      </c>
      <c r="AA13" s="628"/>
      <c r="AB13" s="628"/>
      <c r="AC13" s="628"/>
      <c r="AD13" s="629">
        <v>20244</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1055927</v>
      </c>
      <c r="BH13" s="626"/>
      <c r="BI13" s="626"/>
      <c r="BJ13" s="626"/>
      <c r="BK13" s="626"/>
      <c r="BL13" s="626"/>
      <c r="BM13" s="626"/>
      <c r="BN13" s="627"/>
      <c r="BO13" s="628">
        <v>47.7</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1657134</v>
      </c>
      <c r="CS13" s="626"/>
      <c r="CT13" s="626"/>
      <c r="CU13" s="626"/>
      <c r="CV13" s="626"/>
      <c r="CW13" s="626"/>
      <c r="CX13" s="626"/>
      <c r="CY13" s="627"/>
      <c r="CZ13" s="628">
        <v>11.2</v>
      </c>
      <c r="DA13" s="628"/>
      <c r="DB13" s="628"/>
      <c r="DC13" s="628"/>
      <c r="DD13" s="634">
        <v>951932</v>
      </c>
      <c r="DE13" s="626"/>
      <c r="DF13" s="626"/>
      <c r="DG13" s="626"/>
      <c r="DH13" s="626"/>
      <c r="DI13" s="626"/>
      <c r="DJ13" s="626"/>
      <c r="DK13" s="626"/>
      <c r="DL13" s="626"/>
      <c r="DM13" s="626"/>
      <c r="DN13" s="626"/>
      <c r="DO13" s="626"/>
      <c r="DP13" s="627"/>
      <c r="DQ13" s="634">
        <v>784511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77391</v>
      </c>
      <c r="BH14" s="626"/>
      <c r="BI14" s="626"/>
      <c r="BJ14" s="626"/>
      <c r="BK14" s="626"/>
      <c r="BL14" s="626"/>
      <c r="BM14" s="626"/>
      <c r="BN14" s="627"/>
      <c r="BO14" s="628">
        <v>3.5</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479955</v>
      </c>
      <c r="CS14" s="626"/>
      <c r="CT14" s="626"/>
      <c r="CU14" s="626"/>
      <c r="CV14" s="626"/>
      <c r="CW14" s="626"/>
      <c r="CX14" s="626"/>
      <c r="CY14" s="627"/>
      <c r="CZ14" s="628">
        <v>3.2</v>
      </c>
      <c r="DA14" s="628"/>
      <c r="DB14" s="628"/>
      <c r="DC14" s="628"/>
      <c r="DD14" s="634">
        <v>44458</v>
      </c>
      <c r="DE14" s="626"/>
      <c r="DF14" s="626"/>
      <c r="DG14" s="626"/>
      <c r="DH14" s="626"/>
      <c r="DI14" s="626"/>
      <c r="DJ14" s="626"/>
      <c r="DK14" s="626"/>
      <c r="DL14" s="626"/>
      <c r="DM14" s="626"/>
      <c r="DN14" s="626"/>
      <c r="DO14" s="626"/>
      <c r="DP14" s="627"/>
      <c r="DQ14" s="634">
        <v>411476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8594</v>
      </c>
      <c r="S15" s="626"/>
      <c r="T15" s="626"/>
      <c r="U15" s="626"/>
      <c r="V15" s="626"/>
      <c r="W15" s="626"/>
      <c r="X15" s="626"/>
      <c r="Y15" s="627"/>
      <c r="Z15" s="628">
        <v>0.1</v>
      </c>
      <c r="AA15" s="628"/>
      <c r="AB15" s="628"/>
      <c r="AC15" s="628"/>
      <c r="AD15" s="629">
        <v>8594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179515</v>
      </c>
      <c r="BH15" s="626"/>
      <c r="BI15" s="626"/>
      <c r="BJ15" s="626"/>
      <c r="BK15" s="626"/>
      <c r="BL15" s="626"/>
      <c r="BM15" s="626"/>
      <c r="BN15" s="627"/>
      <c r="BO15" s="628">
        <v>8.1</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1258176</v>
      </c>
      <c r="CS15" s="626"/>
      <c r="CT15" s="626"/>
      <c r="CU15" s="626"/>
      <c r="CV15" s="626"/>
      <c r="CW15" s="626"/>
      <c r="CX15" s="626"/>
      <c r="CY15" s="627"/>
      <c r="CZ15" s="628">
        <v>8.5</v>
      </c>
      <c r="DA15" s="628"/>
      <c r="DB15" s="628"/>
      <c r="DC15" s="628"/>
      <c r="DD15" s="634">
        <v>378864</v>
      </c>
      <c r="DE15" s="626"/>
      <c r="DF15" s="626"/>
      <c r="DG15" s="626"/>
      <c r="DH15" s="626"/>
      <c r="DI15" s="626"/>
      <c r="DJ15" s="626"/>
      <c r="DK15" s="626"/>
      <c r="DL15" s="626"/>
      <c r="DM15" s="626"/>
      <c r="DN15" s="626"/>
      <c r="DO15" s="626"/>
      <c r="DP15" s="627"/>
      <c r="DQ15" s="634">
        <v>890900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6269608</v>
      </c>
      <c r="S16" s="626"/>
      <c r="T16" s="626"/>
      <c r="U16" s="626"/>
      <c r="V16" s="626"/>
      <c r="W16" s="626"/>
      <c r="X16" s="626"/>
      <c r="Y16" s="627"/>
      <c r="Z16" s="628">
        <v>40.700000000000003</v>
      </c>
      <c r="AA16" s="628"/>
      <c r="AB16" s="628"/>
      <c r="AC16" s="628"/>
      <c r="AD16" s="629">
        <v>5603354</v>
      </c>
      <c r="AE16" s="629"/>
      <c r="AF16" s="629"/>
      <c r="AG16" s="629"/>
      <c r="AH16" s="629"/>
      <c r="AI16" s="629"/>
      <c r="AJ16" s="629"/>
      <c r="AK16" s="629"/>
      <c r="AL16" s="630">
        <v>66.7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21536</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1716</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5603354</v>
      </c>
      <c r="S17" s="626"/>
      <c r="T17" s="626"/>
      <c r="U17" s="626"/>
      <c r="V17" s="626"/>
      <c r="W17" s="626"/>
      <c r="X17" s="626"/>
      <c r="Y17" s="627"/>
      <c r="Z17" s="628">
        <v>36.299999999999997</v>
      </c>
      <c r="AA17" s="628"/>
      <c r="AB17" s="628"/>
      <c r="AC17" s="628"/>
      <c r="AD17" s="629">
        <v>5603354</v>
      </c>
      <c r="AE17" s="629"/>
      <c r="AF17" s="629"/>
      <c r="AG17" s="629"/>
      <c r="AH17" s="629"/>
      <c r="AI17" s="629"/>
      <c r="AJ17" s="629"/>
      <c r="AK17" s="629"/>
      <c r="AL17" s="630">
        <v>66.7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2004013</v>
      </c>
      <c r="CS17" s="626"/>
      <c r="CT17" s="626"/>
      <c r="CU17" s="626"/>
      <c r="CV17" s="626"/>
      <c r="CW17" s="626"/>
      <c r="CX17" s="626"/>
      <c r="CY17" s="627"/>
      <c r="CZ17" s="628">
        <v>13.5</v>
      </c>
      <c r="DA17" s="628"/>
      <c r="DB17" s="628"/>
      <c r="DC17" s="628"/>
      <c r="DD17" s="634" t="s">
        <v>222</v>
      </c>
      <c r="DE17" s="626"/>
      <c r="DF17" s="626"/>
      <c r="DG17" s="626"/>
      <c r="DH17" s="626"/>
      <c r="DI17" s="626"/>
      <c r="DJ17" s="626"/>
      <c r="DK17" s="626"/>
      <c r="DL17" s="626"/>
      <c r="DM17" s="626"/>
      <c r="DN17" s="626"/>
      <c r="DO17" s="626"/>
      <c r="DP17" s="627"/>
      <c r="DQ17" s="634">
        <v>1897186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666254</v>
      </c>
      <c r="S18" s="626"/>
      <c r="T18" s="626"/>
      <c r="U18" s="626"/>
      <c r="V18" s="626"/>
      <c r="W18" s="626"/>
      <c r="X18" s="626"/>
      <c r="Y18" s="627"/>
      <c r="Z18" s="628">
        <v>4.3</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1415</v>
      </c>
      <c r="BH19" s="626"/>
      <c r="BI19" s="626"/>
      <c r="BJ19" s="626"/>
      <c r="BK19" s="626"/>
      <c r="BL19" s="626"/>
      <c r="BM19" s="626"/>
      <c r="BN19" s="627"/>
      <c r="BO19" s="628">
        <v>0.1</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9051847</v>
      </c>
      <c r="S20" s="626"/>
      <c r="T20" s="626"/>
      <c r="U20" s="626"/>
      <c r="V20" s="626"/>
      <c r="W20" s="626"/>
      <c r="X20" s="626"/>
      <c r="Y20" s="627"/>
      <c r="Z20" s="628">
        <v>58.7</v>
      </c>
      <c r="AA20" s="628"/>
      <c r="AB20" s="628"/>
      <c r="AC20" s="628"/>
      <c r="AD20" s="629">
        <v>8385593</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1415</v>
      </c>
      <c r="BH20" s="626"/>
      <c r="BI20" s="626"/>
      <c r="BJ20" s="626"/>
      <c r="BK20" s="626"/>
      <c r="BL20" s="626"/>
      <c r="BM20" s="626"/>
      <c r="BN20" s="627"/>
      <c r="BO20" s="628">
        <v>0.1</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14822443</v>
      </c>
      <c r="CS20" s="626"/>
      <c r="CT20" s="626"/>
      <c r="CU20" s="626"/>
      <c r="CV20" s="626"/>
      <c r="CW20" s="626"/>
      <c r="CX20" s="626"/>
      <c r="CY20" s="627"/>
      <c r="CZ20" s="628">
        <v>100</v>
      </c>
      <c r="DA20" s="628"/>
      <c r="DB20" s="628"/>
      <c r="DC20" s="628"/>
      <c r="DD20" s="634">
        <v>2258122</v>
      </c>
      <c r="DE20" s="626"/>
      <c r="DF20" s="626"/>
      <c r="DG20" s="626"/>
      <c r="DH20" s="626"/>
      <c r="DI20" s="626"/>
      <c r="DJ20" s="626"/>
      <c r="DK20" s="626"/>
      <c r="DL20" s="626"/>
      <c r="DM20" s="626"/>
      <c r="DN20" s="626"/>
      <c r="DO20" s="626"/>
      <c r="DP20" s="627"/>
      <c r="DQ20" s="634">
        <v>9447048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3300</v>
      </c>
      <c r="S21" s="626"/>
      <c r="T21" s="626"/>
      <c r="U21" s="626"/>
      <c r="V21" s="626"/>
      <c r="W21" s="626"/>
      <c r="X21" s="626"/>
      <c r="Y21" s="627"/>
      <c r="Z21" s="628">
        <v>0</v>
      </c>
      <c r="AA21" s="628"/>
      <c r="AB21" s="628"/>
      <c r="AC21" s="628"/>
      <c r="AD21" s="629">
        <v>3300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1415</v>
      </c>
      <c r="BH21" s="626"/>
      <c r="BI21" s="626"/>
      <c r="BJ21" s="626"/>
      <c r="BK21" s="626"/>
      <c r="BL21" s="626"/>
      <c r="BM21" s="626"/>
      <c r="BN21" s="627"/>
      <c r="BO21" s="628">
        <v>0.1</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91810</v>
      </c>
      <c r="S22" s="626"/>
      <c r="T22" s="626"/>
      <c r="U22" s="626"/>
      <c r="V22" s="626"/>
      <c r="W22" s="626"/>
      <c r="X22" s="626"/>
      <c r="Y22" s="627"/>
      <c r="Z22" s="628">
        <v>0.6</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247503</v>
      </c>
      <c r="S23" s="626"/>
      <c r="T23" s="626"/>
      <c r="U23" s="626"/>
      <c r="V23" s="626"/>
      <c r="W23" s="626"/>
      <c r="X23" s="626"/>
      <c r="Y23" s="627"/>
      <c r="Z23" s="628">
        <v>1.6</v>
      </c>
      <c r="AA23" s="628"/>
      <c r="AB23" s="628"/>
      <c r="AC23" s="628"/>
      <c r="AD23" s="629">
        <v>7090</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40773</v>
      </c>
      <c r="S24" s="626"/>
      <c r="T24" s="626"/>
      <c r="U24" s="626"/>
      <c r="V24" s="626"/>
      <c r="W24" s="626"/>
      <c r="X24" s="626"/>
      <c r="Y24" s="627"/>
      <c r="Z24" s="628">
        <v>0.3</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7055326</v>
      </c>
      <c r="CS24" s="615"/>
      <c r="CT24" s="615"/>
      <c r="CU24" s="615"/>
      <c r="CV24" s="615"/>
      <c r="CW24" s="615"/>
      <c r="CX24" s="615"/>
      <c r="CY24" s="616"/>
      <c r="CZ24" s="652">
        <v>47.6</v>
      </c>
      <c r="DA24" s="653"/>
      <c r="DB24" s="653"/>
      <c r="DC24" s="654"/>
      <c r="DD24" s="651">
        <v>5076059</v>
      </c>
      <c r="DE24" s="615"/>
      <c r="DF24" s="615"/>
      <c r="DG24" s="615"/>
      <c r="DH24" s="615"/>
      <c r="DI24" s="615"/>
      <c r="DJ24" s="615"/>
      <c r="DK24" s="616"/>
      <c r="DL24" s="651">
        <v>5057257</v>
      </c>
      <c r="DM24" s="615"/>
      <c r="DN24" s="615"/>
      <c r="DO24" s="615"/>
      <c r="DP24" s="615"/>
      <c r="DQ24" s="615"/>
      <c r="DR24" s="615"/>
      <c r="DS24" s="615"/>
      <c r="DT24" s="615"/>
      <c r="DU24" s="615"/>
      <c r="DV24" s="616"/>
      <c r="DW24" s="619">
        <v>57.8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2147310</v>
      </c>
      <c r="S25" s="626"/>
      <c r="T25" s="626"/>
      <c r="U25" s="626"/>
      <c r="V25" s="626"/>
      <c r="W25" s="626"/>
      <c r="X25" s="626"/>
      <c r="Y25" s="627"/>
      <c r="Z25" s="628">
        <v>13.9</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2484560</v>
      </c>
      <c r="CS25" s="657"/>
      <c r="CT25" s="657"/>
      <c r="CU25" s="657"/>
      <c r="CV25" s="657"/>
      <c r="CW25" s="657"/>
      <c r="CX25" s="657"/>
      <c r="CY25" s="658"/>
      <c r="CZ25" s="659">
        <v>16.8</v>
      </c>
      <c r="DA25" s="660"/>
      <c r="DB25" s="660"/>
      <c r="DC25" s="661"/>
      <c r="DD25" s="634">
        <v>2410029</v>
      </c>
      <c r="DE25" s="657"/>
      <c r="DF25" s="657"/>
      <c r="DG25" s="657"/>
      <c r="DH25" s="657"/>
      <c r="DI25" s="657"/>
      <c r="DJ25" s="657"/>
      <c r="DK25" s="658"/>
      <c r="DL25" s="634">
        <v>2391621</v>
      </c>
      <c r="DM25" s="657"/>
      <c r="DN25" s="657"/>
      <c r="DO25" s="657"/>
      <c r="DP25" s="657"/>
      <c r="DQ25" s="657"/>
      <c r="DR25" s="657"/>
      <c r="DS25" s="657"/>
      <c r="DT25" s="657"/>
      <c r="DU25" s="657"/>
      <c r="DV25" s="658"/>
      <c r="DW25" s="630">
        <v>27.3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1672219</v>
      </c>
      <c r="CS26" s="626"/>
      <c r="CT26" s="626"/>
      <c r="CU26" s="626"/>
      <c r="CV26" s="626"/>
      <c r="CW26" s="626"/>
      <c r="CX26" s="626"/>
      <c r="CY26" s="627"/>
      <c r="CZ26" s="659">
        <v>11.3</v>
      </c>
      <c r="DA26" s="660"/>
      <c r="DB26" s="660"/>
      <c r="DC26" s="661"/>
      <c r="DD26" s="634">
        <v>1614657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1103975</v>
      </c>
      <c r="S27" s="626"/>
      <c r="T27" s="626"/>
      <c r="U27" s="626"/>
      <c r="V27" s="626"/>
      <c r="W27" s="626"/>
      <c r="X27" s="626"/>
      <c r="Y27" s="627"/>
      <c r="Z27" s="628">
        <v>7.2</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2212818</v>
      </c>
      <c r="BH27" s="626"/>
      <c r="BI27" s="626"/>
      <c r="BJ27" s="626"/>
      <c r="BK27" s="626"/>
      <c r="BL27" s="626"/>
      <c r="BM27" s="626"/>
      <c r="BN27" s="627"/>
      <c r="BO27" s="628">
        <v>100</v>
      </c>
      <c r="BP27" s="628"/>
      <c r="BQ27" s="628"/>
      <c r="BR27" s="628"/>
      <c r="BS27" s="634">
        <v>21330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2566753</v>
      </c>
      <c r="CS27" s="657"/>
      <c r="CT27" s="657"/>
      <c r="CU27" s="657"/>
      <c r="CV27" s="657"/>
      <c r="CW27" s="657"/>
      <c r="CX27" s="657"/>
      <c r="CY27" s="658"/>
      <c r="CZ27" s="659">
        <v>17.3</v>
      </c>
      <c r="DA27" s="660"/>
      <c r="DB27" s="660"/>
      <c r="DC27" s="661"/>
      <c r="DD27" s="634">
        <v>768844</v>
      </c>
      <c r="DE27" s="657"/>
      <c r="DF27" s="657"/>
      <c r="DG27" s="657"/>
      <c r="DH27" s="657"/>
      <c r="DI27" s="657"/>
      <c r="DJ27" s="657"/>
      <c r="DK27" s="658"/>
      <c r="DL27" s="634">
        <v>768450</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206974</v>
      </c>
      <c r="S28" s="626"/>
      <c r="T28" s="626"/>
      <c r="U28" s="626"/>
      <c r="V28" s="626"/>
      <c r="W28" s="626"/>
      <c r="X28" s="626"/>
      <c r="Y28" s="627"/>
      <c r="Z28" s="628">
        <v>1.3</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2004013</v>
      </c>
      <c r="CS28" s="626"/>
      <c r="CT28" s="626"/>
      <c r="CU28" s="626"/>
      <c r="CV28" s="626"/>
      <c r="CW28" s="626"/>
      <c r="CX28" s="626"/>
      <c r="CY28" s="627"/>
      <c r="CZ28" s="659">
        <v>13.5</v>
      </c>
      <c r="DA28" s="660"/>
      <c r="DB28" s="660"/>
      <c r="DC28" s="661"/>
      <c r="DD28" s="634">
        <v>1897186</v>
      </c>
      <c r="DE28" s="626"/>
      <c r="DF28" s="626"/>
      <c r="DG28" s="626"/>
      <c r="DH28" s="626"/>
      <c r="DI28" s="626"/>
      <c r="DJ28" s="626"/>
      <c r="DK28" s="627"/>
      <c r="DL28" s="634">
        <v>1897186</v>
      </c>
      <c r="DM28" s="626"/>
      <c r="DN28" s="626"/>
      <c r="DO28" s="626"/>
      <c r="DP28" s="626"/>
      <c r="DQ28" s="626"/>
      <c r="DR28" s="626"/>
      <c r="DS28" s="626"/>
      <c r="DT28" s="626"/>
      <c r="DU28" s="626"/>
      <c r="DV28" s="627"/>
      <c r="DW28" s="630">
        <v>21.7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132306</v>
      </c>
      <c r="S29" s="626"/>
      <c r="T29" s="626"/>
      <c r="U29" s="626"/>
      <c r="V29" s="626"/>
      <c r="W29" s="626"/>
      <c r="X29" s="626"/>
      <c r="Y29" s="627"/>
      <c r="Z29" s="628">
        <v>0.9</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2004013</v>
      </c>
      <c r="CS29" s="657"/>
      <c r="CT29" s="657"/>
      <c r="CU29" s="657"/>
      <c r="CV29" s="657"/>
      <c r="CW29" s="657"/>
      <c r="CX29" s="657"/>
      <c r="CY29" s="658"/>
      <c r="CZ29" s="659">
        <v>13.5</v>
      </c>
      <c r="DA29" s="660"/>
      <c r="DB29" s="660"/>
      <c r="DC29" s="661"/>
      <c r="DD29" s="634">
        <v>1897186</v>
      </c>
      <c r="DE29" s="657"/>
      <c r="DF29" s="657"/>
      <c r="DG29" s="657"/>
      <c r="DH29" s="657"/>
      <c r="DI29" s="657"/>
      <c r="DJ29" s="657"/>
      <c r="DK29" s="658"/>
      <c r="DL29" s="634">
        <v>1897186</v>
      </c>
      <c r="DM29" s="657"/>
      <c r="DN29" s="657"/>
      <c r="DO29" s="657"/>
      <c r="DP29" s="657"/>
      <c r="DQ29" s="657"/>
      <c r="DR29" s="657"/>
      <c r="DS29" s="657"/>
      <c r="DT29" s="657"/>
      <c r="DU29" s="657"/>
      <c r="DV29" s="658"/>
      <c r="DW29" s="630">
        <v>21.7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82321</v>
      </c>
      <c r="S30" s="626"/>
      <c r="T30" s="626"/>
      <c r="U30" s="626"/>
      <c r="V30" s="626"/>
      <c r="W30" s="626"/>
      <c r="X30" s="626"/>
      <c r="Y30" s="627"/>
      <c r="Z30" s="628">
        <v>0.5</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96.9</v>
      </c>
      <c r="BN30" s="684"/>
      <c r="BO30" s="684"/>
      <c r="BP30" s="684"/>
      <c r="BQ30" s="685"/>
      <c r="BR30" s="683">
        <v>99.3</v>
      </c>
      <c r="BS30" s="684"/>
      <c r="BT30" s="684"/>
      <c r="BU30" s="684"/>
      <c r="BV30" s="684"/>
      <c r="BW30" s="684"/>
      <c r="BX30" s="620">
        <v>96.5</v>
      </c>
      <c r="BY30" s="684"/>
      <c r="BZ30" s="684"/>
      <c r="CA30" s="684"/>
      <c r="CB30" s="685"/>
      <c r="CD30" s="688"/>
      <c r="CE30" s="689"/>
      <c r="CF30" s="639" t="s">
        <v>293</v>
      </c>
      <c r="CG30" s="640"/>
      <c r="CH30" s="640"/>
      <c r="CI30" s="640"/>
      <c r="CJ30" s="640"/>
      <c r="CK30" s="640"/>
      <c r="CL30" s="640"/>
      <c r="CM30" s="640"/>
      <c r="CN30" s="640"/>
      <c r="CO30" s="640"/>
      <c r="CP30" s="640"/>
      <c r="CQ30" s="641"/>
      <c r="CR30" s="625">
        <v>1825465</v>
      </c>
      <c r="CS30" s="626"/>
      <c r="CT30" s="626"/>
      <c r="CU30" s="626"/>
      <c r="CV30" s="626"/>
      <c r="CW30" s="626"/>
      <c r="CX30" s="626"/>
      <c r="CY30" s="627"/>
      <c r="CZ30" s="659">
        <v>12.3</v>
      </c>
      <c r="DA30" s="660"/>
      <c r="DB30" s="660"/>
      <c r="DC30" s="661"/>
      <c r="DD30" s="634">
        <v>1718638</v>
      </c>
      <c r="DE30" s="626"/>
      <c r="DF30" s="626"/>
      <c r="DG30" s="626"/>
      <c r="DH30" s="626"/>
      <c r="DI30" s="626"/>
      <c r="DJ30" s="626"/>
      <c r="DK30" s="627"/>
      <c r="DL30" s="634">
        <v>1718638</v>
      </c>
      <c r="DM30" s="626"/>
      <c r="DN30" s="626"/>
      <c r="DO30" s="626"/>
      <c r="DP30" s="626"/>
      <c r="DQ30" s="626"/>
      <c r="DR30" s="626"/>
      <c r="DS30" s="626"/>
      <c r="DT30" s="626"/>
      <c r="DU30" s="626"/>
      <c r="DV30" s="627"/>
      <c r="DW30" s="630">
        <v>19.600000000000001</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441951</v>
      </c>
      <c r="S31" s="626"/>
      <c r="T31" s="626"/>
      <c r="U31" s="626"/>
      <c r="V31" s="626"/>
      <c r="W31" s="626"/>
      <c r="X31" s="626"/>
      <c r="Y31" s="627"/>
      <c r="Z31" s="628">
        <v>2.9</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96.1</v>
      </c>
      <c r="BN31" s="681"/>
      <c r="BO31" s="681"/>
      <c r="BP31" s="681"/>
      <c r="BQ31" s="682"/>
      <c r="BR31" s="680">
        <v>99</v>
      </c>
      <c r="BS31" s="657"/>
      <c r="BT31" s="657"/>
      <c r="BU31" s="657"/>
      <c r="BV31" s="657"/>
      <c r="BW31" s="657"/>
      <c r="BX31" s="631">
        <v>95.5</v>
      </c>
      <c r="BY31" s="681"/>
      <c r="BZ31" s="681"/>
      <c r="CA31" s="681"/>
      <c r="CB31" s="682"/>
      <c r="CD31" s="688"/>
      <c r="CE31" s="689"/>
      <c r="CF31" s="639" t="s">
        <v>297</v>
      </c>
      <c r="CG31" s="640"/>
      <c r="CH31" s="640"/>
      <c r="CI31" s="640"/>
      <c r="CJ31" s="640"/>
      <c r="CK31" s="640"/>
      <c r="CL31" s="640"/>
      <c r="CM31" s="640"/>
      <c r="CN31" s="640"/>
      <c r="CO31" s="640"/>
      <c r="CP31" s="640"/>
      <c r="CQ31" s="641"/>
      <c r="CR31" s="625">
        <v>178548</v>
      </c>
      <c r="CS31" s="657"/>
      <c r="CT31" s="657"/>
      <c r="CU31" s="657"/>
      <c r="CV31" s="657"/>
      <c r="CW31" s="657"/>
      <c r="CX31" s="657"/>
      <c r="CY31" s="658"/>
      <c r="CZ31" s="659">
        <v>1.2</v>
      </c>
      <c r="DA31" s="660"/>
      <c r="DB31" s="660"/>
      <c r="DC31" s="661"/>
      <c r="DD31" s="634">
        <v>178548</v>
      </c>
      <c r="DE31" s="657"/>
      <c r="DF31" s="657"/>
      <c r="DG31" s="657"/>
      <c r="DH31" s="657"/>
      <c r="DI31" s="657"/>
      <c r="DJ31" s="657"/>
      <c r="DK31" s="658"/>
      <c r="DL31" s="634">
        <v>178548</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287520</v>
      </c>
      <c r="S32" s="626"/>
      <c r="T32" s="626"/>
      <c r="U32" s="626"/>
      <c r="V32" s="626"/>
      <c r="W32" s="626"/>
      <c r="X32" s="626"/>
      <c r="Y32" s="627"/>
      <c r="Z32" s="628">
        <v>1.9</v>
      </c>
      <c r="AA32" s="628"/>
      <c r="AB32" s="628"/>
      <c r="AC32" s="628"/>
      <c r="AD32" s="629">
        <v>2151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97.2</v>
      </c>
      <c r="BN32" s="693"/>
      <c r="BO32" s="693"/>
      <c r="BP32" s="693"/>
      <c r="BQ32" s="695"/>
      <c r="BR32" s="692">
        <v>99.4</v>
      </c>
      <c r="BS32" s="693"/>
      <c r="BT32" s="693"/>
      <c r="BU32" s="693"/>
      <c r="BV32" s="693"/>
      <c r="BW32" s="693"/>
      <c r="BX32" s="694">
        <v>96.9</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1581854</v>
      </c>
      <c r="S33" s="626"/>
      <c r="T33" s="626"/>
      <c r="U33" s="626"/>
      <c r="V33" s="626"/>
      <c r="W33" s="626"/>
      <c r="X33" s="626"/>
      <c r="Y33" s="627"/>
      <c r="Z33" s="628">
        <v>10.3</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5487459</v>
      </c>
      <c r="CS33" s="657"/>
      <c r="CT33" s="657"/>
      <c r="CU33" s="657"/>
      <c r="CV33" s="657"/>
      <c r="CW33" s="657"/>
      <c r="CX33" s="657"/>
      <c r="CY33" s="658"/>
      <c r="CZ33" s="659">
        <v>37</v>
      </c>
      <c r="DA33" s="660"/>
      <c r="DB33" s="660"/>
      <c r="DC33" s="661"/>
      <c r="DD33" s="634">
        <v>3858879</v>
      </c>
      <c r="DE33" s="657"/>
      <c r="DF33" s="657"/>
      <c r="DG33" s="657"/>
      <c r="DH33" s="657"/>
      <c r="DI33" s="657"/>
      <c r="DJ33" s="657"/>
      <c r="DK33" s="658"/>
      <c r="DL33" s="634">
        <v>3046183</v>
      </c>
      <c r="DM33" s="657"/>
      <c r="DN33" s="657"/>
      <c r="DO33" s="657"/>
      <c r="DP33" s="657"/>
      <c r="DQ33" s="657"/>
      <c r="DR33" s="657"/>
      <c r="DS33" s="657"/>
      <c r="DT33" s="657"/>
      <c r="DU33" s="657"/>
      <c r="DV33" s="658"/>
      <c r="DW33" s="630">
        <v>34.799999999999997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2020603</v>
      </c>
      <c r="CS34" s="626"/>
      <c r="CT34" s="626"/>
      <c r="CU34" s="626"/>
      <c r="CV34" s="626"/>
      <c r="CW34" s="626"/>
      <c r="CX34" s="626"/>
      <c r="CY34" s="627"/>
      <c r="CZ34" s="659">
        <v>13.6</v>
      </c>
      <c r="DA34" s="660"/>
      <c r="DB34" s="660"/>
      <c r="DC34" s="661"/>
      <c r="DD34" s="634">
        <v>1470550</v>
      </c>
      <c r="DE34" s="626"/>
      <c r="DF34" s="626"/>
      <c r="DG34" s="626"/>
      <c r="DH34" s="626"/>
      <c r="DI34" s="626"/>
      <c r="DJ34" s="626"/>
      <c r="DK34" s="627"/>
      <c r="DL34" s="634">
        <v>1239516</v>
      </c>
      <c r="DM34" s="626"/>
      <c r="DN34" s="626"/>
      <c r="DO34" s="626"/>
      <c r="DP34" s="626"/>
      <c r="DQ34" s="626"/>
      <c r="DR34" s="626"/>
      <c r="DS34" s="626"/>
      <c r="DT34" s="626"/>
      <c r="DU34" s="626"/>
      <c r="DV34" s="627"/>
      <c r="DW34" s="630">
        <v>14.2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351154</v>
      </c>
      <c r="S35" s="626"/>
      <c r="T35" s="626"/>
      <c r="U35" s="626"/>
      <c r="V35" s="626"/>
      <c r="W35" s="626"/>
      <c r="X35" s="626"/>
      <c r="Y35" s="627"/>
      <c r="Z35" s="628">
        <v>2.2999999999999998</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1745982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72338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163706</v>
      </c>
      <c r="CS35" s="657"/>
      <c r="CT35" s="657"/>
      <c r="CU35" s="657"/>
      <c r="CV35" s="657"/>
      <c r="CW35" s="657"/>
      <c r="CX35" s="657"/>
      <c r="CY35" s="658"/>
      <c r="CZ35" s="659">
        <v>1.1000000000000001</v>
      </c>
      <c r="DA35" s="660"/>
      <c r="DB35" s="660"/>
      <c r="DC35" s="661"/>
      <c r="DD35" s="634">
        <v>147585</v>
      </c>
      <c r="DE35" s="657"/>
      <c r="DF35" s="657"/>
      <c r="DG35" s="657"/>
      <c r="DH35" s="657"/>
      <c r="DI35" s="657"/>
      <c r="DJ35" s="657"/>
      <c r="DK35" s="658"/>
      <c r="DL35" s="634">
        <v>147585</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15419444</v>
      </c>
      <c r="S36" s="698"/>
      <c r="T36" s="698"/>
      <c r="U36" s="698"/>
      <c r="V36" s="698"/>
      <c r="W36" s="698"/>
      <c r="X36" s="698"/>
      <c r="Y36" s="699"/>
      <c r="Z36" s="700">
        <v>100</v>
      </c>
      <c r="AA36" s="700"/>
      <c r="AB36" s="700"/>
      <c r="AC36" s="700"/>
      <c r="AD36" s="701">
        <v>8398134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475037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3803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927252</v>
      </c>
      <c r="CS36" s="626"/>
      <c r="CT36" s="626"/>
      <c r="CU36" s="626"/>
      <c r="CV36" s="626"/>
      <c r="CW36" s="626"/>
      <c r="CX36" s="626"/>
      <c r="CY36" s="627"/>
      <c r="CZ36" s="659">
        <v>6.3</v>
      </c>
      <c r="DA36" s="660"/>
      <c r="DB36" s="660"/>
      <c r="DC36" s="661"/>
      <c r="DD36" s="634">
        <v>542984</v>
      </c>
      <c r="DE36" s="626"/>
      <c r="DF36" s="626"/>
      <c r="DG36" s="626"/>
      <c r="DH36" s="626"/>
      <c r="DI36" s="626"/>
      <c r="DJ36" s="626"/>
      <c r="DK36" s="627"/>
      <c r="DL36" s="634">
        <v>285315</v>
      </c>
      <c r="DM36" s="626"/>
      <c r="DN36" s="626"/>
      <c r="DO36" s="626"/>
      <c r="DP36" s="626"/>
      <c r="DQ36" s="626"/>
      <c r="DR36" s="626"/>
      <c r="DS36" s="626"/>
      <c r="DT36" s="626"/>
      <c r="DU36" s="626"/>
      <c r="DV36" s="627"/>
      <c r="DW36" s="630">
        <v>3.3</v>
      </c>
      <c r="DX36" s="655"/>
      <c r="DY36" s="655"/>
      <c r="DZ36" s="655"/>
      <c r="EA36" s="655"/>
      <c r="EB36" s="655"/>
      <c r="EC36" s="656"/>
    </row>
    <row r="37" spans="2:133" ht="11.25" customHeight="1">
      <c r="AQ37" s="704" t="s">
        <v>315</v>
      </c>
      <c r="AR37" s="705"/>
      <c r="AS37" s="705"/>
      <c r="AT37" s="705"/>
      <c r="AU37" s="705"/>
      <c r="AV37" s="705"/>
      <c r="AW37" s="705"/>
      <c r="AX37" s="705"/>
      <c r="AY37" s="706"/>
      <c r="AZ37" s="625">
        <v>31227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3630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t="s">
        <v>318</v>
      </c>
      <c r="CS37" s="657"/>
      <c r="CT37" s="657"/>
      <c r="CU37" s="657"/>
      <c r="CV37" s="657"/>
      <c r="CW37" s="657"/>
      <c r="CX37" s="657"/>
      <c r="CY37" s="658"/>
      <c r="CZ37" s="659" t="s">
        <v>318</v>
      </c>
      <c r="DA37" s="660"/>
      <c r="DB37" s="660"/>
      <c r="DC37" s="661"/>
      <c r="DD37" s="634" t="s">
        <v>318</v>
      </c>
      <c r="DE37" s="657"/>
      <c r="DF37" s="657"/>
      <c r="DG37" s="657"/>
      <c r="DH37" s="657"/>
      <c r="DI37" s="657"/>
      <c r="DJ37" s="657"/>
      <c r="DK37" s="658"/>
      <c r="DL37" s="634" t="s">
        <v>318</v>
      </c>
      <c r="DM37" s="657"/>
      <c r="DN37" s="657"/>
      <c r="DO37" s="657"/>
      <c r="DP37" s="657"/>
      <c r="DQ37" s="657"/>
      <c r="DR37" s="657"/>
      <c r="DS37" s="657"/>
      <c r="DT37" s="657"/>
      <c r="DU37" s="657"/>
      <c r="DV37" s="658"/>
      <c r="DW37" s="630" t="s">
        <v>318</v>
      </c>
      <c r="DX37" s="655"/>
      <c r="DY37" s="655"/>
      <c r="DZ37" s="655"/>
      <c r="EA37" s="655"/>
      <c r="EB37" s="655"/>
      <c r="EC37" s="656"/>
    </row>
    <row r="38" spans="2:133" ht="11.25" customHeight="1">
      <c r="AQ38" s="704" t="s">
        <v>319</v>
      </c>
      <c r="AR38" s="705"/>
      <c r="AS38" s="705"/>
      <c r="AT38" s="705"/>
      <c r="AU38" s="705"/>
      <c r="AV38" s="705"/>
      <c r="AW38" s="705"/>
      <c r="AX38" s="705"/>
      <c r="AY38" s="706"/>
      <c r="AZ38" s="625">
        <v>23978</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5875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1722004</v>
      </c>
      <c r="CS38" s="626"/>
      <c r="CT38" s="626"/>
      <c r="CU38" s="626"/>
      <c r="CV38" s="626"/>
      <c r="CW38" s="626"/>
      <c r="CX38" s="626"/>
      <c r="CY38" s="627"/>
      <c r="CZ38" s="659">
        <v>11.6</v>
      </c>
      <c r="DA38" s="660"/>
      <c r="DB38" s="660"/>
      <c r="DC38" s="661"/>
      <c r="DD38" s="634">
        <v>1499297</v>
      </c>
      <c r="DE38" s="626"/>
      <c r="DF38" s="626"/>
      <c r="DG38" s="626"/>
      <c r="DH38" s="626"/>
      <c r="DI38" s="626"/>
      <c r="DJ38" s="626"/>
      <c r="DK38" s="627"/>
      <c r="DL38" s="634">
        <v>1373767</v>
      </c>
      <c r="DM38" s="626"/>
      <c r="DN38" s="626"/>
      <c r="DO38" s="626"/>
      <c r="DP38" s="626"/>
      <c r="DQ38" s="626"/>
      <c r="DR38" s="626"/>
      <c r="DS38" s="626"/>
      <c r="DT38" s="626"/>
      <c r="DU38" s="626"/>
      <c r="DV38" s="627"/>
      <c r="DW38" s="630">
        <v>15.7</v>
      </c>
      <c r="DX38" s="655"/>
      <c r="DY38" s="655"/>
      <c r="DZ38" s="655"/>
      <c r="EA38" s="655"/>
      <c r="EB38" s="655"/>
      <c r="EC38" s="656"/>
    </row>
    <row r="39" spans="2:133" ht="11.25" customHeight="1">
      <c r="AQ39" s="704" t="s">
        <v>322</v>
      </c>
      <c r="AR39" s="705"/>
      <c r="AS39" s="705"/>
      <c r="AT39" s="705"/>
      <c r="AU39" s="705"/>
      <c r="AV39" s="705"/>
      <c r="AW39" s="705"/>
      <c r="AX39" s="705"/>
      <c r="AY39" s="706"/>
      <c r="AZ39" s="625" t="s">
        <v>318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569234</v>
      </c>
      <c r="CS39" s="657"/>
      <c r="CT39" s="657"/>
      <c r="CU39" s="657"/>
      <c r="CV39" s="657"/>
      <c r="CW39" s="657"/>
      <c r="CX39" s="657"/>
      <c r="CY39" s="658"/>
      <c r="CZ39" s="659">
        <v>3.8</v>
      </c>
      <c r="DA39" s="660"/>
      <c r="DB39" s="660"/>
      <c r="DC39" s="661"/>
      <c r="DD39" s="634">
        <v>198463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294192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84660</v>
      </c>
      <c r="CS40" s="626"/>
      <c r="CT40" s="626"/>
      <c r="CU40" s="626"/>
      <c r="CV40" s="626"/>
      <c r="CW40" s="626"/>
      <c r="CX40" s="626"/>
      <c r="CY40" s="627"/>
      <c r="CZ40" s="659">
        <v>0.6</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921548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2279658</v>
      </c>
      <c r="CS42" s="626"/>
      <c r="CT42" s="626"/>
      <c r="CU42" s="626"/>
      <c r="CV42" s="626"/>
      <c r="CW42" s="626"/>
      <c r="CX42" s="626"/>
      <c r="CY42" s="627"/>
      <c r="CZ42" s="659">
        <v>15.4</v>
      </c>
      <c r="DA42" s="708"/>
      <c r="DB42" s="708"/>
      <c r="DC42" s="709"/>
      <c r="DD42" s="634">
        <v>512110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13080</v>
      </c>
      <c r="CS43" s="657"/>
      <c r="CT43" s="657"/>
      <c r="CU43" s="657"/>
      <c r="CV43" s="657"/>
      <c r="CW43" s="657"/>
      <c r="CX43" s="657"/>
      <c r="CY43" s="658"/>
      <c r="CZ43" s="659">
        <v>0.1</v>
      </c>
      <c r="DA43" s="660"/>
      <c r="DB43" s="660"/>
      <c r="DC43" s="661"/>
      <c r="DD43" s="634">
        <v>13080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2258122</v>
      </c>
      <c r="CS44" s="626"/>
      <c r="CT44" s="626"/>
      <c r="CU44" s="626"/>
      <c r="CV44" s="626"/>
      <c r="CW44" s="626"/>
      <c r="CX44" s="626"/>
      <c r="CY44" s="627"/>
      <c r="CZ44" s="659">
        <v>15.2</v>
      </c>
      <c r="DA44" s="708"/>
      <c r="DB44" s="708"/>
      <c r="DC44" s="709"/>
      <c r="DD44" s="634">
        <v>510394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1521767</v>
      </c>
      <c r="CS45" s="657"/>
      <c r="CT45" s="657"/>
      <c r="CU45" s="657"/>
      <c r="CV45" s="657"/>
      <c r="CW45" s="657"/>
      <c r="CX45" s="657"/>
      <c r="CY45" s="658"/>
      <c r="CZ45" s="659">
        <v>10.3</v>
      </c>
      <c r="DA45" s="660"/>
      <c r="DB45" s="660"/>
      <c r="DC45" s="661"/>
      <c r="DD45" s="634">
        <v>167755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631161</v>
      </c>
      <c r="CS46" s="626"/>
      <c r="CT46" s="626"/>
      <c r="CU46" s="626"/>
      <c r="CV46" s="626"/>
      <c r="CW46" s="626"/>
      <c r="CX46" s="626"/>
      <c r="CY46" s="627"/>
      <c r="CZ46" s="659">
        <v>4.3</v>
      </c>
      <c r="DA46" s="708"/>
      <c r="DB46" s="708"/>
      <c r="DC46" s="709"/>
      <c r="DD46" s="634">
        <v>288678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21536</v>
      </c>
      <c r="CS47" s="657"/>
      <c r="CT47" s="657"/>
      <c r="CU47" s="657"/>
      <c r="CV47" s="657"/>
      <c r="CW47" s="657"/>
      <c r="CX47" s="657"/>
      <c r="CY47" s="658"/>
      <c r="CZ47" s="659">
        <v>0.1</v>
      </c>
      <c r="DA47" s="660"/>
      <c r="DB47" s="660"/>
      <c r="DC47" s="661"/>
      <c r="DD47" s="634">
        <v>1716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14822443</v>
      </c>
      <c r="CS49" s="693"/>
      <c r="CT49" s="693"/>
      <c r="CU49" s="693"/>
      <c r="CV49" s="693"/>
      <c r="CW49" s="693"/>
      <c r="CX49" s="693"/>
      <c r="CY49" s="720"/>
      <c r="CZ49" s="721">
        <v>100</v>
      </c>
      <c r="DA49" s="722"/>
      <c r="DB49" s="722"/>
      <c r="DC49" s="723"/>
      <c r="DD49" s="724">
        <v>9447048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15188</v>
      </c>
      <c r="R7" s="755"/>
      <c r="S7" s="755"/>
      <c r="T7" s="755"/>
      <c r="U7" s="755"/>
      <c r="V7" s="755">
        <v>14591</v>
      </c>
      <c r="W7" s="755"/>
      <c r="X7" s="755"/>
      <c r="Y7" s="755"/>
      <c r="Z7" s="755"/>
      <c r="AA7" s="755">
        <v>597</v>
      </c>
      <c r="AB7" s="755"/>
      <c r="AC7" s="755"/>
      <c r="AD7" s="755"/>
      <c r="AE7" s="756"/>
      <c r="AF7" s="757">
        <v>539</v>
      </c>
      <c r="AG7" s="758"/>
      <c r="AH7" s="758"/>
      <c r="AI7" s="758"/>
      <c r="AJ7" s="759"/>
      <c r="AK7" s="794">
        <v>82</v>
      </c>
      <c r="AL7" s="795"/>
      <c r="AM7" s="795"/>
      <c r="AN7" s="795"/>
      <c r="AO7" s="795"/>
      <c r="AP7" s="795">
        <v>17768</v>
      </c>
      <c r="AQ7" s="795"/>
      <c r="AR7" s="795"/>
      <c r="AS7" s="795"/>
      <c r="AT7" s="795"/>
      <c r="AU7" s="796" t="s">
        <v>550</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-13</v>
      </c>
      <c r="CI7" s="792"/>
      <c r="CJ7" s="792"/>
      <c r="CK7" s="792"/>
      <c r="CL7" s="793"/>
      <c r="CM7" s="791">
        <v>109</v>
      </c>
      <c r="CN7" s="792"/>
      <c r="CO7" s="792"/>
      <c r="CP7" s="792"/>
      <c r="CQ7" s="793"/>
      <c r="CR7" s="791">
        <v>2</v>
      </c>
      <c r="CS7" s="792"/>
      <c r="CT7" s="792"/>
      <c r="CU7" s="792"/>
      <c r="CV7" s="793"/>
      <c r="CW7" s="791" t="s">
        <v>545</v>
      </c>
      <c r="CX7" s="792"/>
      <c r="CY7" s="792"/>
      <c r="CZ7" s="792"/>
      <c r="DA7" s="793"/>
      <c r="DB7" s="791">
        <v>74</v>
      </c>
      <c r="DC7" s="792"/>
      <c r="DD7" s="792"/>
      <c r="DE7" s="792"/>
      <c r="DF7" s="793"/>
      <c r="DG7" s="791" t="s">
        <v>545</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466</v>
      </c>
      <c r="R8" s="779"/>
      <c r="S8" s="779"/>
      <c r="T8" s="779"/>
      <c r="U8" s="779"/>
      <c r="V8" s="779">
        <v>466</v>
      </c>
      <c r="W8" s="779"/>
      <c r="X8" s="779"/>
      <c r="Y8" s="779"/>
      <c r="Z8" s="779"/>
      <c r="AA8" s="779" t="s">
        <v>482</v>
      </c>
      <c r="AB8" s="779"/>
      <c r="AC8" s="779"/>
      <c r="AD8" s="779"/>
      <c r="AE8" s="780"/>
      <c r="AF8" s="781" t="s">
        <v>222</v>
      </c>
      <c r="AG8" s="782"/>
      <c r="AH8" s="782"/>
      <c r="AI8" s="782"/>
      <c r="AJ8" s="783"/>
      <c r="AK8" s="784">
        <v>235</v>
      </c>
      <c r="AL8" s="785"/>
      <c r="AM8" s="785"/>
      <c r="AN8" s="785"/>
      <c r="AO8" s="785"/>
      <c r="AP8" s="785">
        <v>1475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-4</v>
      </c>
      <c r="CI8" s="802"/>
      <c r="CJ8" s="802"/>
      <c r="CK8" s="802"/>
      <c r="CL8" s="803"/>
      <c r="CM8" s="801">
        <v>16</v>
      </c>
      <c r="CN8" s="802"/>
      <c r="CO8" s="802"/>
      <c r="CP8" s="802"/>
      <c r="CQ8" s="803"/>
      <c r="CR8" s="801">
        <v>80</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540</v>
      </c>
      <c r="BT9" s="789"/>
      <c r="BU9" s="789"/>
      <c r="BV9" s="789"/>
      <c r="BW9" s="789"/>
      <c r="BX9" s="789"/>
      <c r="BY9" s="789"/>
      <c r="BZ9" s="789"/>
      <c r="CA9" s="789"/>
      <c r="CB9" s="789"/>
      <c r="CC9" s="789"/>
      <c r="CD9" s="789"/>
      <c r="CE9" s="789"/>
      <c r="CF9" s="789"/>
      <c r="CG9" s="790"/>
      <c r="CH9" s="801">
        <v>-2</v>
      </c>
      <c r="CI9" s="802"/>
      <c r="CJ9" s="802"/>
      <c r="CK9" s="802"/>
      <c r="CL9" s="803"/>
      <c r="CM9" s="801">
        <v>98</v>
      </c>
      <c r="CN9" s="802"/>
      <c r="CO9" s="802"/>
      <c r="CP9" s="802"/>
      <c r="CQ9" s="803"/>
      <c r="CR9" s="801">
        <v>50</v>
      </c>
      <c r="CS9" s="802"/>
      <c r="CT9" s="802"/>
      <c r="CU9" s="802"/>
      <c r="CV9" s="803"/>
      <c r="CW9" s="801">
        <v>1</v>
      </c>
      <c r="CX9" s="802"/>
      <c r="CY9" s="802"/>
      <c r="CZ9" s="802"/>
      <c r="DA9" s="803"/>
      <c r="DB9" s="801" t="s">
        <v>545</v>
      </c>
      <c r="DC9" s="802"/>
      <c r="DD9" s="802"/>
      <c r="DE9" s="802"/>
      <c r="DF9" s="803"/>
      <c r="DG9" s="801" t="s">
        <v>545</v>
      </c>
      <c r="DH9" s="802"/>
      <c r="DI9" s="802"/>
      <c r="DJ9" s="802"/>
      <c r="DK9" s="803"/>
      <c r="DL9" s="801" t="s">
        <v>545</v>
      </c>
      <c r="DM9" s="802"/>
      <c r="DN9" s="802"/>
      <c r="DO9" s="802"/>
      <c r="DP9" s="803"/>
      <c r="DQ9" s="801" t="s">
        <v>545</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15419</v>
      </c>
      <c r="R23" s="814"/>
      <c r="S23" s="814"/>
      <c r="T23" s="814"/>
      <c r="U23" s="814"/>
      <c r="V23" s="814">
        <v>14822</v>
      </c>
      <c r="W23" s="814"/>
      <c r="X23" s="814"/>
      <c r="Y23" s="814"/>
      <c r="Z23" s="814"/>
      <c r="AA23" s="814">
        <v>597</v>
      </c>
      <c r="AB23" s="814"/>
      <c r="AC23" s="814"/>
      <c r="AD23" s="814"/>
      <c r="AE23" s="815"/>
      <c r="AF23" s="816">
        <v>539</v>
      </c>
      <c r="AG23" s="814"/>
      <c r="AH23" s="814"/>
      <c r="AI23" s="814"/>
      <c r="AJ23" s="817"/>
      <c r="AK23" s="818"/>
      <c r="AL23" s="819"/>
      <c r="AM23" s="819"/>
      <c r="AN23" s="819"/>
      <c r="AO23" s="819"/>
      <c r="AP23" s="814">
        <v>19242</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3478</v>
      </c>
      <c r="R28" s="843"/>
      <c r="S28" s="843"/>
      <c r="T28" s="843"/>
      <c r="U28" s="843"/>
      <c r="V28" s="843">
        <v>3405</v>
      </c>
      <c r="W28" s="843"/>
      <c r="X28" s="843"/>
      <c r="Y28" s="843"/>
      <c r="Z28" s="843"/>
      <c r="AA28" s="843">
        <v>72</v>
      </c>
      <c r="AB28" s="843"/>
      <c r="AC28" s="843"/>
      <c r="AD28" s="843"/>
      <c r="AE28" s="844"/>
      <c r="AF28" s="845">
        <v>72</v>
      </c>
      <c r="AG28" s="843"/>
      <c r="AH28" s="843"/>
      <c r="AI28" s="843"/>
      <c r="AJ28" s="846"/>
      <c r="AK28" s="847">
        <v>294</v>
      </c>
      <c r="AL28" s="838"/>
      <c r="AM28" s="838"/>
      <c r="AN28" s="838"/>
      <c r="AO28" s="838"/>
      <c r="AP28" s="838" t="s">
        <v>482</v>
      </c>
      <c r="AQ28" s="838"/>
      <c r="AR28" s="838"/>
      <c r="AS28" s="838"/>
      <c r="AT28" s="838"/>
      <c r="AU28" s="838" t="s">
        <v>482</v>
      </c>
      <c r="AV28" s="838"/>
      <c r="AW28" s="838"/>
      <c r="AX28" s="838"/>
      <c r="AY28" s="838"/>
      <c r="AZ28" s="839" t="s">
        <v>482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2752</v>
      </c>
      <c r="R29" s="779"/>
      <c r="S29" s="779"/>
      <c r="T29" s="779"/>
      <c r="U29" s="779"/>
      <c r="V29" s="779">
        <v>2710</v>
      </c>
      <c r="W29" s="779"/>
      <c r="X29" s="779"/>
      <c r="Y29" s="779"/>
      <c r="Z29" s="779"/>
      <c r="AA29" s="779">
        <v>42</v>
      </c>
      <c r="AB29" s="779"/>
      <c r="AC29" s="779"/>
      <c r="AD29" s="779"/>
      <c r="AE29" s="780"/>
      <c r="AF29" s="781">
        <v>42</v>
      </c>
      <c r="AG29" s="782"/>
      <c r="AH29" s="782"/>
      <c r="AI29" s="782"/>
      <c r="AJ29" s="783"/>
      <c r="AK29" s="850">
        <v>412</v>
      </c>
      <c r="AL29" s="851"/>
      <c r="AM29" s="851"/>
      <c r="AN29" s="851"/>
      <c r="AO29" s="851"/>
      <c r="AP29" s="851" t="s">
        <v>482</v>
      </c>
      <c r="AQ29" s="851"/>
      <c r="AR29" s="851"/>
      <c r="AS29" s="851"/>
      <c r="AT29" s="851"/>
      <c r="AU29" s="851" t="s">
        <v>482</v>
      </c>
      <c r="AV29" s="851"/>
      <c r="AW29" s="851"/>
      <c r="AX29" s="851"/>
      <c r="AY29" s="851"/>
      <c r="AZ29" s="852" t="s">
        <v>482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325</v>
      </c>
      <c r="R30" s="779"/>
      <c r="S30" s="779"/>
      <c r="T30" s="779"/>
      <c r="U30" s="779"/>
      <c r="V30" s="779">
        <v>324</v>
      </c>
      <c r="W30" s="779"/>
      <c r="X30" s="779"/>
      <c r="Y30" s="779"/>
      <c r="Z30" s="779"/>
      <c r="AA30" s="779">
        <v>1</v>
      </c>
      <c r="AB30" s="779"/>
      <c r="AC30" s="779"/>
      <c r="AD30" s="779"/>
      <c r="AE30" s="780"/>
      <c r="AF30" s="781">
        <v>1</v>
      </c>
      <c r="AG30" s="782"/>
      <c r="AH30" s="782"/>
      <c r="AI30" s="782"/>
      <c r="AJ30" s="783"/>
      <c r="AK30" s="850">
        <v>125</v>
      </c>
      <c r="AL30" s="851"/>
      <c r="AM30" s="851"/>
      <c r="AN30" s="851"/>
      <c r="AO30" s="851"/>
      <c r="AP30" s="851" t="s">
        <v>482</v>
      </c>
      <c r="AQ30" s="851"/>
      <c r="AR30" s="851"/>
      <c r="AS30" s="851"/>
      <c r="AT30" s="851"/>
      <c r="AU30" s="851" t="s">
        <v>482</v>
      </c>
      <c r="AV30" s="851"/>
      <c r="AW30" s="851"/>
      <c r="AX30" s="851"/>
      <c r="AY30" s="851"/>
      <c r="AZ30" s="852" t="s">
        <v>482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245</v>
      </c>
      <c r="R31" s="779"/>
      <c r="S31" s="779"/>
      <c r="T31" s="779"/>
      <c r="U31" s="779"/>
      <c r="V31" s="779">
        <v>212</v>
      </c>
      <c r="W31" s="779"/>
      <c r="X31" s="779"/>
      <c r="Y31" s="779"/>
      <c r="Z31" s="779"/>
      <c r="AA31" s="779">
        <v>33</v>
      </c>
      <c r="AB31" s="779"/>
      <c r="AC31" s="779"/>
      <c r="AD31" s="779"/>
      <c r="AE31" s="780"/>
      <c r="AF31" s="781">
        <v>242</v>
      </c>
      <c r="AG31" s="782"/>
      <c r="AH31" s="782"/>
      <c r="AI31" s="782"/>
      <c r="AJ31" s="783"/>
      <c r="AK31" s="850">
        <v>24</v>
      </c>
      <c r="AL31" s="851"/>
      <c r="AM31" s="851"/>
      <c r="AN31" s="851"/>
      <c r="AO31" s="851"/>
      <c r="AP31" s="851">
        <v>678</v>
      </c>
      <c r="AQ31" s="851"/>
      <c r="AR31" s="851"/>
      <c r="AS31" s="851"/>
      <c r="AT31" s="851"/>
      <c r="AU31" s="851">
        <v>28</v>
      </c>
      <c r="AV31" s="851"/>
      <c r="AW31" s="851"/>
      <c r="AX31" s="851"/>
      <c r="AY31" s="851"/>
      <c r="AZ31" s="852" t="s">
        <v>482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101</v>
      </c>
      <c r="R32" s="779"/>
      <c r="S32" s="779"/>
      <c r="T32" s="779"/>
      <c r="U32" s="779"/>
      <c r="V32" s="779">
        <v>101</v>
      </c>
      <c r="W32" s="779"/>
      <c r="X32" s="779"/>
      <c r="Y32" s="779"/>
      <c r="Z32" s="779"/>
      <c r="AA32" s="779">
        <v>1</v>
      </c>
      <c r="AB32" s="779"/>
      <c r="AC32" s="779"/>
      <c r="AD32" s="779"/>
      <c r="AE32" s="780"/>
      <c r="AF32" s="781" t="s">
        <v>222</v>
      </c>
      <c r="AG32" s="782"/>
      <c r="AH32" s="782"/>
      <c r="AI32" s="782"/>
      <c r="AJ32" s="783"/>
      <c r="AK32" s="850">
        <v>31</v>
      </c>
      <c r="AL32" s="851"/>
      <c r="AM32" s="851"/>
      <c r="AN32" s="851"/>
      <c r="AO32" s="851"/>
      <c r="AP32" s="851">
        <v>370</v>
      </c>
      <c r="AQ32" s="851"/>
      <c r="AR32" s="851"/>
      <c r="AS32" s="851"/>
      <c r="AT32" s="851"/>
      <c r="AU32" s="851">
        <v>270</v>
      </c>
      <c r="AV32" s="851"/>
      <c r="AW32" s="851"/>
      <c r="AX32" s="851"/>
      <c r="AY32" s="851"/>
      <c r="AZ32" s="852" t="s">
        <v>482</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632</v>
      </c>
      <c r="R33" s="779"/>
      <c r="S33" s="779"/>
      <c r="T33" s="779"/>
      <c r="U33" s="779"/>
      <c r="V33" s="779">
        <v>632</v>
      </c>
      <c r="W33" s="779"/>
      <c r="X33" s="779"/>
      <c r="Y33" s="779"/>
      <c r="Z33" s="779"/>
      <c r="AA33" s="779" t="s">
        <v>482</v>
      </c>
      <c r="AB33" s="779"/>
      <c r="AC33" s="779"/>
      <c r="AD33" s="779"/>
      <c r="AE33" s="780"/>
      <c r="AF33" s="781" t="s">
        <v>222</v>
      </c>
      <c r="AG33" s="782"/>
      <c r="AH33" s="782"/>
      <c r="AI33" s="782"/>
      <c r="AJ33" s="783"/>
      <c r="AK33" s="850">
        <v>319</v>
      </c>
      <c r="AL33" s="851"/>
      <c r="AM33" s="851"/>
      <c r="AN33" s="851"/>
      <c r="AO33" s="851"/>
      <c r="AP33" s="851">
        <v>3774</v>
      </c>
      <c r="AQ33" s="851"/>
      <c r="AR33" s="851"/>
      <c r="AS33" s="851"/>
      <c r="AT33" s="851"/>
      <c r="AU33" s="851">
        <v>2559</v>
      </c>
      <c r="AV33" s="851"/>
      <c r="AW33" s="851"/>
      <c r="AX33" s="851"/>
      <c r="AY33" s="851"/>
      <c r="AZ33" s="852" t="s">
        <v>482</v>
      </c>
      <c r="BA33" s="852"/>
      <c r="BB33" s="852"/>
      <c r="BC33" s="852"/>
      <c r="BD33" s="852"/>
      <c r="BE33" s="848" t="s">
        <v>551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212</v>
      </c>
      <c r="R34" s="779"/>
      <c r="S34" s="779"/>
      <c r="T34" s="779"/>
      <c r="U34" s="779"/>
      <c r="V34" s="779">
        <v>212</v>
      </c>
      <c r="W34" s="779"/>
      <c r="X34" s="779"/>
      <c r="Y34" s="779"/>
      <c r="Z34" s="779"/>
      <c r="AA34" s="779" t="s">
        <v>482</v>
      </c>
      <c r="AB34" s="779"/>
      <c r="AC34" s="779"/>
      <c r="AD34" s="779"/>
      <c r="AE34" s="780"/>
      <c r="AF34" s="781" t="s">
        <v>222</v>
      </c>
      <c r="AG34" s="782"/>
      <c r="AH34" s="782"/>
      <c r="AI34" s="782"/>
      <c r="AJ34" s="783"/>
      <c r="AK34" s="850">
        <v>160</v>
      </c>
      <c r="AL34" s="851"/>
      <c r="AM34" s="851"/>
      <c r="AN34" s="851"/>
      <c r="AO34" s="851"/>
      <c r="AP34" s="851">
        <v>1251</v>
      </c>
      <c r="AQ34" s="851"/>
      <c r="AR34" s="851"/>
      <c r="AS34" s="851"/>
      <c r="AT34" s="851"/>
      <c r="AU34" s="851">
        <v>1064</v>
      </c>
      <c r="AV34" s="851"/>
      <c r="AW34" s="851"/>
      <c r="AX34" s="851"/>
      <c r="AY34" s="851"/>
      <c r="AZ34" s="852" t="s">
        <v>482</v>
      </c>
      <c r="BA34" s="852"/>
      <c r="BB34" s="852"/>
      <c r="BC34" s="852"/>
      <c r="BD34" s="852"/>
      <c r="BE34" s="848" t="s">
        <v>551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36</v>
      </c>
      <c r="R35" s="779"/>
      <c r="S35" s="779"/>
      <c r="T35" s="779"/>
      <c r="U35" s="779"/>
      <c r="V35" s="779">
        <v>36</v>
      </c>
      <c r="W35" s="779"/>
      <c r="X35" s="779"/>
      <c r="Y35" s="779"/>
      <c r="Z35" s="779"/>
      <c r="AA35" s="779" t="s">
        <v>482</v>
      </c>
      <c r="AB35" s="779"/>
      <c r="AC35" s="779"/>
      <c r="AD35" s="779"/>
      <c r="AE35" s="780"/>
      <c r="AF35" s="781" t="s">
        <v>222</v>
      </c>
      <c r="AG35" s="782"/>
      <c r="AH35" s="782"/>
      <c r="AI35" s="782"/>
      <c r="AJ35" s="783"/>
      <c r="AK35" s="850">
        <v>27</v>
      </c>
      <c r="AL35" s="851"/>
      <c r="AM35" s="851"/>
      <c r="AN35" s="851"/>
      <c r="AO35" s="851"/>
      <c r="AP35" s="851">
        <v>194</v>
      </c>
      <c r="AQ35" s="851"/>
      <c r="AR35" s="851"/>
      <c r="AS35" s="851"/>
      <c r="AT35" s="851"/>
      <c r="AU35" s="851">
        <v>179</v>
      </c>
      <c r="AV35" s="851"/>
      <c r="AW35" s="851"/>
      <c r="AX35" s="851"/>
      <c r="AY35" s="851"/>
      <c r="AZ35" s="852" t="s">
        <v>482</v>
      </c>
      <c r="BA35" s="852"/>
      <c r="BB35" s="852"/>
      <c r="BC35" s="852"/>
      <c r="BD35" s="852"/>
      <c r="BE35" s="848" t="s">
        <v>552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12</v>
      </c>
      <c r="R36" s="779"/>
      <c r="S36" s="779"/>
      <c r="T36" s="779"/>
      <c r="U36" s="779"/>
      <c r="V36" s="779">
        <v>12</v>
      </c>
      <c r="W36" s="779"/>
      <c r="X36" s="779"/>
      <c r="Y36" s="779"/>
      <c r="Z36" s="779"/>
      <c r="AA36" s="779" t="s">
        <v>482</v>
      </c>
      <c r="AB36" s="779"/>
      <c r="AC36" s="779"/>
      <c r="AD36" s="779"/>
      <c r="AE36" s="780"/>
      <c r="AF36" s="781" t="s">
        <v>222</v>
      </c>
      <c r="AG36" s="782"/>
      <c r="AH36" s="782"/>
      <c r="AI36" s="782"/>
      <c r="AJ36" s="783"/>
      <c r="AK36" s="850">
        <v>12</v>
      </c>
      <c r="AL36" s="851"/>
      <c r="AM36" s="851"/>
      <c r="AN36" s="851"/>
      <c r="AO36" s="851"/>
      <c r="AP36" s="851">
        <v>30</v>
      </c>
      <c r="AQ36" s="851"/>
      <c r="AR36" s="851"/>
      <c r="AS36" s="851"/>
      <c r="AT36" s="851"/>
      <c r="AU36" s="851">
        <v>28</v>
      </c>
      <c r="AV36" s="851"/>
      <c r="AW36" s="851"/>
      <c r="AX36" s="851"/>
      <c r="AY36" s="851"/>
      <c r="AZ36" s="852" t="s">
        <v>482</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356</v>
      </c>
      <c r="AG63" s="862"/>
      <c r="AH63" s="862"/>
      <c r="AI63" s="862"/>
      <c r="AJ63" s="863"/>
      <c r="AK63" s="864"/>
      <c r="AL63" s="859"/>
      <c r="AM63" s="859"/>
      <c r="AN63" s="859"/>
      <c r="AO63" s="859"/>
      <c r="AP63" s="862">
        <v>6296</v>
      </c>
      <c r="AQ63" s="862"/>
      <c r="AR63" s="862"/>
      <c r="AS63" s="862"/>
      <c r="AT63" s="862"/>
      <c r="AU63" s="862">
        <v>4129</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545</v>
      </c>
      <c r="R68" s="886"/>
      <c r="S68" s="886"/>
      <c r="T68" s="886"/>
      <c r="U68" s="886"/>
      <c r="V68" s="886">
        <v>518</v>
      </c>
      <c r="W68" s="886"/>
      <c r="X68" s="886"/>
      <c r="Y68" s="886"/>
      <c r="Z68" s="886"/>
      <c r="AA68" s="886">
        <v>27</v>
      </c>
      <c r="AB68" s="886"/>
      <c r="AC68" s="886"/>
      <c r="AD68" s="886"/>
      <c r="AE68" s="886"/>
      <c r="AF68" s="886">
        <v>21</v>
      </c>
      <c r="AG68" s="886"/>
      <c r="AH68" s="886"/>
      <c r="AI68" s="886"/>
      <c r="AJ68" s="886"/>
      <c r="AK68" s="886">
        <v>61</v>
      </c>
      <c r="AL68" s="886"/>
      <c r="AM68" s="886"/>
      <c r="AN68" s="886"/>
      <c r="AO68" s="886"/>
      <c r="AP68" s="886" t="s">
        <v>482</v>
      </c>
      <c r="AQ68" s="886"/>
      <c r="AR68" s="886"/>
      <c r="AS68" s="886"/>
      <c r="AT68" s="886"/>
      <c r="AU68" s="886" t="s">
        <v>482</v>
      </c>
      <c r="AV68" s="886"/>
      <c r="AW68" s="886"/>
      <c r="AX68" s="886"/>
      <c r="AY68" s="886"/>
      <c r="AZ68" s="887" t="s">
        <v>547</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31</v>
      </c>
      <c r="R69" s="851"/>
      <c r="S69" s="851"/>
      <c r="T69" s="851"/>
      <c r="U69" s="851"/>
      <c r="V69" s="851">
        <v>30</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482</v>
      </c>
      <c r="AQ69" s="851"/>
      <c r="AR69" s="851"/>
      <c r="AS69" s="851"/>
      <c r="AT69" s="851"/>
      <c r="AU69" s="851" t="s">
        <v>482</v>
      </c>
      <c r="AV69" s="851"/>
      <c r="AW69" s="851"/>
      <c r="AX69" s="851"/>
      <c r="AY69" s="851"/>
      <c r="AZ69" s="897" t="s">
        <v>548</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61</v>
      </c>
      <c r="R70" s="851"/>
      <c r="S70" s="851"/>
      <c r="T70" s="851"/>
      <c r="U70" s="851"/>
      <c r="V70" s="851">
        <v>49</v>
      </c>
      <c r="W70" s="851"/>
      <c r="X70" s="851"/>
      <c r="Y70" s="851"/>
      <c r="Z70" s="851"/>
      <c r="AA70" s="851">
        <v>12</v>
      </c>
      <c r="AB70" s="851"/>
      <c r="AC70" s="851"/>
      <c r="AD70" s="851"/>
      <c r="AE70" s="851"/>
      <c r="AF70" s="851">
        <v>12</v>
      </c>
      <c r="AG70" s="851"/>
      <c r="AH70" s="851"/>
      <c r="AI70" s="851"/>
      <c r="AJ70" s="851"/>
      <c r="AK70" s="851" t="s">
        <v>482</v>
      </c>
      <c r="AL70" s="851"/>
      <c r="AM70" s="851"/>
      <c r="AN70" s="851"/>
      <c r="AO70" s="851"/>
      <c r="AP70" s="851" t="s">
        <v>482</v>
      </c>
      <c r="AQ70" s="851"/>
      <c r="AR70" s="851"/>
      <c r="AS70" s="851"/>
      <c r="AT70" s="851"/>
      <c r="AU70" s="851" t="s">
        <v>482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192</v>
      </c>
      <c r="R71" s="851"/>
      <c r="S71" s="851"/>
      <c r="T71" s="851"/>
      <c r="U71" s="851"/>
      <c r="V71" s="851">
        <v>146</v>
      </c>
      <c r="W71" s="851"/>
      <c r="X71" s="851"/>
      <c r="Y71" s="851"/>
      <c r="Z71" s="851"/>
      <c r="AA71" s="851">
        <v>46</v>
      </c>
      <c r="AB71" s="851"/>
      <c r="AC71" s="851"/>
      <c r="AD71" s="851"/>
      <c r="AE71" s="851"/>
      <c r="AF71" s="851">
        <v>46</v>
      </c>
      <c r="AG71" s="851"/>
      <c r="AH71" s="851"/>
      <c r="AI71" s="851"/>
      <c r="AJ71" s="851"/>
      <c r="AK71" s="851">
        <v>49</v>
      </c>
      <c r="AL71" s="851"/>
      <c r="AM71" s="851"/>
      <c r="AN71" s="851"/>
      <c r="AO71" s="851"/>
      <c r="AP71" s="851" t="s">
        <v>482</v>
      </c>
      <c r="AQ71" s="851"/>
      <c r="AR71" s="851"/>
      <c r="AS71" s="851"/>
      <c r="AT71" s="851"/>
      <c r="AU71" s="851" t="s">
        <v>482</v>
      </c>
      <c r="AV71" s="851"/>
      <c r="AW71" s="851"/>
      <c r="AX71" s="851"/>
      <c r="AY71" s="851"/>
      <c r="AZ71" s="897" t="s">
        <v>549</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189459</v>
      </c>
      <c r="R72" s="851"/>
      <c r="S72" s="851"/>
      <c r="T72" s="851"/>
      <c r="U72" s="851"/>
      <c r="V72" s="851">
        <v>178623</v>
      </c>
      <c r="W72" s="851"/>
      <c r="X72" s="851"/>
      <c r="Y72" s="851"/>
      <c r="Z72" s="851"/>
      <c r="AA72" s="851">
        <v>10835</v>
      </c>
      <c r="AB72" s="851"/>
      <c r="AC72" s="851"/>
      <c r="AD72" s="851"/>
      <c r="AE72" s="851"/>
      <c r="AF72" s="851">
        <v>10835</v>
      </c>
      <c r="AG72" s="851"/>
      <c r="AH72" s="851"/>
      <c r="AI72" s="851"/>
      <c r="AJ72" s="851"/>
      <c r="AK72" s="851" t="s">
        <v>482</v>
      </c>
      <c r="AL72" s="851"/>
      <c r="AM72" s="851"/>
      <c r="AN72" s="851"/>
      <c r="AO72" s="851"/>
      <c r="AP72" s="851" t="s">
        <v>482</v>
      </c>
      <c r="AQ72" s="851"/>
      <c r="AR72" s="851"/>
      <c r="AS72" s="851"/>
      <c r="AT72" s="851"/>
      <c r="AU72" s="851" t="s">
        <v>482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10916</v>
      </c>
      <c r="AG88" s="862"/>
      <c r="AH88" s="862"/>
      <c r="AI88" s="862"/>
      <c r="AJ88" s="862"/>
      <c r="AK88" s="859"/>
      <c r="AL88" s="859"/>
      <c r="AM88" s="859"/>
      <c r="AN88" s="859"/>
      <c r="AO88" s="859"/>
      <c r="AP88" s="862" t="s">
        <v>553</v>
      </c>
      <c r="AQ88" s="862"/>
      <c r="AR88" s="862"/>
      <c r="AS88" s="862"/>
      <c r="AT88" s="862"/>
      <c r="AU88" s="862" t="s">
        <v>553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132</v>
      </c>
      <c r="CS102" s="870"/>
      <c r="CT102" s="870"/>
      <c r="CU102" s="870"/>
      <c r="CV102" s="913"/>
      <c r="CW102" s="912">
        <v>1</v>
      </c>
      <c r="CX102" s="870"/>
      <c r="CY102" s="870"/>
      <c r="CZ102" s="870"/>
      <c r="DA102" s="913"/>
      <c r="DB102" s="912">
        <v>74</v>
      </c>
      <c r="DC102" s="870"/>
      <c r="DD102" s="870"/>
      <c r="DE102" s="870"/>
      <c r="DF102" s="913"/>
      <c r="DG102" s="912" t="s">
        <v>482</v>
      </c>
      <c r="DH102" s="870"/>
      <c r="DI102" s="870"/>
      <c r="DJ102" s="870"/>
      <c r="DK102" s="913"/>
      <c r="DL102" s="912" t="s">
        <v>482</v>
      </c>
      <c r="DM102" s="870"/>
      <c r="DN102" s="870"/>
      <c r="DO102" s="870"/>
      <c r="DP102" s="913"/>
      <c r="DQ102" s="912" t="s">
        <v>482</v>
      </c>
      <c r="DR102" s="870"/>
      <c r="DS102" s="870"/>
      <c r="DT102" s="870"/>
      <c r="DU102" s="913"/>
      <c r="DV102" s="936" t="s">
        <v>553</v>
      </c>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2088330</v>
      </c>
      <c r="AB110" s="922"/>
      <c r="AC110" s="922"/>
      <c r="AD110" s="922"/>
      <c r="AE110" s="923"/>
      <c r="AF110" s="924">
        <v>2009944</v>
      </c>
      <c r="AG110" s="922"/>
      <c r="AH110" s="922"/>
      <c r="AI110" s="922"/>
      <c r="AJ110" s="923"/>
      <c r="AK110" s="924">
        <v>2004013</v>
      </c>
      <c r="AL110" s="922"/>
      <c r="AM110" s="922"/>
      <c r="AN110" s="922"/>
      <c r="AO110" s="923"/>
      <c r="AP110" s="925">
        <v>29.2</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17774680</v>
      </c>
      <c r="BR110" s="957"/>
      <c r="BS110" s="957"/>
      <c r="BT110" s="957"/>
      <c r="BU110" s="957"/>
      <c r="BV110" s="957">
        <v>19485885</v>
      </c>
      <c r="BW110" s="957"/>
      <c r="BX110" s="957"/>
      <c r="BY110" s="957"/>
      <c r="BZ110" s="957"/>
      <c r="CA110" s="957">
        <v>19242274</v>
      </c>
      <c r="CB110" s="957"/>
      <c r="CC110" s="957"/>
      <c r="CD110" s="957"/>
      <c r="CE110" s="957"/>
      <c r="CF110" s="971">
        <v>280.7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86157</v>
      </c>
      <c r="BR111" s="950"/>
      <c r="BS111" s="950"/>
      <c r="BT111" s="950"/>
      <c r="BU111" s="950"/>
      <c r="BV111" s="950">
        <v>42069</v>
      </c>
      <c r="BW111" s="950"/>
      <c r="BX111" s="950"/>
      <c r="BY111" s="950"/>
      <c r="BZ111" s="950"/>
      <c r="CA111" s="950">
        <v>10446</v>
      </c>
      <c r="CB111" s="950"/>
      <c r="CC111" s="950"/>
      <c r="CD111" s="950"/>
      <c r="CE111" s="950"/>
      <c r="CF111" s="944">
        <v>0.2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5172216</v>
      </c>
      <c r="BR112" s="950"/>
      <c r="BS112" s="950"/>
      <c r="BT112" s="950"/>
      <c r="BU112" s="950"/>
      <c r="BV112" s="950">
        <v>4855913</v>
      </c>
      <c r="BW112" s="950"/>
      <c r="BX112" s="950"/>
      <c r="BY112" s="950"/>
      <c r="BZ112" s="950"/>
      <c r="CA112" s="950">
        <v>4128711</v>
      </c>
      <c r="CB112" s="950"/>
      <c r="CC112" s="950"/>
      <c r="CD112" s="950"/>
      <c r="CE112" s="950"/>
      <c r="CF112" s="944">
        <v>60.2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537795</v>
      </c>
      <c r="AB113" s="964"/>
      <c r="AC113" s="964"/>
      <c r="AD113" s="964"/>
      <c r="AE113" s="965"/>
      <c r="AF113" s="966">
        <v>483579</v>
      </c>
      <c r="AG113" s="964"/>
      <c r="AH113" s="964"/>
      <c r="AI113" s="964"/>
      <c r="AJ113" s="965"/>
      <c r="AK113" s="966">
        <v>446201</v>
      </c>
      <c r="AL113" s="964"/>
      <c r="AM113" s="964"/>
      <c r="AN113" s="964"/>
      <c r="AO113" s="965"/>
      <c r="AP113" s="967">
        <v>6.5</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t="s">
        <v>222</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222</v>
      </c>
      <c r="AB114" s="989"/>
      <c r="AC114" s="989"/>
      <c r="AD114" s="989"/>
      <c r="AE114" s="990"/>
      <c r="AF114" s="991" t="s">
        <v>222</v>
      </c>
      <c r="AG114" s="989"/>
      <c r="AH114" s="989"/>
      <c r="AI114" s="989"/>
      <c r="AJ114" s="990"/>
      <c r="AK114" s="991" t="s">
        <v>222</v>
      </c>
      <c r="AL114" s="989"/>
      <c r="AM114" s="989"/>
      <c r="AN114" s="989"/>
      <c r="AO114" s="990"/>
      <c r="AP114" s="992" t="s">
        <v>222</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2471150</v>
      </c>
      <c r="BR114" s="950"/>
      <c r="BS114" s="950"/>
      <c r="BT114" s="950"/>
      <c r="BU114" s="950"/>
      <c r="BV114" s="950">
        <v>2492307</v>
      </c>
      <c r="BW114" s="950"/>
      <c r="BX114" s="950"/>
      <c r="BY114" s="950"/>
      <c r="BZ114" s="950"/>
      <c r="CA114" s="950">
        <v>2702675</v>
      </c>
      <c r="CB114" s="950"/>
      <c r="CC114" s="950"/>
      <c r="CD114" s="950"/>
      <c r="CE114" s="950"/>
      <c r="CF114" s="944">
        <v>39.4</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31215</v>
      </c>
      <c r="AB115" s="964"/>
      <c r="AC115" s="964"/>
      <c r="AD115" s="964"/>
      <c r="AE115" s="965"/>
      <c r="AF115" s="966">
        <v>22568</v>
      </c>
      <c r="AG115" s="964"/>
      <c r="AH115" s="964"/>
      <c r="AI115" s="964"/>
      <c r="AJ115" s="965"/>
      <c r="AK115" s="966">
        <v>14885</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2657340</v>
      </c>
      <c r="AB117" s="1007"/>
      <c r="AC117" s="1007"/>
      <c r="AD117" s="1007"/>
      <c r="AE117" s="1008"/>
      <c r="AF117" s="1009">
        <v>2516091</v>
      </c>
      <c r="AG117" s="1007"/>
      <c r="AH117" s="1007"/>
      <c r="AI117" s="1007"/>
      <c r="AJ117" s="1008"/>
      <c r="AK117" s="1009">
        <v>2465099</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25504203</v>
      </c>
      <c r="BR119" s="1028"/>
      <c r="BS119" s="1028"/>
      <c r="BT119" s="1028"/>
      <c r="BU119" s="1028"/>
      <c r="BV119" s="1028">
        <v>26876174</v>
      </c>
      <c r="BW119" s="1028"/>
      <c r="BX119" s="1028"/>
      <c r="BY119" s="1028"/>
      <c r="BZ119" s="1028"/>
      <c r="CA119" s="1028">
        <v>26084106</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86157</v>
      </c>
      <c r="DH119" s="1014"/>
      <c r="DI119" s="1014"/>
      <c r="DJ119" s="1014"/>
      <c r="DK119" s="1015"/>
      <c r="DL119" s="1013">
        <v>42069</v>
      </c>
      <c r="DM119" s="1014"/>
      <c r="DN119" s="1014"/>
      <c r="DO119" s="1014"/>
      <c r="DP119" s="1015"/>
      <c r="DQ119" s="1013">
        <v>10446</v>
      </c>
      <c r="DR119" s="1014"/>
      <c r="DS119" s="1014"/>
      <c r="DT119" s="1014"/>
      <c r="DU119" s="1015"/>
      <c r="DV119" s="1016">
        <v>0.2</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9915566</v>
      </c>
      <c r="BR120" s="957"/>
      <c r="BS120" s="957"/>
      <c r="BT120" s="957"/>
      <c r="BU120" s="957"/>
      <c r="BV120" s="957">
        <v>10558019</v>
      </c>
      <c r="BW120" s="957"/>
      <c r="BX120" s="957"/>
      <c r="BY120" s="957"/>
      <c r="BZ120" s="957"/>
      <c r="CA120" s="957">
        <v>12255396</v>
      </c>
      <c r="CB120" s="957"/>
      <c r="CC120" s="957"/>
      <c r="CD120" s="957"/>
      <c r="CE120" s="957"/>
      <c r="CF120" s="971">
        <v>178.8</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3366290</v>
      </c>
      <c r="DH120" s="957"/>
      <c r="DI120" s="957"/>
      <c r="DJ120" s="957"/>
      <c r="DK120" s="957"/>
      <c r="DL120" s="957">
        <v>3110889</v>
      </c>
      <c r="DM120" s="957"/>
      <c r="DN120" s="957"/>
      <c r="DO120" s="957"/>
      <c r="DP120" s="957"/>
      <c r="DQ120" s="957">
        <v>2558557</v>
      </c>
      <c r="DR120" s="957"/>
      <c r="DS120" s="957"/>
      <c r="DT120" s="957"/>
      <c r="DU120" s="957"/>
      <c r="DV120" s="958">
        <v>37.299999999999997</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578214</v>
      </c>
      <c r="BR121" s="950"/>
      <c r="BS121" s="950"/>
      <c r="BT121" s="950"/>
      <c r="BU121" s="950"/>
      <c r="BV121" s="950">
        <v>448481</v>
      </c>
      <c r="BW121" s="950"/>
      <c r="BX121" s="950"/>
      <c r="BY121" s="950"/>
      <c r="BZ121" s="950"/>
      <c r="CA121" s="950">
        <v>318895</v>
      </c>
      <c r="CB121" s="950"/>
      <c r="CC121" s="950"/>
      <c r="CD121" s="950"/>
      <c r="CE121" s="950"/>
      <c r="CF121" s="944">
        <v>4.7</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1325623</v>
      </c>
      <c r="DH121" s="950"/>
      <c r="DI121" s="950"/>
      <c r="DJ121" s="950"/>
      <c r="DK121" s="950"/>
      <c r="DL121" s="950">
        <v>1206596</v>
      </c>
      <c r="DM121" s="950"/>
      <c r="DN121" s="950"/>
      <c r="DO121" s="950"/>
      <c r="DP121" s="950"/>
      <c r="DQ121" s="950">
        <v>1064287</v>
      </c>
      <c r="DR121" s="950"/>
      <c r="DS121" s="950"/>
      <c r="DT121" s="950"/>
      <c r="DU121" s="950"/>
      <c r="DV121" s="951">
        <v>15.5</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17392031</v>
      </c>
      <c r="BR122" s="1028"/>
      <c r="BS122" s="1028"/>
      <c r="BT122" s="1028"/>
      <c r="BU122" s="1028"/>
      <c r="BV122" s="1028">
        <v>18580379</v>
      </c>
      <c r="BW122" s="1028"/>
      <c r="BX122" s="1028"/>
      <c r="BY122" s="1028"/>
      <c r="BZ122" s="1028"/>
      <c r="CA122" s="1028">
        <v>18246682</v>
      </c>
      <c r="CB122" s="1028"/>
      <c r="CC122" s="1028"/>
      <c r="CD122" s="1028"/>
      <c r="CE122" s="1028"/>
      <c r="CF122" s="1048">
        <v>266.10000000000002</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199146</v>
      </c>
      <c r="DH122" s="950"/>
      <c r="DI122" s="950"/>
      <c r="DJ122" s="950"/>
      <c r="DK122" s="950"/>
      <c r="DL122" s="950">
        <v>280189</v>
      </c>
      <c r="DM122" s="950"/>
      <c r="DN122" s="950"/>
      <c r="DO122" s="950"/>
      <c r="DP122" s="950"/>
      <c r="DQ122" s="950">
        <v>270417</v>
      </c>
      <c r="DR122" s="950"/>
      <c r="DS122" s="950"/>
      <c r="DT122" s="950"/>
      <c r="DU122" s="950"/>
      <c r="DV122" s="951">
        <v>3.9</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27885811</v>
      </c>
      <c r="BR123" s="1096"/>
      <c r="BS123" s="1096"/>
      <c r="BT123" s="1096"/>
      <c r="BU123" s="1096"/>
      <c r="BV123" s="1096">
        <v>29586879</v>
      </c>
      <c r="BW123" s="1096"/>
      <c r="BX123" s="1096"/>
      <c r="BY123" s="1096"/>
      <c r="BZ123" s="1096"/>
      <c r="CA123" s="1096">
        <v>30820973</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217747</v>
      </c>
      <c r="DH123" s="989"/>
      <c r="DI123" s="989"/>
      <c r="DJ123" s="989"/>
      <c r="DK123" s="990"/>
      <c r="DL123" s="991">
        <v>196476</v>
      </c>
      <c r="DM123" s="989"/>
      <c r="DN123" s="989"/>
      <c r="DO123" s="989"/>
      <c r="DP123" s="990"/>
      <c r="DQ123" s="991">
        <v>179279</v>
      </c>
      <c r="DR123" s="989"/>
      <c r="DS123" s="989"/>
      <c r="DT123" s="989"/>
      <c r="DU123" s="990"/>
      <c r="DV123" s="992">
        <v>2.6</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222</v>
      </c>
      <c r="BR124" s="1058"/>
      <c r="BS124" s="1058"/>
      <c r="BT124" s="1058"/>
      <c r="BU124" s="1058"/>
      <c r="BV124" s="1058" t="s">
        <v>222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63410</v>
      </c>
      <c r="DH124" s="1014"/>
      <c r="DI124" s="1014"/>
      <c r="DJ124" s="1014"/>
      <c r="DK124" s="1015"/>
      <c r="DL124" s="1013">
        <v>61763</v>
      </c>
      <c r="DM124" s="1014"/>
      <c r="DN124" s="1014"/>
      <c r="DO124" s="1014"/>
      <c r="DP124" s="1015"/>
      <c r="DQ124" s="1013">
        <v>56171</v>
      </c>
      <c r="DR124" s="1014"/>
      <c r="DS124" s="1014"/>
      <c r="DT124" s="1014"/>
      <c r="DU124" s="1015"/>
      <c r="DV124" s="1016">
        <v>0.8</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31215</v>
      </c>
      <c r="AB126" s="989"/>
      <c r="AC126" s="989"/>
      <c r="AD126" s="989"/>
      <c r="AE126" s="990"/>
      <c r="AF126" s="991">
        <v>22568</v>
      </c>
      <c r="AG126" s="989"/>
      <c r="AH126" s="989"/>
      <c r="AI126" s="989"/>
      <c r="AJ126" s="990"/>
      <c r="AK126" s="991">
        <v>14885</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106318</v>
      </c>
      <c r="AB128" s="1078"/>
      <c r="AC128" s="1078"/>
      <c r="AD128" s="1078"/>
      <c r="AE128" s="1079"/>
      <c r="AF128" s="1080">
        <v>107176</v>
      </c>
      <c r="AG128" s="1078"/>
      <c r="AH128" s="1078"/>
      <c r="AI128" s="1078"/>
      <c r="AJ128" s="1079"/>
      <c r="AK128" s="1080">
        <v>106827</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222</v>
      </c>
      <c r="BG128" s="1085"/>
      <c r="BH128" s="1085"/>
      <c r="BI128" s="1085"/>
      <c r="BJ128" s="1085"/>
      <c r="BK128" s="1085"/>
      <c r="BL128" s="1086"/>
      <c r="BM128" s="1084">
        <v>13.58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461</v>
      </c>
      <c r="DM128" s="1070"/>
      <c r="DN128" s="1070"/>
      <c r="DO128" s="1070"/>
      <c r="DP128" s="1070"/>
      <c r="DQ128" s="1070" t="s">
        <v>461</v>
      </c>
      <c r="DR128" s="1070"/>
      <c r="DS128" s="1070"/>
      <c r="DT128" s="1070"/>
      <c r="DU128" s="1070"/>
      <c r="DV128" s="1071" t="s">
        <v>461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9097147</v>
      </c>
      <c r="AB129" s="989"/>
      <c r="AC129" s="989"/>
      <c r="AD129" s="989"/>
      <c r="AE129" s="990"/>
      <c r="AF129" s="991">
        <v>9010190</v>
      </c>
      <c r="AG129" s="989"/>
      <c r="AH129" s="989"/>
      <c r="AI129" s="989"/>
      <c r="AJ129" s="990"/>
      <c r="AK129" s="991">
        <v>8732011</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222</v>
      </c>
      <c r="BG129" s="1099"/>
      <c r="BH129" s="1099"/>
      <c r="BI129" s="1099"/>
      <c r="BJ129" s="1099"/>
      <c r="BK129" s="1099"/>
      <c r="BL129" s="1100"/>
      <c r="BM129" s="1098">
        <v>18.579999999999998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1962353</v>
      </c>
      <c r="AB130" s="989"/>
      <c r="AC130" s="989"/>
      <c r="AD130" s="989"/>
      <c r="AE130" s="990"/>
      <c r="AF130" s="991">
        <v>1889750</v>
      </c>
      <c r="AG130" s="989"/>
      <c r="AH130" s="989"/>
      <c r="AI130" s="989"/>
      <c r="AJ130" s="990"/>
      <c r="AK130" s="991">
        <v>1876149</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7134794</v>
      </c>
      <c r="AB131" s="1014"/>
      <c r="AC131" s="1014"/>
      <c r="AD131" s="1014"/>
      <c r="AE131" s="1015"/>
      <c r="AF131" s="1013">
        <v>7120440</v>
      </c>
      <c r="AG131" s="1014"/>
      <c r="AH131" s="1014"/>
      <c r="AI131" s="1014"/>
      <c r="AJ131" s="1015"/>
      <c r="AK131" s="1013">
        <v>6855862</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8.2506796970000007</v>
      </c>
      <c r="AB132" s="1130"/>
      <c r="AC132" s="1130"/>
      <c r="AD132" s="1130"/>
      <c r="AE132" s="1131"/>
      <c r="AF132" s="1132">
        <v>7.2911926789999999</v>
      </c>
      <c r="AG132" s="1130"/>
      <c r="AH132" s="1130"/>
      <c r="AI132" s="1130"/>
      <c r="AJ132" s="1131"/>
      <c r="AK132" s="1132">
        <v>7.0322739869999999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9.1999999999999993</v>
      </c>
      <c r="AB133" s="1113"/>
      <c r="AC133" s="1113"/>
      <c r="AD133" s="1113"/>
      <c r="AE133" s="1114"/>
      <c r="AF133" s="1112">
        <v>8.3000000000000007</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ink="1"/>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2484560</v>
      </c>
      <c r="L9" s="266">
        <v>107352</v>
      </c>
      <c r="M9" s="267">
        <v>83477</v>
      </c>
      <c r="N9" s="268">
        <v>28.6</v>
      </c>
    </row>
    <row r="10" spans="1:16">
      <c r="A10" s="250"/>
      <c r="B10" s="246"/>
      <c r="C10" s="246"/>
      <c r="D10" s="246"/>
      <c r="E10" s="246"/>
      <c r="F10" s="246"/>
      <c r="G10" s="1152" t="s">
        <v>480</v>
      </c>
      <c r="H10" s="1153"/>
      <c r="I10" s="1153"/>
      <c r="J10" s="1154"/>
      <c r="K10" s="269">
        <v>156277</v>
      </c>
      <c r="L10" s="270">
        <v>6752</v>
      </c>
      <c r="M10" s="271">
        <v>6313</v>
      </c>
      <c r="N10" s="272">
        <v>7</v>
      </c>
    </row>
    <row r="11" spans="1:16" ht="13.5" customHeight="1">
      <c r="A11" s="250"/>
      <c r="B11" s="246"/>
      <c r="C11" s="246"/>
      <c r="D11" s="246"/>
      <c r="E11" s="246"/>
      <c r="F11" s="246"/>
      <c r="G11" s="1152" t="s">
        <v>481</v>
      </c>
      <c r="H11" s="1153"/>
      <c r="I11" s="1153"/>
      <c r="J11" s="1154"/>
      <c r="K11" s="269" t="s">
        <v>482</v>
      </c>
      <c r="L11" s="270" t="s">
        <v>482</v>
      </c>
      <c r="M11" s="271">
        <v>8598</v>
      </c>
      <c r="N11" s="272" t="s">
        <v>482</v>
      </c>
    </row>
    <row r="12" spans="1:16" ht="13.5" customHeight="1">
      <c r="A12" s="250"/>
      <c r="B12" s="246"/>
      <c r="C12" s="246"/>
      <c r="D12" s="246"/>
      <c r="E12" s="246"/>
      <c r="F12" s="246"/>
      <c r="G12" s="1152" t="s">
        <v>483</v>
      </c>
      <c r="H12" s="1153"/>
      <c r="I12" s="1153"/>
      <c r="J12" s="1154"/>
      <c r="K12" s="269" t="s">
        <v>482</v>
      </c>
      <c r="L12" s="270" t="s">
        <v>482</v>
      </c>
      <c r="M12" s="271">
        <v>1600</v>
      </c>
      <c r="N12" s="272" t="s">
        <v>482</v>
      </c>
    </row>
    <row r="13" spans="1:16" ht="13.5" customHeight="1">
      <c r="A13" s="250"/>
      <c r="B13" s="246"/>
      <c r="C13" s="246"/>
      <c r="D13" s="246"/>
      <c r="E13" s="246"/>
      <c r="F13" s="246"/>
      <c r="G13" s="1152" t="s">
        <v>484</v>
      </c>
      <c r="H13" s="1153"/>
      <c r="I13" s="1153"/>
      <c r="J13" s="1154"/>
      <c r="K13" s="269" t="s">
        <v>482</v>
      </c>
      <c r="L13" s="270" t="s">
        <v>482</v>
      </c>
      <c r="M13" s="271" t="s">
        <v>482</v>
      </c>
      <c r="N13" s="272" t="s">
        <v>482</v>
      </c>
    </row>
    <row r="14" spans="1:16" ht="13.5" customHeight="1">
      <c r="A14" s="250"/>
      <c r="B14" s="246"/>
      <c r="C14" s="246"/>
      <c r="D14" s="246"/>
      <c r="E14" s="246"/>
      <c r="F14" s="246"/>
      <c r="G14" s="1152" t="s">
        <v>485</v>
      </c>
      <c r="H14" s="1153"/>
      <c r="I14" s="1153"/>
      <c r="J14" s="1154"/>
      <c r="K14" s="269">
        <v>116948</v>
      </c>
      <c r="L14" s="270">
        <v>5053</v>
      </c>
      <c r="M14" s="271">
        <v>3683</v>
      </c>
      <c r="N14" s="272">
        <v>37.200000000000003</v>
      </c>
    </row>
    <row r="15" spans="1:16" ht="13.5" customHeight="1">
      <c r="A15" s="250"/>
      <c r="B15" s="246"/>
      <c r="C15" s="246"/>
      <c r="D15" s="246"/>
      <c r="E15" s="246"/>
      <c r="F15" s="246"/>
      <c r="G15" s="1152" t="s">
        <v>486</v>
      </c>
      <c r="H15" s="1153"/>
      <c r="I15" s="1153"/>
      <c r="J15" s="1154"/>
      <c r="K15" s="269">
        <v>13080</v>
      </c>
      <c r="L15" s="270">
        <v>565</v>
      </c>
      <c r="M15" s="271">
        <v>1742</v>
      </c>
      <c r="N15" s="272">
        <v>-67.599999999999994</v>
      </c>
    </row>
    <row r="16" spans="1:16">
      <c r="A16" s="250"/>
      <c r="B16" s="246"/>
      <c r="C16" s="246"/>
      <c r="D16" s="246"/>
      <c r="E16" s="246"/>
      <c r="F16" s="246"/>
      <c r="G16" s="1155" t="s">
        <v>487</v>
      </c>
      <c r="H16" s="1156"/>
      <c r="I16" s="1156"/>
      <c r="J16" s="1157"/>
      <c r="K16" s="270">
        <v>-200766</v>
      </c>
      <c r="L16" s="270">
        <v>-8675</v>
      </c>
      <c r="M16" s="271">
        <v>-8939</v>
      </c>
      <c r="N16" s="272">
        <v>-3</v>
      </c>
    </row>
    <row r="17" spans="1:16">
      <c r="A17" s="250"/>
      <c r="B17" s="246"/>
      <c r="C17" s="246"/>
      <c r="D17" s="246"/>
      <c r="E17" s="246"/>
      <c r="F17" s="246"/>
      <c r="G17" s="1155" t="s">
        <v>170</v>
      </c>
      <c r="H17" s="1156"/>
      <c r="I17" s="1156"/>
      <c r="J17" s="1157"/>
      <c r="K17" s="270">
        <v>2570099</v>
      </c>
      <c r="L17" s="270">
        <v>111048</v>
      </c>
      <c r="M17" s="271">
        <v>96475</v>
      </c>
      <c r="N17" s="272">
        <v>15.1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11.88</v>
      </c>
      <c r="L21" s="283">
        <v>9.61</v>
      </c>
      <c r="M21" s="284">
        <v>2.27</v>
      </c>
      <c r="N21" s="251"/>
      <c r="O21" s="285"/>
      <c r="P21" s="281"/>
    </row>
    <row r="22" spans="1:16" s="286" customFormat="1">
      <c r="A22" s="281"/>
      <c r="B22" s="251"/>
      <c r="C22" s="251"/>
      <c r="D22" s="251"/>
      <c r="E22" s="251"/>
      <c r="F22" s="251"/>
      <c r="G22" s="1147" t="s">
        <v>493</v>
      </c>
      <c r="H22" s="1148"/>
      <c r="I22" s="1148"/>
      <c r="J22" s="1149"/>
      <c r="K22" s="287">
        <v>100</v>
      </c>
      <c r="L22" s="288">
        <v>97.6</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2004013</v>
      </c>
      <c r="L32" s="296">
        <v>86589</v>
      </c>
      <c r="M32" s="297">
        <v>62872</v>
      </c>
      <c r="N32" s="298">
        <v>37.700000000000003</v>
      </c>
    </row>
    <row r="33" spans="1:16" ht="13.5" customHeight="1">
      <c r="A33" s="250"/>
      <c r="B33" s="246"/>
      <c r="C33" s="246"/>
      <c r="D33" s="246"/>
      <c r="E33" s="246"/>
      <c r="F33" s="246"/>
      <c r="G33" s="1163" t="s">
        <v>498</v>
      </c>
      <c r="H33" s="1164"/>
      <c r="I33" s="1164"/>
      <c r="J33" s="1165"/>
      <c r="K33" s="296" t="s">
        <v>482</v>
      </c>
      <c r="L33" s="296" t="s">
        <v>482</v>
      </c>
      <c r="M33" s="297" t="s">
        <v>482</v>
      </c>
      <c r="N33" s="298" t="s">
        <v>482</v>
      </c>
    </row>
    <row r="34" spans="1:16" ht="27" customHeight="1">
      <c r="A34" s="250"/>
      <c r="B34" s="246"/>
      <c r="C34" s="246"/>
      <c r="D34" s="246"/>
      <c r="E34" s="246"/>
      <c r="F34" s="246"/>
      <c r="G34" s="1163" t="s">
        <v>499</v>
      </c>
      <c r="H34" s="1164"/>
      <c r="I34" s="1164"/>
      <c r="J34" s="1165"/>
      <c r="K34" s="296" t="s">
        <v>482</v>
      </c>
      <c r="L34" s="296" t="s">
        <v>482</v>
      </c>
      <c r="M34" s="297">
        <v>20</v>
      </c>
      <c r="N34" s="298" t="s">
        <v>482</v>
      </c>
    </row>
    <row r="35" spans="1:16" ht="27" customHeight="1">
      <c r="A35" s="250"/>
      <c r="B35" s="246"/>
      <c r="C35" s="246"/>
      <c r="D35" s="246"/>
      <c r="E35" s="246"/>
      <c r="F35" s="246"/>
      <c r="G35" s="1163" t="s">
        <v>500</v>
      </c>
      <c r="H35" s="1164"/>
      <c r="I35" s="1164"/>
      <c r="J35" s="1165"/>
      <c r="K35" s="296">
        <v>446201</v>
      </c>
      <c r="L35" s="296">
        <v>19279</v>
      </c>
      <c r="M35" s="297">
        <v>17600</v>
      </c>
      <c r="N35" s="298">
        <v>9.5</v>
      </c>
    </row>
    <row r="36" spans="1:16" ht="27" customHeight="1">
      <c r="A36" s="250"/>
      <c r="B36" s="246"/>
      <c r="C36" s="246"/>
      <c r="D36" s="246"/>
      <c r="E36" s="246"/>
      <c r="F36" s="246"/>
      <c r="G36" s="1163" t="s">
        <v>501</v>
      </c>
      <c r="H36" s="1164"/>
      <c r="I36" s="1164"/>
      <c r="J36" s="1165"/>
      <c r="K36" s="296" t="s">
        <v>482</v>
      </c>
      <c r="L36" s="296" t="s">
        <v>482</v>
      </c>
      <c r="M36" s="297">
        <v>3568</v>
      </c>
      <c r="N36" s="298" t="s">
        <v>482</v>
      </c>
    </row>
    <row r="37" spans="1:16" ht="13.5" customHeight="1">
      <c r="A37" s="250"/>
      <c r="B37" s="246"/>
      <c r="C37" s="246"/>
      <c r="D37" s="246"/>
      <c r="E37" s="246"/>
      <c r="F37" s="246"/>
      <c r="G37" s="1163" t="s">
        <v>502</v>
      </c>
      <c r="H37" s="1164"/>
      <c r="I37" s="1164"/>
      <c r="J37" s="1165"/>
      <c r="K37" s="296">
        <v>14885</v>
      </c>
      <c r="L37" s="296">
        <v>643</v>
      </c>
      <c r="M37" s="297">
        <v>1129</v>
      </c>
      <c r="N37" s="298">
        <v>-43</v>
      </c>
    </row>
    <row r="38" spans="1:16" ht="27" customHeight="1">
      <c r="A38" s="250"/>
      <c r="B38" s="246"/>
      <c r="C38" s="246"/>
      <c r="D38" s="246"/>
      <c r="E38" s="246"/>
      <c r="F38" s="246"/>
      <c r="G38" s="1166" t="s">
        <v>503</v>
      </c>
      <c r="H38" s="1167"/>
      <c r="I38" s="1167"/>
      <c r="J38" s="1168"/>
      <c r="K38" s="299" t="s">
        <v>482</v>
      </c>
      <c r="L38" s="299" t="s">
        <v>482</v>
      </c>
      <c r="M38" s="300">
        <v>2</v>
      </c>
      <c r="N38" s="301" t="s">
        <v>482</v>
      </c>
      <c r="O38" s="295"/>
    </row>
    <row r="39" spans="1:16">
      <c r="A39" s="250"/>
      <c r="B39" s="246"/>
      <c r="C39" s="246"/>
      <c r="D39" s="246"/>
      <c r="E39" s="246"/>
      <c r="F39" s="246"/>
      <c r="G39" s="1166" t="s">
        <v>504</v>
      </c>
      <c r="H39" s="1167"/>
      <c r="I39" s="1167"/>
      <c r="J39" s="1168"/>
      <c r="K39" s="302">
        <v>-106827</v>
      </c>
      <c r="L39" s="302">
        <v>-4616</v>
      </c>
      <c r="M39" s="303">
        <v>-3135</v>
      </c>
      <c r="N39" s="304">
        <v>47.2</v>
      </c>
      <c r="O39" s="295"/>
    </row>
    <row r="40" spans="1:16" ht="27" customHeight="1">
      <c r="A40" s="250"/>
      <c r="B40" s="246"/>
      <c r="C40" s="246"/>
      <c r="D40" s="246"/>
      <c r="E40" s="246"/>
      <c r="F40" s="246"/>
      <c r="G40" s="1163" t="s">
        <v>505</v>
      </c>
      <c r="H40" s="1164"/>
      <c r="I40" s="1164"/>
      <c r="J40" s="1165"/>
      <c r="K40" s="302">
        <v>-1876149</v>
      </c>
      <c r="L40" s="302">
        <v>-81064</v>
      </c>
      <c r="M40" s="303">
        <v>-59327</v>
      </c>
      <c r="N40" s="304">
        <v>36.6</v>
      </c>
      <c r="O40" s="295"/>
    </row>
    <row r="41" spans="1:16">
      <c r="A41" s="250"/>
      <c r="B41" s="246"/>
      <c r="C41" s="246"/>
      <c r="D41" s="246"/>
      <c r="E41" s="246"/>
      <c r="F41" s="246"/>
      <c r="G41" s="1169" t="s">
        <v>282</v>
      </c>
      <c r="H41" s="1170"/>
      <c r="I41" s="1170"/>
      <c r="J41" s="1171"/>
      <c r="K41" s="296">
        <v>482123</v>
      </c>
      <c r="L41" s="302">
        <v>20831</v>
      </c>
      <c r="M41" s="303">
        <v>22729</v>
      </c>
      <c r="N41" s="304">
        <v>-8.4</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2281728</v>
      </c>
      <c r="J51" s="322">
        <v>95682</v>
      </c>
      <c r="K51" s="323">
        <v>16</v>
      </c>
      <c r="L51" s="324">
        <v>75709</v>
      </c>
      <c r="M51" s="325">
        <v>12.7</v>
      </c>
      <c r="N51" s="326">
        <v>3.3</v>
      </c>
    </row>
    <row r="52" spans="1:14">
      <c r="A52" s="250"/>
      <c r="B52" s="246"/>
      <c r="C52" s="246"/>
      <c r="D52" s="246"/>
      <c r="E52" s="246"/>
      <c r="F52" s="246"/>
      <c r="G52" s="327"/>
      <c r="H52" s="328" t="s">
        <v>516</v>
      </c>
      <c r="I52" s="329">
        <v>1431398</v>
      </c>
      <c r="J52" s="330">
        <v>60024</v>
      </c>
      <c r="K52" s="331">
        <v>-6.2</v>
      </c>
      <c r="L52" s="332">
        <v>35212</v>
      </c>
      <c r="M52" s="333">
        <v>0</v>
      </c>
      <c r="N52" s="334">
        <v>-6.2</v>
      </c>
    </row>
    <row r="53" spans="1:14">
      <c r="A53" s="250"/>
      <c r="B53" s="246"/>
      <c r="C53" s="246"/>
      <c r="D53" s="246"/>
      <c r="E53" s="246"/>
      <c r="F53" s="246"/>
      <c r="G53" s="312" t="s">
        <v>517</v>
      </c>
      <c r="H53" s="313"/>
      <c r="I53" s="321">
        <v>1905289</v>
      </c>
      <c r="J53" s="322">
        <v>80443</v>
      </c>
      <c r="K53" s="323">
        <v>-15.9</v>
      </c>
      <c r="L53" s="324">
        <v>90961</v>
      </c>
      <c r="M53" s="325">
        <v>20.100000000000001</v>
      </c>
      <c r="N53" s="326">
        <v>-36</v>
      </c>
    </row>
    <row r="54" spans="1:14">
      <c r="A54" s="250"/>
      <c r="B54" s="246"/>
      <c r="C54" s="246"/>
      <c r="D54" s="246"/>
      <c r="E54" s="246"/>
      <c r="F54" s="246"/>
      <c r="G54" s="327"/>
      <c r="H54" s="328" t="s">
        <v>516</v>
      </c>
      <c r="I54" s="329">
        <v>791432</v>
      </c>
      <c r="J54" s="330">
        <v>33415</v>
      </c>
      <c r="K54" s="331">
        <v>-44.3</v>
      </c>
      <c r="L54" s="332">
        <v>37720</v>
      </c>
      <c r="M54" s="333">
        <v>7.1</v>
      </c>
      <c r="N54" s="334">
        <v>-51.4</v>
      </c>
    </row>
    <row r="55" spans="1:14">
      <c r="A55" s="250"/>
      <c r="B55" s="246"/>
      <c r="C55" s="246"/>
      <c r="D55" s="246"/>
      <c r="E55" s="246"/>
      <c r="F55" s="246"/>
      <c r="G55" s="312" t="s">
        <v>518</v>
      </c>
      <c r="H55" s="313"/>
      <c r="I55" s="321">
        <v>2823231</v>
      </c>
      <c r="J55" s="322">
        <v>119857</v>
      </c>
      <c r="K55" s="323">
        <v>49</v>
      </c>
      <c r="L55" s="324">
        <v>106614</v>
      </c>
      <c r="M55" s="325">
        <v>17.2</v>
      </c>
      <c r="N55" s="326">
        <v>31.8</v>
      </c>
    </row>
    <row r="56" spans="1:14">
      <c r="A56" s="250"/>
      <c r="B56" s="246"/>
      <c r="C56" s="246"/>
      <c r="D56" s="246"/>
      <c r="E56" s="246"/>
      <c r="F56" s="246"/>
      <c r="G56" s="327"/>
      <c r="H56" s="328" t="s">
        <v>516</v>
      </c>
      <c r="I56" s="329">
        <v>1591357</v>
      </c>
      <c r="J56" s="330">
        <v>67559</v>
      </c>
      <c r="K56" s="331">
        <v>102.2</v>
      </c>
      <c r="L56" s="332">
        <v>45545</v>
      </c>
      <c r="M56" s="333">
        <v>20.7</v>
      </c>
      <c r="N56" s="334">
        <v>81.5</v>
      </c>
    </row>
    <row r="57" spans="1:14">
      <c r="A57" s="250"/>
      <c r="B57" s="246"/>
      <c r="C57" s="246"/>
      <c r="D57" s="246"/>
      <c r="E57" s="246"/>
      <c r="F57" s="246"/>
      <c r="G57" s="312" t="s">
        <v>519</v>
      </c>
      <c r="H57" s="313"/>
      <c r="I57" s="321">
        <v>4285761</v>
      </c>
      <c r="J57" s="322">
        <v>183607</v>
      </c>
      <c r="K57" s="323">
        <v>53.2</v>
      </c>
      <c r="L57" s="324">
        <v>85459</v>
      </c>
      <c r="M57" s="325">
        <v>-19.8</v>
      </c>
      <c r="N57" s="326">
        <v>73</v>
      </c>
    </row>
    <row r="58" spans="1:14">
      <c r="A58" s="250"/>
      <c r="B58" s="246"/>
      <c r="C58" s="246"/>
      <c r="D58" s="246"/>
      <c r="E58" s="246"/>
      <c r="F58" s="246"/>
      <c r="G58" s="327"/>
      <c r="H58" s="328" t="s">
        <v>516</v>
      </c>
      <c r="I58" s="329">
        <v>3121585</v>
      </c>
      <c r="J58" s="330">
        <v>133733</v>
      </c>
      <c r="K58" s="331">
        <v>97.9</v>
      </c>
      <c r="L58" s="332">
        <v>44378</v>
      </c>
      <c r="M58" s="333">
        <v>-2.6</v>
      </c>
      <c r="N58" s="334">
        <v>100.5</v>
      </c>
    </row>
    <row r="59" spans="1:14">
      <c r="A59" s="250"/>
      <c r="B59" s="246"/>
      <c r="C59" s="246"/>
      <c r="D59" s="246"/>
      <c r="E59" s="246"/>
      <c r="F59" s="246"/>
      <c r="G59" s="312" t="s">
        <v>520</v>
      </c>
      <c r="H59" s="313"/>
      <c r="I59" s="321">
        <v>2258122</v>
      </c>
      <c r="J59" s="322">
        <v>97568</v>
      </c>
      <c r="K59" s="323">
        <v>-46.9</v>
      </c>
      <c r="L59" s="324">
        <v>78864</v>
      </c>
      <c r="M59" s="325">
        <v>-7.7</v>
      </c>
      <c r="N59" s="326">
        <v>-39.200000000000003</v>
      </c>
    </row>
    <row r="60" spans="1:14">
      <c r="A60" s="250"/>
      <c r="B60" s="246"/>
      <c r="C60" s="246"/>
      <c r="D60" s="246"/>
      <c r="E60" s="246"/>
      <c r="F60" s="246"/>
      <c r="G60" s="327"/>
      <c r="H60" s="328" t="s">
        <v>516</v>
      </c>
      <c r="I60" s="335">
        <v>631161</v>
      </c>
      <c r="J60" s="330">
        <v>27271</v>
      </c>
      <c r="K60" s="331">
        <v>-79.599999999999994</v>
      </c>
      <c r="L60" s="332">
        <v>46136</v>
      </c>
      <c r="M60" s="333">
        <v>4</v>
      </c>
      <c r="N60" s="334">
        <v>-83.6</v>
      </c>
    </row>
    <row r="61" spans="1:14">
      <c r="A61" s="250"/>
      <c r="B61" s="246"/>
      <c r="C61" s="246"/>
      <c r="D61" s="246"/>
      <c r="E61" s="246"/>
      <c r="F61" s="246"/>
      <c r="G61" s="312" t="s">
        <v>521</v>
      </c>
      <c r="H61" s="336"/>
      <c r="I61" s="337">
        <v>2710826</v>
      </c>
      <c r="J61" s="338">
        <v>115431</v>
      </c>
      <c r="K61" s="339">
        <v>11.1</v>
      </c>
      <c r="L61" s="340">
        <v>87521</v>
      </c>
      <c r="M61" s="341">
        <v>4.5</v>
      </c>
      <c r="N61" s="326">
        <v>6.6</v>
      </c>
    </row>
    <row r="62" spans="1:14">
      <c r="A62" s="250"/>
      <c r="B62" s="246"/>
      <c r="C62" s="246"/>
      <c r="D62" s="246"/>
      <c r="E62" s="246"/>
      <c r="F62" s="246"/>
      <c r="G62" s="327"/>
      <c r="H62" s="328" t="s">
        <v>516</v>
      </c>
      <c r="I62" s="329">
        <v>1513387</v>
      </c>
      <c r="J62" s="330">
        <v>64400</v>
      </c>
      <c r="K62" s="331">
        <v>14</v>
      </c>
      <c r="L62" s="332">
        <v>41798</v>
      </c>
      <c r="M62" s="333">
        <v>5.8</v>
      </c>
      <c r="N62" s="334">
        <v>8.1999999999999993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19.05</v>
      </c>
      <c r="G47" s="12">
        <v>22.6</v>
      </c>
      <c r="H47" s="12">
        <v>28.52</v>
      </c>
      <c r="I47" s="12">
        <v>33.090000000000003</v>
      </c>
      <c r="J47" s="13">
        <v>34.42</v>
      </c>
    </row>
    <row r="48" spans="2:10" ht="57.75" customHeight="1">
      <c r="B48" s="14"/>
      <c r="C48" s="1174" t="s">
        <v>4</v>
      </c>
      <c r="D48" s="1174"/>
      <c r="E48" s="1175"/>
      <c r="F48" s="15">
        <v>3.49</v>
      </c>
      <c r="G48" s="16">
        <v>5.54</v>
      </c>
      <c r="H48" s="16">
        <v>5.81</v>
      </c>
      <c r="I48" s="16">
        <v>4.2300000000000004</v>
      </c>
      <c r="J48" s="17">
        <v>6.17</v>
      </c>
    </row>
    <row r="49" spans="2:10" ht="57.75" customHeight="1" thickBot="1">
      <c r="B49" s="18"/>
      <c r="C49" s="1176" t="s">
        <v>5</v>
      </c>
      <c r="D49" s="1176"/>
      <c r="E49" s="1177"/>
      <c r="F49" s="19">
        <v>1.86</v>
      </c>
      <c r="G49" s="20">
        <v>5.65</v>
      </c>
      <c r="H49" s="20">
        <v>5.79</v>
      </c>
      <c r="I49" s="20">
        <v>2.66</v>
      </c>
      <c r="J49" s="21">
        <v>2.09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2018-10-18T06:02:35Z</cp:lastPrinted>
  <dcterms:created xsi:type="dcterms:W3CDTF">2018-01-24T06:34:46Z</dcterms:created>
  <dcterms:modified xsi:type="dcterms:W3CDTF">2018-11-22T00:12:48Z</dcterms:modified>
  <cp:category/>
</cp:coreProperties>
</file>