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801791\市町村振興課共有\財政班\財政担当30年度\決算統計\01普通会計\H28財政状況資料集\04 市町村回答\11月公表分（２回目）02回答\"/>
    </mc:Choice>
  </mc:AlternateContent>
  <bookViews>
    <workbookView xWindow="0" yWindow="0" windowWidth="28800" windowHeight="12345" tabRatio="76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E37" i="9"/>
  <c r="AM37" i="9"/>
  <c r="U37" i="9"/>
  <c r="BE36" i="9"/>
  <c r="AM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c r="U35" i="9" s="1"/>
  <c r="U36" i="9" s="1"/>
  <c r="AM34" i="9" l="1"/>
  <c r="AM35" i="9" s="1"/>
  <c r="BE34" i="9" l="1"/>
  <c r="BE35" i="9" s="1"/>
  <c r="BW34" i="9" l="1"/>
  <c r="BW35" i="9" l="1"/>
  <c r="BW36" i="9" s="1"/>
  <c r="BW37" i="9" s="1"/>
  <c r="CO34" i="9"/>
  <c r="CO35" i="9" s="1"/>
  <c r="CO36" i="9" s="1"/>
  <c r="CO37" i="9" s="1"/>
  <c r="CO38" i="9" s="1"/>
  <c r="CO39" i="9" s="1"/>
</calcChain>
</file>

<file path=xl/sharedStrings.xml><?xml version="1.0" encoding="utf-8"?>
<sst xmlns="http://schemas.openxmlformats.org/spreadsheetml/2006/main" count="1035" uniqueCount="572">
  <si>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</si>
  <si>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</si>
  <si>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</si>
  <si>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</si>
  <si>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</si>
  <si>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</si>
  <si>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</si>
  <si>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</si>
  <si>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</si>
  <si>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</si>
  <si>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</si>
  <si>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</si>
  <si>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</si>
  <si>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</si>
  <si>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</si>
  <si>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</si>
  <si>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</si>
  <si>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</si>
  <si>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</si>
  <si>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</si>
  <si>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</si>
  <si>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</si>
  <si>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</si>
  <si>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</si>
  <si>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</si>
  <si>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</si>
  <si>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</si>
  <si>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</si>
  <si>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</si>
  <si>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</si>
  <si>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</si>
  <si>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</si>
  <si>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</si>
  <si>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</si>
  <si>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</si>
  <si>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</si>
  <si>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</si>
  <si>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</si>
  <si>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</si>
  <si>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</si>
  <si>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</si>
  <si>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</si>
  <si>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</si>
  <si>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</si>
  <si>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</si>
  <si>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</si>
  <si>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</si>
  <si>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</si>
  <si>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</si>
  <si>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</si>
  <si>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</si>
  <si>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</si>
  <si>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</si>
  <si>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</si>
  <si>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</si>
  <si>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</si>
  <si>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</si>
  <si>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</si>
  <si>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</si>
  <si>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</si>
  <si>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</si>
  <si>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</si>
  <si>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</si>
  <si>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</si>
  <si>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</si>
  <si>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</si>
  <si>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</si>
  <si>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</si>
  <si>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</si>
  <si>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</si>
  <si>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</si>
  <si>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</si>
  <si>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</si>
  <si>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</si>
  <si>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</si>
  <si>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</si>
  <si>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</si>
  <si>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</si>
  <si>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</si>
  <si>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</si>
  <si>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</si>
  <si>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</si>
  <si>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</si>
  <si>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</si>
  <si>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</si>
  <si>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</si>
  <si>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</si>
  <si>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</si>
  <si>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</si>
  <si>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</si>
  <si>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</si>
  <si>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</si>
  <si>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</si>
  <si>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</si>
  <si>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</si>
  <si>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</si>
  <si>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</si>
  <si>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</si>
  <si>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</si>
  <si>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</si>
  <si>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</si>
  <si>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</si>
  <si>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</si>
  <si>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</si>
  <si>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</si>
  <si>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</si>
  <si>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</si>
  <si>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</si>
  <si>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</si>
  <si>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</si>
  <si>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</si>
  <si>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</si>
  <si>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</si>
  <si>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</si>
  <si>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</si>
  <si>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</si>
  <si>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</si>
  <si>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</si>
  <si>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</si>
  <si>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</si>
  <si>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</si>
  <si>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</si>
  <si>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</si>
  <si>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</si>
  <si>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</si>
  <si>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</si>
  <si>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</si>
  <si>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</si>
  <si>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</si>
  <si>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</si>
  <si>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</si>
  <si>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</si>
  <si>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</si>
  <si>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</si>
  <si>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</si>
  <si>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</si>
  <si>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</si>
  <si>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</si>
  <si>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</si>
  <si>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</si>
  <si>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</si>
  <si>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</si>
  <si>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</si>
  <si>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</si>
  <si>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</si>
  <si>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</si>
  <si>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</si>
  <si>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</si>
  <si>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</si>
  <si>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</si>
  <si>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</si>
  <si>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</si>
  <si>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</si>
  <si>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</si>
  <si>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</si>
  <si>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</si>
  <si>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</si>
  <si>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</si>
  <si>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</si>
  <si>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</si>
  <si>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</si>
  <si>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</si>
  <si>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</si>
  <si>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</si>
  <si>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</si>
  <si>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</si>
  <si>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</si>
  <si>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</si>
  <si>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</si>
  <si>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</si>
  <si>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</si>
  <si>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</si>
  <si>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</si>
  <si>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</si>
  <si>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</si>
  <si>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</si>
  <si>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</si>
  <si>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</si>
  <si>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</si>
  <si>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</si>
  <si>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</si>
  <si>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</si>
  <si>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</si>
  <si>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</si>
  <si>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</si>
  <si>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</si>
  <si>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</si>
  <si>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</si>
  <si>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</si>
  <si>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</si>
  <si>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</si>
  <si>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</si>
  <si>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</si>
  <si>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</si>
  <si>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</si>
  <si>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</si>
  <si>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大分県大分市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</si>
  <si>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</si>
  <si>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</si>
  <si>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</si>
  <si>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</si>
  <si>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</si>
  <si>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</si>
  <si>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</si>
  <si>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</si>
  <si>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</si>
  <si>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</si>
  <si>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</si>
  <si>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</si>
  <si>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</si>
  <si>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</si>
  <si>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</si>
  <si>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</si>
  <si>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</si>
  <si>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</si>
  <si>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</si>
  <si>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</si>
  <si>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</si>
  <si>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</si>
  <si>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</si>
  <si>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</si>
  <si>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</si>
  <si>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</si>
  <si>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</si>
  <si>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</si>
  <si>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</si>
  <si>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</si>
  <si>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</si>
  <si>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</si>
  <si>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</si>
  <si>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</si>
  <si>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</si>
  <si>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</si>
  <si>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</si>
  <si>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</si>
  <si>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</si>
  <si>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</si>
  <si>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</si>
  <si>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</si>
  <si>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</si>
  <si>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</si>
  <si>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</si>
  <si>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</si>
  <si>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</si>
  <si>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</si>
  <si>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</si>
  <si>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</si>
  <si>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</si>
  <si>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</si>
  <si>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</si>
  <si>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</si>
  <si>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</si>
  <si>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</si>
  <si>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</si>
  <si>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</si>
  <si>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</si>
  <si>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</si>
  <si>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</si>
  <si>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</si>
  <si>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</si>
  <si>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</si>
  <si>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</si>
  <si>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</si>
  <si>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</si>
  <si>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</si>
  <si>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</si>
  <si>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</si>
  <si>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</si>
  <si>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</si>
  <si>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</si>
  <si>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</si>
  <si>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</si>
  <si>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</si>
  <si>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</si>
  <si>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</si>
  <si>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</si>
  <si>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</si>
  <si>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</si>
  <si>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</si>
  <si>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</si>
  <si>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</si>
  <si>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</si>
  <si>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</si>
  <si>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</si>
  <si>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</si>
  <si>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</si>
  <si>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</si>
  <si>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</si>
  <si>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</si>
  <si>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</si>
  <si>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</si>
  <si>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</si>
  <si>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</si>
  <si>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</si>
  <si>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</si>
  <si>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</si>
  <si>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</si>
  <si>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</si>
  <si>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</si>
  <si>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</si>
  <si>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</si>
  <si>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</si>
  <si>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</si>
  <si>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</si>
  <si>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</si>
  <si>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</si>
  <si>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</si>
  <si>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</si>
  <si>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</si>
  <si>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</si>
  <si>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</si>
  <si>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</si>
  <si>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</si>
  <si>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</si>
  <si>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</si>
  <si>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</si>
  <si>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</si>
  <si>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</si>
  <si>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</si>
  <si>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</si>
  <si>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</si>
  <si>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</si>
  <si>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</si>
  <si>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</si>
  <si>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</si>
  <si>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</si>
  <si>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</si>
  <si>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</si>
  <si>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</si>
  <si>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</si>
  <si>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</si>
  <si>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</si>
  <si>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</si>
  <si>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</si>
  <si>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</si>
  <si>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</si>
  <si>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</si>
  <si>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</si>
  <si>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</si>
  <si>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</si>
  <si>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</si>
  <si>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</si>
  <si>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</si>
  <si>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</si>
  <si>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</si>
  <si>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大分県大分市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</si>
  <si>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</si>
  <si>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</si>
  <si>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</si>
  <si>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</si>
  <si>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</si>
  <si>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</si>
  <si>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</si>
  <si>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</si>
  <si>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</si>
  <si>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</si>
  <si>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</si>
  <si>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</si>
  <si>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</si>
  <si>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</si>
  <si>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</si>
  <si>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</si>
  <si>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</si>
  <si>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</si>
  <si>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</si>
  <si>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</si>
  <si>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</si>
  <si>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住宅新築資金等貸付事業特別会計</t>
    <phoneticPr fontId="5"/>
  </si>
  <si>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</si>
  <si>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</si>
  <si>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</si>
  <si>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</si>
  <si>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</si>
  <si>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</si>
  <si>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</si>
  <si>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</si>
  <si>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</si>
  <si>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</si>
  <si>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</si>
  <si>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</si>
  <si>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</si>
  <si>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</si>
  <si>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</si>
  <si>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</si>
  <si>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</si>
  <si>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</si>
  <si>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</si>
  <si>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</si>
  <si>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公設地方卸売市場事業特別会計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</si>
  <si>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</si>
  <si>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</si>
  <si>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</si>
  <si>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</si>
  <si>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</si>
  <si>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</si>
  <si>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</si>
  <si>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</si>
  <si>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</si>
  <si>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</si>
  <si>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</si>
  <si>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</si>
  <si>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</si>
  <si>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</si>
  <si>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</si>
  <si>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</si>
  <si>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</si>
  <si>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</si>
  <si>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</si>
  <si>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</si>
  <si>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</si>
  <si>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</si>
  <si>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</si>
  <si>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</si>
  <si>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</si>
  <si>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</si>
  <si>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</si>
  <si>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</si>
  <si>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</si>
  <si>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</si>
  <si>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</si>
  <si>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</si>
  <si>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</si>
  <si>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</si>
  <si>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</si>
  <si>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</si>
  <si>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</si>
  <si>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</si>
  <si>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</si>
  <si>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</si>
  <si>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</si>
  <si>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</si>
  <si>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</si>
  <si>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</si>
  <si>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</si>
  <si>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</si>
  <si>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</si>
  <si>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</si>
  <si>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</si>
  <si>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</si>
  <si>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</si>
  <si>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</si>
  <si>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</si>
  <si>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</si>
  <si>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</si>
  <si>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</si>
  <si>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</si>
  <si>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</si>
  <si>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</si>
  <si>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</si>
  <si>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</si>
  <si>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</si>
  <si>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</si>
  <si>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</si>
  <si>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</si>
  <si>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</si>
  <si>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</si>
  <si>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</si>
  <si>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</si>
  <si>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</si>
  <si>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</si>
  <si>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</si>
  <si>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</si>
  <si>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</si>
  <si>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</si>
  <si>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</si>
  <si>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</si>
  <si>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</si>
  <si>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</si>
  <si>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</si>
  <si>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</si>
  <si>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</si>
  <si>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</si>
  <si>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</si>
  <si>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</si>
  <si>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</si>
  <si>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</si>
  <si>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</si>
  <si>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</si>
  <si>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</si>
  <si>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</si>
  <si>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</si>
  <si>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</si>
  <si>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</si>
  <si>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</si>
  <si>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</si>
  <si>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</si>
  <si>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</si>
  <si>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</si>
  <si>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</si>
  <si>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</si>
  <si>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</si>
  <si>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</si>
  <si>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</si>
  <si>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</si>
  <si>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</si>
  <si>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</si>
  <si>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</si>
  <si>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</si>
  <si>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</si>
  <si>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</si>
  <si>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</si>
  <si>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</si>
  <si>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</si>
  <si>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</si>
  <si>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</si>
  <si>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</si>
  <si>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</si>
  <si>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</si>
  <si>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</si>
  <si>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</si>
  <si>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</si>
  <si>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</si>
  <si>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</si>
  <si>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</si>
  <si>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</si>
  <si>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</si>
  <si>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</si>
  <si>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</si>
  <si>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</si>
  <si>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</si>
  <si>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</si>
  <si>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</si>
  <si>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</si>
  <si>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</si>
  <si>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</si>
  <si>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</si>
  <si>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</si>
  <si>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一般会計</t>
  </si>
  <si>
    <t>公共下水道事業会計</t>
  </si>
  <si>
    <t>国民健康保険特別会計</t>
  </si>
  <si>
    <t>▲ 0.00</t>
  </si>
  <si>
    <t>公設地方卸売市場事業特別会計</t>
  </si>
  <si>
    <t>後期高齢者医療特別会計</t>
  </si>
  <si>
    <t>介護保険特別会計</t>
  </si>
  <si>
    <t>土地取得特別会計</t>
  </si>
  <si>
    <t>その他会計（赤字）</t>
  </si>
  <si>
    <t>その他会計（黒字）</t>
  </si>
  <si>
    <t>(財)おおいた勤労者サービスセンター</t>
    <rPh sb="1" eb="2">
      <t>ザイ</t>
    </rPh>
    <rPh sb="7" eb="10">
      <t>キンロウシャ</t>
    </rPh>
    <phoneticPr fontId="2"/>
  </si>
  <si>
    <t>大分精算(株)</t>
    <rPh sb="0" eb="2">
      <t>オオイタ</t>
    </rPh>
    <rPh sb="2" eb="4">
      <t>セイサン</t>
    </rPh>
    <rPh sb="5" eb="6">
      <t>カブ</t>
    </rPh>
    <phoneticPr fontId="2"/>
  </si>
  <si>
    <t>大分水産物精算(株)</t>
    <rPh sb="0" eb="2">
      <t>オオイタ</t>
    </rPh>
    <rPh sb="2" eb="5">
      <t>スイサンブツ</t>
    </rPh>
    <rPh sb="5" eb="7">
      <t>セイサン</t>
    </rPh>
    <rPh sb="8" eb="9">
      <t>カブ</t>
    </rPh>
    <phoneticPr fontId="2"/>
  </si>
  <si>
    <t>(財)大分高崎山管理公社</t>
    <rPh sb="3" eb="5">
      <t>オオイタ</t>
    </rPh>
    <rPh sb="5" eb="7">
      <t>タカサキ</t>
    </rPh>
    <rPh sb="7" eb="8">
      <t>ヤマ</t>
    </rPh>
    <rPh sb="8" eb="10">
      <t>カンリ</t>
    </rPh>
    <rPh sb="10" eb="12">
      <t>コウシャ</t>
    </rPh>
    <phoneticPr fontId="2"/>
  </si>
  <si>
    <t>(公財)大分県地域成人病検診協会</t>
    <rPh sb="1" eb="2">
      <t>コウ</t>
    </rPh>
    <rPh sb="2" eb="3">
      <t>ザイ</t>
    </rPh>
    <rPh sb="4" eb="6">
      <t>オオイタ</t>
    </rPh>
    <rPh sb="6" eb="7">
      <t>ケン</t>
    </rPh>
    <rPh sb="7" eb="9">
      <t>チイキ</t>
    </rPh>
    <rPh sb="9" eb="12">
      <t>セイジンビョウ</t>
    </rPh>
    <rPh sb="12" eb="14">
      <t>ケンシン</t>
    </rPh>
    <rPh sb="14" eb="16">
      <t>キョウカイ</t>
    </rPh>
    <phoneticPr fontId="2"/>
  </si>
  <si>
    <t>(株)大分まちなか倶楽部</t>
    <rPh sb="1" eb="2">
      <t>カブ</t>
    </rPh>
    <rPh sb="3" eb="5">
      <t>オオイタ</t>
    </rPh>
    <rPh sb="9" eb="12">
      <t>クラブ</t>
    </rPh>
    <phoneticPr fontId="2"/>
  </si>
  <si>
    <t>-</t>
    <phoneticPr fontId="2"/>
  </si>
  <si>
    <t>-</t>
    <phoneticPr fontId="2"/>
  </si>
  <si>
    <t>-</t>
    <phoneticPr fontId="2"/>
  </si>
  <si>
    <t>-</t>
    <phoneticPr fontId="2"/>
  </si>
  <si>
    <t>-</t>
    <phoneticPr fontId="2"/>
  </si>
  <si>
    <t>-</t>
    <phoneticPr fontId="2"/>
  </si>
  <si>
    <t>由布大分環境衛生組合</t>
    <rPh sb="0" eb="2">
      <t>ユフ</t>
    </rPh>
    <rPh sb="2" eb="4">
      <t>オオイタ</t>
    </rPh>
    <rPh sb="4" eb="6">
      <t>カンキョウ</t>
    </rPh>
    <rPh sb="6" eb="8">
      <t>エイセイ</t>
    </rPh>
    <rPh sb="8" eb="10">
      <t>クミアイ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</si>
  <si>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</si>
  <si>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</si>
  <si>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大分県市町村会館管理組合</t>
    <rPh sb="0" eb="3">
      <t>オオイタケン</t>
    </rPh>
    <rPh sb="3" eb="6">
      <t>シチョウソン</t>
    </rPh>
    <rPh sb="6" eb="8">
      <t>カイカン</t>
    </rPh>
    <rPh sb="8" eb="10">
      <t>カンリ</t>
    </rPh>
    <rPh sb="10" eb="12">
      <t>クミアイ</t>
    </rPh>
    <phoneticPr fontId="5"/>
  </si>
  <si>
    <t>-</t>
    <phoneticPr fontId="2"/>
  </si>
  <si>
    <t>-</t>
    <phoneticPr fontId="2"/>
  </si>
  <si>
    <t>基金からの繰入なし</t>
    <rPh sb="0" eb="2">
      <t>キキン</t>
    </rPh>
    <rPh sb="5" eb="6">
      <t>ク</t>
    </rPh>
    <rPh sb="6" eb="7">
      <t>イ</t>
    </rPh>
    <phoneticPr fontId="2"/>
  </si>
  <si>
    <t>基金から49百万円繰入</t>
    <rPh sb="0" eb="2">
      <t>キキン</t>
    </rPh>
    <rPh sb="6" eb="9">
      <t>ヒャクマンエン</t>
    </rPh>
    <rPh sb="9" eb="10">
      <t>ク</t>
    </rPh>
    <rPh sb="10" eb="11">
      <t>イ</t>
    </rPh>
    <phoneticPr fontId="2"/>
  </si>
  <si>
    <t>-</t>
    <phoneticPr fontId="2"/>
  </si>
  <si>
    <t>基金から34百万円繰入</t>
    <rPh sb="0" eb="2">
      <t>キキン</t>
    </rPh>
    <rPh sb="6" eb="8">
      <t>ヒャクマン</t>
    </rPh>
    <rPh sb="8" eb="9">
      <t>エン</t>
    </rPh>
    <rPh sb="9" eb="11">
      <t>クリイ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</si>
  <si>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</si>
  <si>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</si>
  <si>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</si>
  <si>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</si>
  <si>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</si>
  <si>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</si>
  <si>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</si>
  <si>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</si>
  <si>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</si>
  <si>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</si>
  <si>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</si>
  <si>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xml:space="preserve">将来負担比率については、対前年度比では1.3ポイント改善し、類似団体平均より2.3ポイント低くなっている。主な要因としては、債務負担行為に基づく支出予定額や公営企業債等繰入見込額が減少し、標準財政規模が増加したことが挙げられる。有形固定資産について、旧基準(総務省方式改訂モデル)ではS44年以降の決算統計資料からの積み上げを基に計上していたため、S43年以前のものは未計上となっていた。平成28年度決算より統一的な基準による財務書類を作成したことにより、マニュアルに基づき一定年数以前(S59以前)に取得したものは、原則として再調達価格(時価)へ再評価したため増加となった。今後も資産の耐用年数等を十分に考慮した施設整備を行うことで、将来負担比率及び有形固定資産減価償却率の低減に努める。
</t>
    <phoneticPr fontId="2"/>
  </si>
  <si>
    <t>将来負担比率については、対前年度比では1.3ポイント改善し、類似団体平均より2.3ポイント低くなっている。主な要因としては、債務負担行為に基づく支出予定額や公営企業債等繰入見込額が減少し、標準財政規模が増加したことが挙げられる。また、実質公債費比率については、対前年度比では0.6ポイント改善し、類似団体平均より0.3ポイント低くなっている。今後も、引き続き、地方債発行額の抑制や公営企業に対する繰出しの見直し等行政改革を進めることで、比率の改善に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</si>
</sst>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0"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wrapText="1"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41705</c:v>
                </c:pt>
                <c:pt idx="1">
                  <c:v>47677</c:v>
                </c:pt>
                <c:pt idx="2">
                  <c:v>51613</c:v>
                </c:pt>
                <c:pt idx="3">
                  <c:v>50880</c:v>
                </c:pt>
                <c:pt idx="4">
                  <c:v>46395</c:v>
                </c:pt>
              </c:numCache>
            </c:numRef>
          </c:val>
          <c:smooth val="0"/>
          <c:extLst>
            <c:ext xmlns:c16="http://schemas.microsoft.com/office/drawing/2014/chart" uri="{C3380CC4-5D6E-409C-BE32-E72D297353CC}">
              <c16:uniqueId val="{00000000-C8BB-4498-8D61-4A9B769ABA3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61495</c:v>
                </c:pt>
                <c:pt idx="1">
                  <c:v>42355</c:v>
                </c:pt>
                <c:pt idx="2">
                  <c:v>44290</c:v>
                </c:pt>
                <c:pt idx="3">
                  <c:v>36225</c:v>
                </c:pt>
                <c:pt idx="4">
                  <c:v>48608</c:v>
                </c:pt>
              </c:numCache>
            </c:numRef>
          </c:val>
          <c:smooth val="0"/>
          <c:extLst>
            <c:ext xmlns:c16="http://schemas.microsoft.com/office/drawing/2014/chart" uri="{C3380CC4-5D6E-409C-BE32-E72D297353CC}">
              <c16:uniqueId val="{00000001-C8BB-4498-8D61-4A9B769ABA31}"/>
            </c:ext>
          </c:extLst>
        </c:ser>
        <c:dLbls>
          <c:showLegendKey val="0"/>
          <c:showVal val="0"/>
          <c:showCatName val="0"/>
          <c:showSerName val="0"/>
          <c:showPercent val="0"/>
          <c:showBubbleSize val="0"/>
        </c:dLbls>
        <c:marker val="1"/>
        <c:smooth val="0"/>
        <c:axId val="118105984"/>
        <c:axId val="118108160"/>
      </c:lineChart>
      <c:catAx>
        <c:axId val="11810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08160"/>
        <c:crosses val="autoZero"/>
        <c:auto val="1"/>
        <c:lblAlgn val="ctr"/>
        <c:lblOffset val="100"/>
        <c:tickLblSkip val="1"/>
        <c:tickMarkSkip val="1"/>
        <c:noMultiLvlLbl val="0"/>
      </c:catAx>
      <c:valAx>
        <c:axId val="11810816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10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4.07</c:v>
                </c:pt>
                <c:pt idx="1">
                  <c:v>3.64</c:v>
                </c:pt>
                <c:pt idx="2">
                  <c:v>3.41</c:v>
                </c:pt>
                <c:pt idx="3">
                  <c:v>4.24</c:v>
                </c:pt>
                <c:pt idx="4">
                  <c:v>4.5999999999999996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8.27</c:v>
                </c:pt>
                <c:pt idx="1">
                  <c:v>8.64</c:v>
                </c:pt>
                <c:pt idx="2">
                  <c:v>9.16</c:v>
                </c:pt>
                <c:pt idx="3">
                  <c:v>9.26</c:v>
                </c:pt>
                <c:pt idx="4">
                  <c:v>9.19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6137344"/>
        <c:axId val="13614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0.97</c:v>
                </c:pt>
                <c:pt idx="1">
                  <c:v>0.17</c:v>
                </c:pt>
                <c:pt idx="2">
                  <c:v>0.31</c:v>
                </c:pt>
                <c:pt idx="3">
                  <c:v>0.9</c:v>
                </c:pt>
                <c:pt idx="4">
                  <c:v>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6137344"/>
        <c:axId val="136143616"/>
      </c:lineChart>
      <c:catAx>
        <c:axId val="13613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143616"/>
        <c:crosses val="autoZero"/>
        <c:auto val="1"/>
        <c:lblAlgn val="ctr"/>
        <c:lblOffset val="100"/>
        <c:tickLblSkip val="1"/>
        <c:tickMarkSkip val="1"/>
        <c:noMultiLvlLbl val="0"/>
      </c:catAx>
      <c:valAx>
        <c:axId val="13614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13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0.02</c:v>
                </c:pt>
                <c:pt idx="4">
                  <c:v>#N/A</c:v>
                </c:pt>
                <c:pt idx="5">
                  <c:v>0</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0.17</c:v>
                </c:pt>
                <c:pt idx="2">
                  <c:v>#N/A</c:v>
                </c:pt>
                <c:pt idx="3">
                  <c:v>0.79</c:v>
                </c:pt>
                <c:pt idx="4">
                  <c:v>#N/A</c:v>
                </c:pt>
                <c:pt idx="5">
                  <c:v>0.46</c:v>
                </c:pt>
                <c:pt idx="6">
                  <c:v>#N/A</c:v>
                </c:pt>
                <c:pt idx="7">
                  <c:v>0</c:v>
                </c:pt>
                <c:pt idx="8">
                  <c:v>#N/A</c:v>
                </c:pt>
                <c:pt idx="9">
                  <c:v>0.74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0.71</c:v>
                </c:pt>
                <c:pt idx="2">
                  <c:v>#N/A</c:v>
                </c:pt>
                <c:pt idx="3">
                  <c:v>1.1499999999999999</c:v>
                </c:pt>
                <c:pt idx="4">
                  <c:v>#N/A</c:v>
                </c:pt>
                <c:pt idx="5">
                  <c:v>1.43</c:v>
                </c:pt>
                <c:pt idx="6">
                  <c:v>#N/A</c:v>
                </c:pt>
                <c:pt idx="7">
                  <c:v>1.5</c:v>
                </c:pt>
                <c:pt idx="8">
                  <c:v>#N/A</c:v>
                </c:pt>
                <c:pt idx="9">
                  <c:v>1.45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4.0599999999999996</c:v>
                </c:pt>
                <c:pt idx="2">
                  <c:v>#N/A</c:v>
                </c:pt>
                <c:pt idx="3">
                  <c:v>3.64</c:v>
                </c:pt>
                <c:pt idx="4">
                  <c:v>#N/A</c:v>
                </c:pt>
                <c:pt idx="5">
                  <c:v>3.4</c:v>
                </c:pt>
                <c:pt idx="6">
                  <c:v>#N/A</c:v>
                </c:pt>
                <c:pt idx="7">
                  <c:v>4.24</c:v>
                </c:pt>
                <c:pt idx="8">
                  <c:v>#N/A</c:v>
                </c:pt>
                <c:pt idx="9">
                  <c:v>4.59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7.85</c:v>
                </c:pt>
                <c:pt idx="2">
                  <c:v>#N/A</c:v>
                </c:pt>
                <c:pt idx="3">
                  <c:v>8.2899999999999991</c:v>
                </c:pt>
                <c:pt idx="4">
                  <c:v>#N/A</c:v>
                </c:pt>
                <c:pt idx="5">
                  <c:v>8.5299999999999994</c:v>
                </c:pt>
                <c:pt idx="6">
                  <c:v>#N/A</c:v>
                </c:pt>
                <c:pt idx="7">
                  <c:v>7.79</c:v>
                </c:pt>
                <c:pt idx="8">
                  <c:v>#N/A</c:v>
                </c:pt>
                <c:pt idx="9">
                  <c:v>7.97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1436288"/>
        <c:axId val="61437824"/>
      </c:barChart>
      <c:catAx>
        <c:axId val="6143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1437824"/>
        <c:crosses val="autoZero"/>
        <c:auto val="1"/>
        <c:lblAlgn val="ctr"/>
        <c:lblOffset val="100"/>
        <c:tickLblSkip val="1"/>
        <c:tickMarkSkip val="1"/>
        <c:noMultiLvlLbl val="0"/>
      </c:catAx>
      <c:valAx>
        <c:axId val="61437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1436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18471</c:v>
                </c:pt>
                <c:pt idx="5">
                  <c:v>19198</c:v>
                </c:pt>
                <c:pt idx="8">
                  <c:v>19704</c:v>
                </c:pt>
                <c:pt idx="11">
                  <c:v>18894</c:v>
                </c:pt>
                <c:pt idx="14">
                  <c:v>19133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402</c:v>
                </c:pt>
                <c:pt idx="3">
                  <c:v>401</c:v>
                </c:pt>
                <c:pt idx="6">
                  <c:v>381</c:v>
                </c:pt>
                <c:pt idx="9">
                  <c:v>380</c:v>
                </c:pt>
                <c:pt idx="12">
                  <c:v>378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4017</c:v>
                </c:pt>
                <c:pt idx="3">
                  <c:v>3922</c:v>
                </c:pt>
                <c:pt idx="6">
                  <c:v>3963</c:v>
                </c:pt>
                <c:pt idx="9">
                  <c:v>3952</c:v>
                </c:pt>
                <c:pt idx="12">
                  <c:v>4139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33</c:v>
                </c:pt>
                <c:pt idx="6">
                  <c:v>33</c:v>
                </c:pt>
                <c:pt idx="9">
                  <c:v>33</c:v>
                </c:pt>
                <c:pt idx="12">
                  <c:v>33</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21704</c:v>
                </c:pt>
                <c:pt idx="3">
                  <c:v>20983</c:v>
                </c:pt>
                <c:pt idx="6">
                  <c:v>20777</c:v>
                </c:pt>
                <c:pt idx="9">
                  <c:v>19830</c:v>
                </c:pt>
                <c:pt idx="12">
                  <c:v>19308</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23776"/>
        <c:axId val="1725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7653</c:v>
                </c:pt>
                <c:pt idx="2">
                  <c:v>#N/A</c:v>
                </c:pt>
                <c:pt idx="3">
                  <c:v>#N/A</c:v>
                </c:pt>
                <c:pt idx="4">
                  <c:v>6142</c:v>
                </c:pt>
                <c:pt idx="5">
                  <c:v>#N/A</c:v>
                </c:pt>
                <c:pt idx="6">
                  <c:v>#N/A</c:v>
                </c:pt>
                <c:pt idx="7">
                  <c:v>5451</c:v>
                </c:pt>
                <c:pt idx="8">
                  <c:v>#N/A</c:v>
                </c:pt>
                <c:pt idx="9">
                  <c:v>#N/A</c:v>
                </c:pt>
                <c:pt idx="10">
                  <c:v>5302</c:v>
                </c:pt>
                <c:pt idx="11">
                  <c:v>#N/A</c:v>
                </c:pt>
                <c:pt idx="12">
                  <c:v>#N/A</c:v>
                </c:pt>
                <c:pt idx="13">
                  <c:v>4726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23776"/>
        <c:axId val="1725952"/>
      </c:lineChart>
      <c:catAx>
        <c:axId val="17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25952"/>
        <c:crosses val="autoZero"/>
        <c:auto val="1"/>
        <c:lblAlgn val="ctr"/>
        <c:lblOffset val="100"/>
        <c:tickLblSkip val="1"/>
        <c:tickMarkSkip val="1"/>
        <c:noMultiLvlLbl val="0"/>
      </c:catAx>
      <c:valAx>
        <c:axId val="172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23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161611</c:v>
                </c:pt>
                <c:pt idx="5">
                  <c:v>161616</c:v>
                </c:pt>
                <c:pt idx="8">
                  <c:v>160211</c:v>
                </c:pt>
                <c:pt idx="11">
                  <c:v>160264</c:v>
                </c:pt>
                <c:pt idx="14">
                  <c:v>156820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45322</c:v>
                </c:pt>
                <c:pt idx="5">
                  <c:v>41890</c:v>
                </c:pt>
                <c:pt idx="8">
                  <c:v>40140</c:v>
                </c:pt>
                <c:pt idx="11">
                  <c:v>38056</c:v>
                </c:pt>
                <c:pt idx="14">
                  <c:v>38114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20916</c:v>
                </c:pt>
                <c:pt idx="5">
                  <c:v>22366</c:v>
                </c:pt>
                <c:pt idx="8">
                  <c:v>23782</c:v>
                </c:pt>
                <c:pt idx="11">
                  <c:v>27814</c:v>
                </c:pt>
                <c:pt idx="14">
                  <c:v>28446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c:v>
                </c:pt>
                <c:pt idx="3">
                  <c:v>16</c:v>
                </c:pt>
                <c:pt idx="6">
                  <c:v>1</c:v>
                </c:pt>
                <c:pt idx="9">
                  <c:v>3</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31888</c:v>
                </c:pt>
                <c:pt idx="3">
                  <c:v>28574</c:v>
                </c:pt>
                <c:pt idx="6">
                  <c:v>25742</c:v>
                </c:pt>
                <c:pt idx="9">
                  <c:v>23812</c:v>
                </c:pt>
                <c:pt idx="12">
                  <c:v>23581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c:v>
                </c:pt>
                <c:pt idx="3">
                  <c:v>3</c:v>
                </c:pt>
                <c:pt idx="6">
                  <c:v>2</c:v>
                </c:pt>
                <c:pt idx="9">
                  <c:v>2</c:v>
                </c:pt>
                <c:pt idx="12">
                  <c:v>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60982</c:v>
                </c:pt>
                <c:pt idx="3">
                  <c:v>57979</c:v>
                </c:pt>
                <c:pt idx="6">
                  <c:v>55762</c:v>
                </c:pt>
                <c:pt idx="9">
                  <c:v>52227</c:v>
                </c:pt>
                <c:pt idx="12">
                  <c:v>51303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8951</c:v>
                </c:pt>
                <c:pt idx="3">
                  <c:v>7231</c:v>
                </c:pt>
                <c:pt idx="6">
                  <c:v>6498</c:v>
                </c:pt>
                <c:pt idx="9">
                  <c:v>4442</c:v>
                </c:pt>
                <c:pt idx="12">
                  <c:v>2280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191135</c:v>
                </c:pt>
                <c:pt idx="3">
                  <c:v>185975</c:v>
                </c:pt>
                <c:pt idx="6">
                  <c:v>182494</c:v>
                </c:pt>
                <c:pt idx="9">
                  <c:v>177264</c:v>
                </c:pt>
                <c:pt idx="12">
                  <c:v>177060</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1256960"/>
        <c:axId val="121267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65124</c:v>
                </c:pt>
                <c:pt idx="2">
                  <c:v>#N/A</c:v>
                </c:pt>
                <c:pt idx="3">
                  <c:v>#N/A</c:v>
                </c:pt>
                <c:pt idx="4">
                  <c:v>53905</c:v>
                </c:pt>
                <c:pt idx="5">
                  <c:v>#N/A</c:v>
                </c:pt>
                <c:pt idx="6">
                  <c:v>#N/A</c:v>
                </c:pt>
                <c:pt idx="7">
                  <c:v>46366</c:v>
                </c:pt>
                <c:pt idx="8">
                  <c:v>#N/A</c:v>
                </c:pt>
                <c:pt idx="9">
                  <c:v>#N/A</c:v>
                </c:pt>
                <c:pt idx="10">
                  <c:v>31617</c:v>
                </c:pt>
                <c:pt idx="11">
                  <c:v>#N/A</c:v>
                </c:pt>
                <c:pt idx="12">
                  <c:v>#N/A</c:v>
                </c:pt>
                <c:pt idx="13">
                  <c:v>30845</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1256960"/>
        <c:axId val="121267328"/>
      </c:lineChart>
      <c:catAx>
        <c:axId val="12125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1267328"/>
        <c:crosses val="autoZero"/>
        <c:auto val="1"/>
        <c:lblAlgn val="ctr"/>
        <c:lblOffset val="100"/>
        <c:tickLblSkip val="1"/>
        <c:tickMarkSkip val="1"/>
        <c:noMultiLvlLbl val="0"/>
      </c:catAx>
      <c:valAx>
        <c:axId val="12126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25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{1717726D-D501-4222-8494-EC1CABD97142}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{1C4335AE-5090-4AD4-9C6E-987194F96C17}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{396D97EE-ED97-43E4-8A31-98FB911A1217}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{DEF456C7-70D7-4486-A273-1CBFE8EE9805}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{B771953D-11F1-449C-B226-5F4EC54C7B92}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55.4</c:v>
                </c:pt>
                <c:pt idx="4">
                  <c:v>56.8</c:v>
                </c:pt>
              </c:numCache>
            </c:numRef>
          </c:xVal>
          <c:yVal>
            <c:numRef>
              <c:f>公会計指標分析・財政指標組合せ分析表!$K$51:$O$51</c:f>
              <c:numCache>
                <c:formatCode>#,##0.0;"▲ "#,##0.0</c:formatCode>
                <c:ptCount val="5"/>
                <c:pt idx="3">
                  <c:v>37.9</c:v>
                </c:pt>
                <c:pt idx="4">
                  <c:v>36.6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{5B371A56-8B44-4699-95D5-9ADDB8ADA6F1}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{9F70D45C-FE51-4746-97CC-AEEC9C7E35DE}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{9972F78E-1D61-4A41-83A1-703D1C597CB3}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{D31A9B78-7DF4-49AA-B1DD-A9FA17927576}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{014CE88D-539D-40C0-8B78-2F9062C9A8D8}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pt idx="4">
                  <c:v>62.1</c:v>
                </c:pt>
              </c:numCache>
            </c:numRef>
          </c:xVal>
          <c:yVal>
            <c:numRef>
              <c:f>公会計指標分析・財政指標組合せ分析表!$K$55:$O$55</c:f>
              <c:numCache>
                <c:formatCode>#,##0.0;"▲ "#,##0.0</c:formatCode>
                <c:ptCount val="5"/>
                <c:pt idx="3">
                  <c:v>41.4</c:v>
                </c:pt>
                <c:pt idx="4">
                  <c:v>38.9</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6609152"/>
        <c:axId val="136611328"/>
      </c:scatterChart>
      <c:valAx>
        <c:axId val="136609152"/>
        <c:scaling>
          <c:orientation val="minMax"/>
          <c:max val="62.7"/>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6611328"/>
        <c:crosses val="autoZero"/>
        <c:crossBetween val="midCat"/>
      </c:valAx>
      <c:valAx>
        <c:axId val="136611328"/>
        <c:scaling>
          <c:orientation val="minMax"/>
          <c:max val="42.2"/>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66091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{37969C6F-F2CE-447C-B0B1-A000151D8972}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{8F3342C4-5A0B-4200-B0C4-6849B1E25BBD}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{449A1BB1-34EF-4F98-9B8C-0879A68FF1D2}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{0D5E34F3-6476-4CDA-9D65-062DCBE817DF}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{D85DEECB-BFC3-43EC-8891-78F2A6FE5536}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c:v>
                </c:pt>
                <c:pt idx="1">
                  <c:v>8.9</c:v>
                </c:pt>
                <c:pt idx="2">
                  <c:v>7.7</c:v>
                </c:pt>
                <c:pt idx="3">
                  <c:v>6.7</c:v>
                </c:pt>
                <c:pt idx="4">
                  <c:v>6.1</c:v>
                </c:pt>
              </c:numCache>
            </c:numRef>
          </c:xVal>
          <c:yVal>
            <c:numRef>
              <c:f>公会計指標分析・財政指標組合せ分析表!$K$73:$O$73</c:f>
              <c:numCache>
                <c:formatCode>#,##0.0;"▲ "#,##0.0</c:formatCode>
                <c:ptCount val="5"/>
                <c:pt idx="0">
                  <c:v>79.099999999999994</c:v>
                </c:pt>
                <c:pt idx="1">
                  <c:v>64.8</c:v>
                </c:pt>
                <c:pt idx="2">
                  <c:v>55.9</c:v>
                </c:pt>
                <c:pt idx="3">
                  <c:v>37.9</c:v>
                </c:pt>
                <c:pt idx="4">
                  <c:v>36.6</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{C5CE7786-1EE0-4014-9E67-170021A581EE}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{26F2EFFE-E5C5-45A2-B027-5CC9AB344043}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{EA619DEB-5582-4D76-9EB6-7809A0AD9B9A}</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{6608101D-8CC9-46CD-8457-F1A693C7133B}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{9568EB2F-1BD0-442D-96D1-82AC87893DA4}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8.6</c:v>
                </c:pt>
                <c:pt idx="1">
                  <c:v>8.1</c:v>
                </c:pt>
                <c:pt idx="2">
                  <c:v>7.3</c:v>
                </c:pt>
                <c:pt idx="3">
                  <c:v>6.7</c:v>
                </c:pt>
                <c:pt idx="4">
                  <c:v>6.4</c:v>
                </c:pt>
              </c:numCache>
            </c:numRef>
          </c:xVal>
          <c:yVal>
            <c:numRef>
              <c:f>公会計指標分析・財政指標組合せ分析表!$K$77:$O$77</c:f>
              <c:numCache>
                <c:formatCode>#,##0.0;"▲ "#,##0.0</c:formatCode>
                <c:ptCount val="5"/>
                <c:pt idx="0">
                  <c:v>62.7</c:v>
                </c:pt>
                <c:pt idx="1">
                  <c:v>54.4</c:v>
                </c:pt>
                <c:pt idx="2">
                  <c:v>47</c:v>
                </c:pt>
                <c:pt idx="3">
                  <c:v>41.4</c:v>
                </c:pt>
                <c:pt idx="4">
                  <c:v>38.9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37805184"/>
        <c:axId val="137807360"/>
      </c:scatterChart>
      <c:valAx>
        <c:axId val="137805184"/>
        <c:scaling>
          <c:orientation val="minMax"/>
          <c:max val="10.4"/>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7807360"/>
        <c:crosses val="autoZero"/>
        <c:crossBetween val="midCat"/>
      </c:valAx>
      <c:valAx>
        <c:axId val="137807360"/>
        <c:scaling>
          <c:orientation val="minMax"/>
          <c:max val="87"/>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7805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200" b="0" i="0" baseline="0">
              <a:solidFill>
                <a:srgbClr val="FF0000"/>
              </a:solidFill>
              <a:effectLst/>
              <a:latin typeface="+mn-lt"/>
              <a:ea typeface="+mn-ea"/>
              <a:cs typeface="+mn-cs"/>
            </a:rPr>
            <a:t>　</a:t>
          </a:r>
          <a:r>
            <a:rPr lang="ja-JP" altLang="ja-JP" sz="1200" b="0" i="0" baseline="0">
              <a:solidFill>
                <a:sysClr val="windowText" lastClr="000000"/>
              </a:solidFill>
              <a:effectLst/>
              <a:latin typeface="+mn-lt"/>
              <a:ea typeface="+mn-ea"/>
              <a:cs typeface="+mn-cs"/>
            </a:rPr>
            <a:t>実質公債費比率</a:t>
          </a:r>
          <a:r>
            <a:rPr lang="ja-JP" altLang="en-US" sz="1200" b="0" i="0" baseline="0">
              <a:solidFill>
                <a:sysClr val="windowText" lastClr="000000"/>
              </a:solidFill>
              <a:effectLst/>
              <a:latin typeface="+mn-lt"/>
              <a:ea typeface="+mn-ea"/>
              <a:cs typeface="+mn-cs"/>
            </a:rPr>
            <a:t>の分子</a:t>
          </a:r>
          <a:r>
            <a:rPr lang="ja-JP" altLang="ja-JP" sz="1200" b="0" i="0" baseline="0">
              <a:solidFill>
                <a:sysClr val="windowText" lastClr="000000"/>
              </a:solidFill>
              <a:effectLst/>
              <a:latin typeface="+mn-lt"/>
              <a:ea typeface="+mn-ea"/>
              <a:cs typeface="+mn-cs"/>
            </a:rPr>
            <a:t>については、単年度の元利償還金が減少するとともに、算入公債費等</a:t>
          </a:r>
          <a:r>
            <a:rPr lang="ja-JP" altLang="en-US" sz="1200" b="0" i="0" baseline="0">
              <a:solidFill>
                <a:sysClr val="windowText" lastClr="000000"/>
              </a:solidFill>
              <a:effectLst/>
              <a:latin typeface="+mn-lt"/>
              <a:ea typeface="+mn-ea"/>
              <a:cs typeface="+mn-cs"/>
            </a:rPr>
            <a:t>が増加</a:t>
          </a:r>
          <a:r>
            <a:rPr lang="ja-JP" altLang="ja-JP" sz="1200" b="0" i="0" baseline="0">
              <a:solidFill>
                <a:sysClr val="windowText" lastClr="000000"/>
              </a:solidFill>
              <a:effectLst/>
              <a:latin typeface="+mn-lt"/>
              <a:ea typeface="+mn-ea"/>
              <a:cs typeface="+mn-cs"/>
            </a:rPr>
            <a:t>しており、その結果、数値は減少している。</a:t>
          </a:r>
          <a:endParaRPr lang="ja-JP" altLang="ja-JP" sz="1200">
            <a:solidFill>
              <a:sysClr val="windowText" lastClr="000000"/>
            </a:solidFill>
            <a:effectLst/>
          </a:endParaRPr>
        </a:p>
        <a:p>
          <a:pPr rtl="0" eaLnBrk="1" fontAlgn="auto" latinLnBrk="0" hangingPunct="1"/>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地方債発行額については、</a:t>
          </a:r>
          <a:r>
            <a:rPr lang="ja-JP" altLang="ja-JP" sz="1200" b="0" i="0" baseline="0">
              <a:solidFill>
                <a:sysClr val="windowText" lastClr="000000"/>
              </a:solidFill>
              <a:effectLst/>
              <a:latin typeface="+mn-lt"/>
              <a:ea typeface="+mn-ea"/>
              <a:cs typeface="+mn-cs"/>
            </a:rPr>
            <a:t>平成</a:t>
          </a:r>
          <a:r>
            <a:rPr lang="en-US" altLang="ja-JP" sz="1200" b="0" i="0" baseline="0">
              <a:solidFill>
                <a:sysClr val="windowText" lastClr="000000"/>
              </a:solidFill>
              <a:effectLst/>
              <a:latin typeface="+mn-lt"/>
              <a:ea typeface="+mn-ea"/>
              <a:cs typeface="+mn-cs"/>
            </a:rPr>
            <a:t>25</a:t>
          </a:r>
          <a:r>
            <a:rPr lang="ja-JP" altLang="ja-JP" sz="1200" b="0" i="0" baseline="0">
              <a:solidFill>
                <a:sysClr val="windowText" lastClr="000000"/>
              </a:solidFill>
              <a:effectLst/>
              <a:latin typeface="+mn-lt"/>
              <a:ea typeface="+mn-ea"/>
              <a:cs typeface="+mn-cs"/>
            </a:rPr>
            <a:t>年度に供用開始の複合文化交流施設「ホルトホール大分」建設</a:t>
          </a:r>
          <a:r>
            <a:rPr lang="ja-JP" altLang="en-US" sz="1200" b="0" i="0" baseline="0">
              <a:solidFill>
                <a:sysClr val="windowText" lastClr="000000"/>
              </a:solidFill>
              <a:effectLst/>
              <a:latin typeface="+mn-lt"/>
              <a:ea typeface="+mn-ea"/>
              <a:cs typeface="+mn-cs"/>
            </a:rPr>
            <a:t>や平成</a:t>
          </a:r>
          <a:r>
            <a:rPr lang="en-US" altLang="ja-JP" sz="1200" b="0" i="0" baseline="0">
              <a:solidFill>
                <a:sysClr val="windowText" lastClr="000000"/>
              </a:solidFill>
              <a:effectLst/>
              <a:latin typeface="+mn-lt"/>
              <a:ea typeface="+mn-ea"/>
              <a:cs typeface="+mn-cs"/>
            </a:rPr>
            <a:t>29</a:t>
          </a:r>
          <a:r>
            <a:rPr lang="ja-JP" altLang="en-US" sz="1200" b="0" i="0" baseline="0">
              <a:solidFill>
                <a:sysClr val="windowText" lastClr="000000"/>
              </a:solidFill>
              <a:effectLst/>
              <a:latin typeface="+mn-lt"/>
              <a:ea typeface="+mn-ea"/>
              <a:cs typeface="+mn-cs"/>
            </a:rPr>
            <a:t>年度に開校の義務教育学校「碩田学園」建設</a:t>
          </a:r>
          <a:r>
            <a:rPr lang="ja-JP" altLang="ja-JP" sz="1200" b="0" i="0" baseline="0">
              <a:solidFill>
                <a:sysClr val="windowText" lastClr="000000"/>
              </a:solidFill>
              <a:effectLst/>
              <a:latin typeface="+mn-lt"/>
              <a:ea typeface="+mn-ea"/>
              <a:cs typeface="+mn-cs"/>
            </a:rPr>
            <a:t>に伴う</a:t>
          </a:r>
          <a:r>
            <a:rPr lang="ja-JP" altLang="en-US" sz="1200" b="0" i="0" baseline="0">
              <a:solidFill>
                <a:sysClr val="windowText" lastClr="000000"/>
              </a:solidFill>
              <a:effectLst/>
              <a:latin typeface="+mn-lt"/>
              <a:ea typeface="+mn-ea"/>
              <a:cs typeface="+mn-cs"/>
            </a:rPr>
            <a:t>起債</a:t>
          </a:r>
          <a:r>
            <a:rPr lang="ja-JP" altLang="ja-JP" sz="1200" b="0" i="0" baseline="0">
              <a:solidFill>
                <a:sysClr val="windowText" lastClr="000000"/>
              </a:solidFill>
              <a:effectLst/>
              <a:latin typeface="+mn-lt"/>
              <a:ea typeface="+mn-ea"/>
              <a:cs typeface="+mn-cs"/>
            </a:rPr>
            <a:t>により、一時的に地方債残高が増加したが、今後も引き続き、地方債発行額の抑制に努め公債費の削減を図る。</a:t>
          </a:r>
          <a:endParaRPr lang="ja-JP" altLang="ja-JP" sz="1200">
            <a:solidFill>
              <a:sysClr val="windowText" lastClr="000000"/>
            </a:solidFill>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rgbClr val="FF0000"/>
              </a:solidFill>
              <a:effectLst/>
              <a:latin typeface="+mn-lt"/>
              <a:ea typeface="+mn-ea"/>
              <a:cs typeface="+mn-cs"/>
            </a:rPr>
            <a:t>　</a:t>
          </a:r>
          <a:r>
            <a:rPr lang="ja-JP" altLang="en-US" sz="1200" b="0" i="0" baseline="0">
              <a:solidFill>
                <a:sysClr val="windowText" lastClr="000000"/>
              </a:solidFill>
              <a:effectLst/>
              <a:latin typeface="+mn-lt"/>
              <a:ea typeface="+mn-ea"/>
              <a:cs typeface="+mn-cs"/>
            </a:rPr>
            <a:t>将来負担額については、起債発行の抑制に伴う地方債残高の減少や、横尾土地区画整理事業における土地の買戻しに伴う債務負担行為に基づく支出予定額の減少、及び公営企業債残高の減少に伴う公営企業等繰入見込額が減少したことなどにより、全体としても減少傾向となっている。</a:t>
          </a:r>
        </a:p>
        <a:p>
          <a:pPr rtl="0" eaLnBrk="1" fontAlgn="auto" latinLnBrk="0" hangingPunct="1"/>
          <a:r>
            <a:rPr lang="ja-JP" altLang="en-US" sz="1200" b="0" i="0" baseline="0">
              <a:solidFill>
                <a:sysClr val="windowText" lastClr="000000"/>
              </a:solidFill>
              <a:effectLst/>
              <a:latin typeface="+mn-lt"/>
              <a:ea typeface="+mn-ea"/>
              <a:cs typeface="+mn-cs"/>
            </a:rPr>
            <a:t>　今後も、「大分市行政改革推進プラン」に基づき、職員数の計画的な定員管理、地方債の発行抑制、公営企業会計の健全化を進めていく。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[ 56.8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年度決算より統一的な基準による財務書類を作成したことにより、増加となった。</a:t>
          </a:r>
          <a:endParaRPr lang="ja-JP" altLang="ja-JP">
            <a:effectLst/>
          </a:endParaRPr>
        </a:p>
        <a:p>
          <a:r>
            <a:rPr kumimoji="1" lang="ja-JP" altLang="ja-JP" sz="1100">
              <a:solidFill>
                <a:schemeClr val="dk1"/>
              </a:solidFill>
              <a:effectLst/>
              <a:latin typeface="+mn-lt"/>
              <a:ea typeface="+mn-ea"/>
              <a:cs typeface="+mn-cs"/>
            </a:rPr>
            <a:t>　本市では、公共施設等総合管理計画や個別施設計画を策定しており、今後も資産の耐用年数等を十分に考慮した施設整備を行うことで、有形固定資産減価償却率の低減に努める。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35052</xdr:rowOff>
    </xdr:from>
    <xdr:to>
      <xdr:col>3</xdr:col>
      <xdr:colOff>1170940</xdr:colOff>
      <xdr:row>33</xdr:row>
      <xdr:rowOff>163576</xdr:rowOff>
    </xdr:to>
    <xdr:cxnSp macro="">
      <xdr:nvCxnSpPr>
        <xdr:cNvPr id="62" name="直線コネクタ 61"/>
        <xdr:cNvCxnSpPr/>
      </xdr:nvCxnSpPr>
      <xdr:spPr>
        <a:xfrm flipV="1">
          <a:off x="4760595" y="5445252"/>
          <a:ext cx="1270" cy="1157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167403</xdr:rowOff>
    </xdr:from>
    <xdr:ext cx="405111" cy="259045"/>
    <xdr:sp macro="" textlink="">
      <xdr:nvSpPr>
        <xdr:cNvPr id="63" name="有形固定資産減価償却率最小値テキスト"/>
        <xdr:cNvSpPr txBox="1"/>
      </xdr:nvSpPr>
      <xdr:spPr>
        <a:xfrm>
          <a:off x="4813300" y="6606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3</xdr:col>
      <xdr:colOff>1082675</xdr:colOff>
      <xdr:row>33</xdr:row>
      <xdr:rowOff>163576</xdr:rowOff>
    </xdr:from>
    <xdr:to>
      <xdr:col>3</xdr:col>
      <xdr:colOff>1260475</xdr:colOff>
      <xdr:row>33</xdr:row>
      <xdr:rowOff>163576</xdr:rowOff>
    </xdr:to>
    <xdr:cxnSp macro="">
      <xdr:nvCxnSpPr>
        <xdr:cNvPr id="64" name="直線コネクタ 63"/>
        <xdr:cNvCxnSpPr/>
      </xdr:nvCxnSpPr>
      <xdr:spPr>
        <a:xfrm>
          <a:off x="4673600" y="6602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153179</xdr:rowOff>
    </xdr:from>
    <xdr:ext cx="405111" cy="259045"/>
    <xdr:sp macro="" textlink="">
      <xdr:nvSpPr>
        <xdr:cNvPr id="65" name="有形固定資産減価償却率最大値テキスト"/>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3</xdr:col>
      <xdr:colOff>1082675</xdr:colOff>
      <xdr:row>27</xdr:row>
      <xdr:rowOff>35052</xdr:rowOff>
    </xdr:from>
    <xdr:to>
      <xdr:col>3</xdr:col>
      <xdr:colOff>1260475</xdr:colOff>
      <xdr:row>27</xdr:row>
      <xdr:rowOff>35052</xdr:rowOff>
    </xdr:to>
    <xdr:cxnSp macro="">
      <xdr:nvCxnSpPr>
        <xdr:cNvPr id="66" name="直線コネクタ 65"/>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33799</xdr:rowOff>
    </xdr:from>
    <xdr:ext cx="405111" cy="259045"/>
    <xdr:sp macro="" textlink="">
      <xdr:nvSpPr>
        <xdr:cNvPr id="67" name="有形固定資産減価償却率平均値テキスト"/>
        <xdr:cNvSpPr txBox="1"/>
      </xdr:nvSpPr>
      <xdr:spPr>
        <a:xfrm>
          <a:off x="48133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10922</xdr:rowOff>
    </xdr:from>
    <xdr:to>
      <xdr:col>3</xdr:col>
      <xdr:colOff>1222375</xdr:colOff>
      <xdr:row>31</xdr:row>
      <xdr:rowOff>112522</xdr:rowOff>
    </xdr:to>
    <xdr:sp macro="" textlink="">
      <xdr:nvSpPr>
        <xdr:cNvPr id="68" name="フローチャート : 判断 67"/>
        <xdr:cNvSpPr/>
      </xdr:nvSpPr>
      <xdr:spPr>
        <a:xfrm>
          <a:off x="4711700" y="61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68326</xdr:rowOff>
    </xdr:from>
    <xdr:to>
      <xdr:col>3</xdr:col>
      <xdr:colOff>1222375</xdr:colOff>
      <xdr:row>32</xdr:row>
      <xdr:rowOff>169926</xdr:rowOff>
    </xdr:to>
    <xdr:sp macro="" textlink="">
      <xdr:nvSpPr>
        <xdr:cNvPr id="75" name="円/楕円 74"/>
        <xdr:cNvSpPr/>
      </xdr:nvSpPr>
      <xdr:spPr>
        <a:xfrm>
          <a:off x="47117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46753</xdr:rowOff>
    </xdr:from>
    <xdr:ext cx="405111" cy="259045"/>
    <xdr:sp macro="" textlink="">
      <xdr:nvSpPr>
        <xdr:cNvPr id="76" name="有形固定資産減価償却率該当値テキスト"/>
        <xdr:cNvSpPr txBox="1"/>
      </xdr:nvSpPr>
      <xdr:spPr>
        <a:xfrm>
          <a:off x="4813300"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3</xdr:col>
      <xdr:colOff>409575</xdr:colOff>
      <xdr:row>32</xdr:row>
      <xdr:rowOff>128778</xdr:rowOff>
    </xdr:from>
    <xdr:to>
      <xdr:col>3</xdr:col>
      <xdr:colOff>511175</xdr:colOff>
      <xdr:row>33</xdr:row>
      <xdr:rowOff>58928</xdr:rowOff>
    </xdr:to>
    <xdr:sp macro="" textlink="">
      <xdr:nvSpPr>
        <xdr:cNvPr id="77" name="円/楕円 76"/>
        <xdr:cNvSpPr/>
      </xdr:nvSpPr>
      <xdr:spPr>
        <a:xfrm>
          <a:off x="4000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32</xdr:row>
      <xdr:rowOff>119126</xdr:rowOff>
    </xdr:from>
    <xdr:to>
      <xdr:col>3</xdr:col>
      <xdr:colOff>1171575</xdr:colOff>
      <xdr:row>33</xdr:row>
      <xdr:rowOff>8128</xdr:rowOff>
    </xdr:to>
    <xdr:cxnSp macro="">
      <xdr:nvCxnSpPr>
        <xdr:cNvPr id="78" name="直線コネクタ 77"/>
        <xdr:cNvCxnSpPr/>
      </xdr:nvCxnSpPr>
      <xdr:spPr>
        <a:xfrm flipV="1">
          <a:off x="4051300" y="6386576"/>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39641</xdr:rowOff>
    </xdr:from>
    <xdr:ext cx="405111" cy="259045"/>
    <xdr:sp macro="" textlink="">
      <xdr:nvSpPr>
        <xdr:cNvPr id="79" name="n_1aveValue有形固定資産減価償却率"/>
        <xdr:cNvSpPr txBox="1"/>
      </xdr:nvSpPr>
      <xdr:spPr>
        <a:xfrm>
          <a:off x="3836043"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50055</xdr:rowOff>
    </xdr:from>
    <xdr:ext cx="405111" cy="259045"/>
    <xdr:sp macro="" textlink="">
      <xdr:nvSpPr>
        <xdr:cNvPr id="80" name="n_1mainValue有形固定資産減価償却率"/>
        <xdr:cNvSpPr txBox="1"/>
      </xdr:nvSpPr>
      <xdr:spPr>
        <a:xfrm>
          <a:off x="3836043"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1" name="正方形/長方形 8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2" name="正方形/長方形 81"/>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3" name="正方形/長方形 82"/>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4" name="正方形/長方形 8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5" name="正方形/長方形 8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6" name="正方形/長方形 8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7" name="テキスト ボックス 8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8" name="正方形/長方形 8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9" name="正方形/長方形 8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0" name="正方形/長方形 8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1" name="テキスト ボックス 9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2" name="テキスト ボックス 9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3" name="テキスト ボックス 9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4" name="テキスト ボックス 9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12192</xdr:rowOff>
    </xdr:from>
    <xdr:to>
      <xdr:col>6</xdr:col>
      <xdr:colOff>510540</xdr:colOff>
      <xdr:row>41</xdr:row>
      <xdr:rowOff>165354</xdr:rowOff>
    </xdr:to>
    <xdr:cxnSp macro="">
      <xdr:nvCxnSpPr>
        <xdr:cNvPr id="55" name="直線コネクタ 54"/>
        <xdr:cNvCxnSpPr/>
      </xdr:nvCxnSpPr>
      <xdr:spPr>
        <a:xfrm flipV="1">
          <a:off x="4634865" y="5841492"/>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169181</xdr:rowOff>
    </xdr:from>
    <xdr:ext cx="405111" cy="259045"/>
    <xdr:sp macro="" textlink="">
      <xdr:nvSpPr>
        <xdr:cNvPr id="56" name="【道路】&#10;有形固定資産減価償却率最小値テキスト"/>
        <xdr:cNvSpPr txBox="1"/>
      </xdr:nvSpPr>
      <xdr:spPr>
        <a:xfrm>
          <a:off x="4724400" y="719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a:t>
          </a:r>
          <a:endParaRPr kumimoji="1" lang="ja-JP" altLang="en-US" sz="1000" b="1">
            <a:latin typeface="ＭＳ Ｐゴシック"/>
          </a:endParaRPr>
        </a:p>
      </xdr:txBody>
    </xdr:sp>
    <xdr:clientData/>
  </xdr:oneCellAnchor>
  <xdr:twoCellAnchor>
    <xdr:from>
      <xdr:col>6</xdr:col>
      <xdr:colOff>422275</xdr:colOff>
      <xdr:row>41</xdr:row>
      <xdr:rowOff>165354</xdr:rowOff>
    </xdr:from>
    <xdr:to>
      <xdr:col>6</xdr:col>
      <xdr:colOff>600075</xdr:colOff>
      <xdr:row>41</xdr:row>
      <xdr:rowOff>165354</xdr:rowOff>
    </xdr:to>
    <xdr:cxnSp macro="">
      <xdr:nvCxnSpPr>
        <xdr:cNvPr id="57" name="直線コネクタ 56"/>
        <xdr:cNvCxnSpPr/>
      </xdr:nvCxnSpPr>
      <xdr:spPr>
        <a:xfrm>
          <a:off x="4546600" y="719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130319</xdr:rowOff>
    </xdr:from>
    <xdr:ext cx="405111" cy="259045"/>
    <xdr:sp macro="" textlink="">
      <xdr:nvSpPr>
        <xdr:cNvPr id="58" name="【道路】&#10;有形固定資産減価償却率最大値テキスト"/>
        <xdr:cNvSpPr txBox="1"/>
      </xdr:nvSpPr>
      <xdr:spPr>
        <a:xfrm>
          <a:off x="4724400" y="5616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6</xdr:col>
      <xdr:colOff>422275</xdr:colOff>
      <xdr:row>34</xdr:row>
      <xdr:rowOff>12192</xdr:rowOff>
    </xdr:from>
    <xdr:to>
      <xdr:col>6</xdr:col>
      <xdr:colOff>600075</xdr:colOff>
      <xdr:row>34</xdr:row>
      <xdr:rowOff>12192</xdr:rowOff>
    </xdr:to>
    <xdr:cxnSp macro="">
      <xdr:nvCxnSpPr>
        <xdr:cNvPr id="59" name="直線コネクタ 58"/>
        <xdr:cNvCxnSpPr/>
      </xdr:nvCxnSpPr>
      <xdr:spPr>
        <a:xfrm>
          <a:off x="4546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89425</xdr:rowOff>
    </xdr:from>
    <xdr:ext cx="405111" cy="259045"/>
    <xdr:sp macro="" textlink="">
      <xdr:nvSpPr>
        <xdr:cNvPr id="60" name="【道路】&#10;有形固定資産減価償却率平均値テキスト"/>
        <xdr:cNvSpPr txBox="1"/>
      </xdr:nvSpPr>
      <xdr:spPr>
        <a:xfrm>
          <a:off x="4724400" y="64330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66548</xdr:rowOff>
    </xdr:from>
    <xdr:to>
      <xdr:col>6</xdr:col>
      <xdr:colOff>561975</xdr:colOff>
      <xdr:row>38</xdr:row>
      <xdr:rowOff>168148</xdr:rowOff>
    </xdr:to>
    <xdr:sp macro="" textlink="">
      <xdr:nvSpPr>
        <xdr:cNvPr id="61" name="フローチャート : 判断 60"/>
        <xdr:cNvSpPr/>
      </xdr:nvSpPr>
      <xdr:spPr>
        <a:xfrm>
          <a:off x="45847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87122</xdr:rowOff>
    </xdr:from>
    <xdr:to>
      <xdr:col>5</xdr:col>
      <xdr:colOff>409575</xdr:colOff>
      <xdr:row>39</xdr:row>
      <xdr:rowOff>17272</xdr:rowOff>
    </xdr:to>
    <xdr:sp macro="" textlink="">
      <xdr:nvSpPr>
        <xdr:cNvPr id="62" name="フローチャート : 判断 61"/>
        <xdr:cNvSpPr/>
      </xdr:nvSpPr>
      <xdr:spPr>
        <a:xfrm>
          <a:off x="3746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125984</xdr:rowOff>
    </xdr:from>
    <xdr:to>
      <xdr:col>6</xdr:col>
      <xdr:colOff>561975</xdr:colOff>
      <xdr:row>40</xdr:row>
      <xdr:rowOff>56134</xdr:rowOff>
    </xdr:to>
    <xdr:sp macro="" textlink="">
      <xdr:nvSpPr>
        <xdr:cNvPr id="68" name="円/楕円 67"/>
        <xdr:cNvSpPr/>
      </xdr:nvSpPr>
      <xdr:spPr>
        <a:xfrm>
          <a:off x="45847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104411</xdr:rowOff>
    </xdr:from>
    <xdr:ext cx="405111" cy="259045"/>
    <xdr:sp macro="" textlink="">
      <xdr:nvSpPr>
        <xdr:cNvPr id="69" name="【道路】&#10;有形固定資産減価償却率該当値テキスト"/>
        <xdr:cNvSpPr txBox="1"/>
      </xdr:nvSpPr>
      <xdr:spPr>
        <a:xfrm>
          <a:off x="4724400" y="679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254</xdr:rowOff>
    </xdr:from>
    <xdr:to>
      <xdr:col>5</xdr:col>
      <xdr:colOff>409575</xdr:colOff>
      <xdr:row>40</xdr:row>
      <xdr:rowOff>101854</xdr:rowOff>
    </xdr:to>
    <xdr:sp macro="" textlink="">
      <xdr:nvSpPr>
        <xdr:cNvPr id="70" name="円/楕円 69"/>
        <xdr:cNvSpPr/>
      </xdr:nvSpPr>
      <xdr:spPr>
        <a:xfrm>
          <a:off x="3746500" y="685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5334</xdr:rowOff>
    </xdr:from>
    <xdr:to>
      <xdr:col>6</xdr:col>
      <xdr:colOff>511175</xdr:colOff>
      <xdr:row>40</xdr:row>
      <xdr:rowOff>51054</xdr:rowOff>
    </xdr:to>
    <xdr:cxnSp macro="">
      <xdr:nvCxnSpPr>
        <xdr:cNvPr id="71" name="直線コネクタ 70"/>
        <xdr:cNvCxnSpPr/>
      </xdr:nvCxnSpPr>
      <xdr:spPr>
        <a:xfrm flipV="1">
          <a:off x="3797300" y="686333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33799</xdr:rowOff>
    </xdr:from>
    <xdr:ext cx="405111" cy="259045"/>
    <xdr:sp macro="" textlink="">
      <xdr:nvSpPr>
        <xdr:cNvPr id="72" name="n_1aveValue【道路】&#10;有形固定資産減価償却率"/>
        <xdr:cNvSpPr txBox="1"/>
      </xdr:nvSpPr>
      <xdr:spPr>
        <a:xfrm>
          <a:off x="3582043"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92981</xdr:rowOff>
    </xdr:from>
    <xdr:ext cx="405111" cy="259045"/>
    <xdr:sp macro="" textlink="">
      <xdr:nvSpPr>
        <xdr:cNvPr id="73" name="n_1mainValue【道路】&#10;有形固定資産減価償却率"/>
        <xdr:cNvSpPr txBox="1"/>
      </xdr:nvSpPr>
      <xdr:spPr>
        <a:xfrm>
          <a:off x="3582043" y="695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7" name="テキスト ボックス 8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9" name="テキスト ボックス 8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1" name="テキスト ボックス 9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3" name="テキスト ボックス 92"/>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5" name="テキスト ボックス 94"/>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88610</xdr:rowOff>
    </xdr:from>
    <xdr:to>
      <xdr:col>15</xdr:col>
      <xdr:colOff>180340</xdr:colOff>
      <xdr:row>41</xdr:row>
      <xdr:rowOff>74132</xdr:rowOff>
    </xdr:to>
    <xdr:cxnSp macro="">
      <xdr:nvCxnSpPr>
        <xdr:cNvPr id="99" name="直線コネクタ 98"/>
        <xdr:cNvCxnSpPr/>
      </xdr:nvCxnSpPr>
      <xdr:spPr>
        <a:xfrm flipV="1">
          <a:off x="10476865" y="5746460"/>
          <a:ext cx="0" cy="1357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77959</xdr:rowOff>
    </xdr:from>
    <xdr:ext cx="469744" cy="259045"/>
    <xdr:sp macro="" textlink="">
      <xdr:nvSpPr>
        <xdr:cNvPr id="100" name="【道路】&#10;一人当たり延長最小値テキスト"/>
        <xdr:cNvSpPr txBox="1"/>
      </xdr:nvSpPr>
      <xdr:spPr>
        <a:xfrm>
          <a:off x="10566400" y="710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1.744</a:t>
          </a:r>
          <a:endParaRPr kumimoji="1" lang="ja-JP" altLang="en-US" sz="1000" b="1">
            <a:latin typeface="ＭＳ Ｐゴシック"/>
          </a:endParaRPr>
        </a:p>
      </xdr:txBody>
    </xdr:sp>
    <xdr:clientData/>
  </xdr:oneCellAnchor>
  <xdr:twoCellAnchor>
    <xdr:from>
      <xdr:col>15</xdr:col>
      <xdr:colOff>92075</xdr:colOff>
      <xdr:row>41</xdr:row>
      <xdr:rowOff>74132</xdr:rowOff>
    </xdr:from>
    <xdr:to>
      <xdr:col>15</xdr:col>
      <xdr:colOff>269875</xdr:colOff>
      <xdr:row>41</xdr:row>
      <xdr:rowOff>74132</xdr:rowOff>
    </xdr:to>
    <xdr:cxnSp macro="">
      <xdr:nvCxnSpPr>
        <xdr:cNvPr id="101" name="直線コネクタ 100"/>
        <xdr:cNvCxnSpPr/>
      </xdr:nvCxnSpPr>
      <xdr:spPr>
        <a:xfrm>
          <a:off x="10388600" y="7103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35287</xdr:rowOff>
    </xdr:from>
    <xdr:ext cx="534377" cy="259045"/>
    <xdr:sp macro="" textlink="">
      <xdr:nvSpPr>
        <xdr:cNvPr id="102" name="【道路】&#10;一人当たり延長最大値テキスト"/>
        <xdr:cNvSpPr txBox="1"/>
      </xdr:nvSpPr>
      <xdr:spPr>
        <a:xfrm>
          <a:off x="10566400" y="552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14.211</a:t>
          </a:r>
          <a:endParaRPr kumimoji="1" lang="ja-JP" altLang="en-US" sz="1000" b="1">
            <a:latin typeface="ＭＳ Ｐゴシック"/>
          </a:endParaRPr>
        </a:p>
      </xdr:txBody>
    </xdr:sp>
    <xdr:clientData/>
  </xdr:oneCellAnchor>
  <xdr:twoCellAnchor>
    <xdr:from>
      <xdr:col>15</xdr:col>
      <xdr:colOff>92075</xdr:colOff>
      <xdr:row>33</xdr:row>
      <xdr:rowOff>88610</xdr:rowOff>
    </xdr:from>
    <xdr:to>
      <xdr:col>15</xdr:col>
      <xdr:colOff>269875</xdr:colOff>
      <xdr:row>33</xdr:row>
      <xdr:rowOff>88610</xdr:rowOff>
    </xdr:to>
    <xdr:cxnSp macro="">
      <xdr:nvCxnSpPr>
        <xdr:cNvPr id="103" name="直線コネクタ 102"/>
        <xdr:cNvCxnSpPr/>
      </xdr:nvCxnSpPr>
      <xdr:spPr>
        <a:xfrm>
          <a:off x="10388600" y="574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170197</xdr:rowOff>
    </xdr:from>
    <xdr:ext cx="469744" cy="259045"/>
    <xdr:sp macro="" textlink="">
      <xdr:nvSpPr>
        <xdr:cNvPr id="104" name="【道路】&#10;一人当たり延長平均値テキスト"/>
        <xdr:cNvSpPr txBox="1"/>
      </xdr:nvSpPr>
      <xdr:spPr>
        <a:xfrm>
          <a:off x="105664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147320</xdr:rowOff>
    </xdr:from>
    <xdr:to>
      <xdr:col>15</xdr:col>
      <xdr:colOff>231775</xdr:colOff>
      <xdr:row>39</xdr:row>
      <xdr:rowOff>77470</xdr:rowOff>
    </xdr:to>
    <xdr:sp macro="" textlink="">
      <xdr:nvSpPr>
        <xdr:cNvPr id="105" name="フローチャート : 判断 104"/>
        <xdr:cNvSpPr/>
      </xdr:nvSpPr>
      <xdr:spPr>
        <a:xfrm>
          <a:off x="10426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101056</xdr:rowOff>
    </xdr:from>
    <xdr:to>
      <xdr:col>14</xdr:col>
      <xdr:colOff>79375</xdr:colOff>
      <xdr:row>39</xdr:row>
      <xdr:rowOff>31206</xdr:rowOff>
    </xdr:to>
    <xdr:sp macro="" textlink="">
      <xdr:nvSpPr>
        <xdr:cNvPr id="106" name="フローチャート : 判断 105"/>
        <xdr:cNvSpPr/>
      </xdr:nvSpPr>
      <xdr:spPr>
        <a:xfrm>
          <a:off x="9588500" y="661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23767</xdr:rowOff>
    </xdr:from>
    <xdr:to>
      <xdr:col>15</xdr:col>
      <xdr:colOff>231775</xdr:colOff>
      <xdr:row>39</xdr:row>
      <xdr:rowOff>125367</xdr:rowOff>
    </xdr:to>
    <xdr:sp macro="" textlink="">
      <xdr:nvSpPr>
        <xdr:cNvPr id="112" name="円/楕円 111"/>
        <xdr:cNvSpPr/>
      </xdr:nvSpPr>
      <xdr:spPr>
        <a:xfrm>
          <a:off x="10426700" y="671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2194</xdr:rowOff>
    </xdr:from>
    <xdr:ext cx="469744" cy="259045"/>
    <xdr:sp macro="" textlink="">
      <xdr:nvSpPr>
        <xdr:cNvPr id="113" name="【道路】&#10;一人当たり延長該当値テキスト"/>
        <xdr:cNvSpPr txBox="1"/>
      </xdr:nvSpPr>
      <xdr:spPr>
        <a:xfrm>
          <a:off x="10566400" y="668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24094</xdr:rowOff>
    </xdr:from>
    <xdr:to>
      <xdr:col>14</xdr:col>
      <xdr:colOff>79375</xdr:colOff>
      <xdr:row>39</xdr:row>
      <xdr:rowOff>125694</xdr:rowOff>
    </xdr:to>
    <xdr:sp macro="" textlink="">
      <xdr:nvSpPr>
        <xdr:cNvPr id="114" name="円/楕円 113"/>
        <xdr:cNvSpPr/>
      </xdr:nvSpPr>
      <xdr:spPr>
        <a:xfrm>
          <a:off x="9588500" y="67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74567</xdr:rowOff>
    </xdr:from>
    <xdr:to>
      <xdr:col>15</xdr:col>
      <xdr:colOff>180975</xdr:colOff>
      <xdr:row>39</xdr:row>
      <xdr:rowOff>74894</xdr:rowOff>
    </xdr:to>
    <xdr:cxnSp macro="">
      <xdr:nvCxnSpPr>
        <xdr:cNvPr id="115" name="直線コネクタ 114"/>
        <xdr:cNvCxnSpPr/>
      </xdr:nvCxnSpPr>
      <xdr:spPr>
        <a:xfrm flipV="1">
          <a:off x="9639300" y="6761117"/>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47733</xdr:rowOff>
    </xdr:from>
    <xdr:ext cx="469744" cy="259045"/>
    <xdr:sp macro="" textlink="">
      <xdr:nvSpPr>
        <xdr:cNvPr id="116" name="n_1aveValue【道路】&#10;一人当たり延長"/>
        <xdr:cNvSpPr txBox="1"/>
      </xdr:nvSpPr>
      <xdr:spPr>
        <a:xfrm>
          <a:off x="9391727" y="639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116821</xdr:rowOff>
    </xdr:from>
    <xdr:ext cx="469744" cy="259045"/>
    <xdr:sp macro="" textlink="">
      <xdr:nvSpPr>
        <xdr:cNvPr id="117" name="n_1mainValue【道路】&#10;一人当たり延長"/>
        <xdr:cNvSpPr txBox="1"/>
      </xdr:nvSpPr>
      <xdr:spPr>
        <a:xfrm>
          <a:off x="9391727" y="680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9" name="直線コネクタ 12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0" name="テキスト ボックス 12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1" name="直線コネクタ 13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2" name="テキスト ボックス 13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3" name="直線コネクタ 13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4" name="テキスト ボックス 13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5" name="直線コネクタ 13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6" name="テキスト ボックス 13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150876</xdr:rowOff>
    </xdr:to>
    <xdr:cxnSp macro="">
      <xdr:nvCxnSpPr>
        <xdr:cNvPr id="140" name="直線コネクタ 139"/>
        <xdr:cNvCxnSpPr/>
      </xdr:nvCxnSpPr>
      <xdr:spPr>
        <a:xfrm flipV="1">
          <a:off x="4634865" y="965835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154703</xdr:rowOff>
    </xdr:from>
    <xdr:ext cx="405111" cy="259045"/>
    <xdr:sp macro="" textlink="">
      <xdr:nvSpPr>
        <xdr:cNvPr id="141" name="【橋りょう・トンネル】&#10;有形固定資産減価償却率最小値テキスト"/>
        <xdr:cNvSpPr txBox="1"/>
      </xdr:nvSpPr>
      <xdr:spPr>
        <a:xfrm>
          <a:off x="4724400" y="1095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6</xdr:col>
      <xdr:colOff>422275</xdr:colOff>
      <xdr:row>63</xdr:row>
      <xdr:rowOff>150876</xdr:rowOff>
    </xdr:from>
    <xdr:to>
      <xdr:col>6</xdr:col>
      <xdr:colOff>600075</xdr:colOff>
      <xdr:row>63</xdr:row>
      <xdr:rowOff>150876</xdr:rowOff>
    </xdr:to>
    <xdr:cxnSp macro="">
      <xdr:nvCxnSpPr>
        <xdr:cNvPr id="142" name="直線コネクタ 141"/>
        <xdr:cNvCxnSpPr/>
      </xdr:nvCxnSpPr>
      <xdr:spPr>
        <a:xfrm>
          <a:off x="4546600" y="1095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3" name="【橋りょう・トンネ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4" name="直線コネクタ 14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26941</xdr:rowOff>
    </xdr:from>
    <xdr:ext cx="405111" cy="259045"/>
    <xdr:sp macro="" textlink="">
      <xdr:nvSpPr>
        <xdr:cNvPr id="145" name="【橋りょう・トンネル】&#10;有形固定資産減価償却率平均値テキスト"/>
        <xdr:cNvSpPr txBox="1"/>
      </xdr:nvSpPr>
      <xdr:spPr>
        <a:xfrm>
          <a:off x="4724400" y="99710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4064</xdr:rowOff>
    </xdr:from>
    <xdr:to>
      <xdr:col>6</xdr:col>
      <xdr:colOff>561975</xdr:colOff>
      <xdr:row>59</xdr:row>
      <xdr:rowOff>105664</xdr:rowOff>
    </xdr:to>
    <xdr:sp macro="" textlink="">
      <xdr:nvSpPr>
        <xdr:cNvPr id="146" name="フローチャート : 判断 145"/>
        <xdr:cNvSpPr/>
      </xdr:nvSpPr>
      <xdr:spPr>
        <a:xfrm>
          <a:off x="4584700" y="1011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61214</xdr:rowOff>
    </xdr:from>
    <xdr:to>
      <xdr:col>5</xdr:col>
      <xdr:colOff>409575</xdr:colOff>
      <xdr:row>59</xdr:row>
      <xdr:rowOff>162814</xdr:rowOff>
    </xdr:to>
    <xdr:sp macro="" textlink="">
      <xdr:nvSpPr>
        <xdr:cNvPr id="147" name="フローチャート : 判断 146"/>
        <xdr:cNvSpPr/>
      </xdr:nvSpPr>
      <xdr:spPr>
        <a:xfrm>
          <a:off x="3746500" y="1017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134366</xdr:rowOff>
    </xdr:from>
    <xdr:to>
      <xdr:col>6</xdr:col>
      <xdr:colOff>561975</xdr:colOff>
      <xdr:row>61</xdr:row>
      <xdr:rowOff>64516</xdr:rowOff>
    </xdr:to>
    <xdr:sp macro="" textlink="">
      <xdr:nvSpPr>
        <xdr:cNvPr id="153" name="円/楕円 152"/>
        <xdr:cNvSpPr/>
      </xdr:nvSpPr>
      <xdr:spPr>
        <a:xfrm>
          <a:off x="45847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112793</xdr:rowOff>
    </xdr:from>
    <xdr:ext cx="405111" cy="259045"/>
    <xdr:sp macro="" textlink="">
      <xdr:nvSpPr>
        <xdr:cNvPr id="154" name="【橋りょう・トンネル】&#10;有形固定資産減価償却率該当値テキスト"/>
        <xdr:cNvSpPr txBox="1"/>
      </xdr:nvSpPr>
      <xdr:spPr>
        <a:xfrm>
          <a:off x="4724400"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170942</xdr:rowOff>
    </xdr:from>
    <xdr:to>
      <xdr:col>5</xdr:col>
      <xdr:colOff>409575</xdr:colOff>
      <xdr:row>61</xdr:row>
      <xdr:rowOff>101092</xdr:rowOff>
    </xdr:to>
    <xdr:sp macro="" textlink="">
      <xdr:nvSpPr>
        <xdr:cNvPr id="155" name="円/楕円 154"/>
        <xdr:cNvSpPr/>
      </xdr:nvSpPr>
      <xdr:spPr>
        <a:xfrm>
          <a:off x="3746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13716</xdr:rowOff>
    </xdr:from>
    <xdr:to>
      <xdr:col>6</xdr:col>
      <xdr:colOff>511175</xdr:colOff>
      <xdr:row>61</xdr:row>
      <xdr:rowOff>50292</xdr:rowOff>
    </xdr:to>
    <xdr:cxnSp macro="">
      <xdr:nvCxnSpPr>
        <xdr:cNvPr id="156" name="直線コネクタ 155"/>
        <xdr:cNvCxnSpPr/>
      </xdr:nvCxnSpPr>
      <xdr:spPr>
        <a:xfrm flipV="1">
          <a:off x="3797300" y="1047216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7891</xdr:rowOff>
    </xdr:from>
    <xdr:ext cx="405111" cy="259045"/>
    <xdr:sp macro="" textlink="">
      <xdr:nvSpPr>
        <xdr:cNvPr id="157" name="n_1aveValue【橋りょう・トンネル】&#10;有形固定資産減価償却率"/>
        <xdr:cNvSpPr txBox="1"/>
      </xdr:nvSpPr>
      <xdr:spPr>
        <a:xfrm>
          <a:off x="3582043" y="995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92219</xdr:rowOff>
    </xdr:from>
    <xdr:ext cx="405111" cy="259045"/>
    <xdr:sp macro="" textlink="">
      <xdr:nvSpPr>
        <xdr:cNvPr id="158" name="n_1mainValue【橋りょう・トンネル】&#10;有形固定資産減価償却率"/>
        <xdr:cNvSpPr txBox="1"/>
      </xdr:nvSpPr>
      <xdr:spPr>
        <a:xfrm>
          <a:off x="3582043"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4" name="テキスト ボックス 173"/>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6" name="テキスト ボックス 175"/>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8" name="テキスト ボックス 177"/>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141691</xdr:rowOff>
    </xdr:from>
    <xdr:to>
      <xdr:col>15</xdr:col>
      <xdr:colOff>180340</xdr:colOff>
      <xdr:row>63</xdr:row>
      <xdr:rowOff>169945</xdr:rowOff>
    </xdr:to>
    <xdr:cxnSp macro="">
      <xdr:nvCxnSpPr>
        <xdr:cNvPr id="180" name="直線コネクタ 179"/>
        <xdr:cNvCxnSpPr/>
      </xdr:nvCxnSpPr>
      <xdr:spPr>
        <a:xfrm flipV="1">
          <a:off x="10476865" y="9914341"/>
          <a:ext cx="0" cy="105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2322</xdr:rowOff>
    </xdr:from>
    <xdr:ext cx="378565" cy="259045"/>
    <xdr:sp macro="" textlink="">
      <xdr:nvSpPr>
        <xdr:cNvPr id="181" name="【橋りょう・トンネル】&#10;一人当たり有形固定資産（償却資産）額最小値テキスト"/>
        <xdr:cNvSpPr txBox="1"/>
      </xdr:nvSpPr>
      <xdr:spPr>
        <a:xfrm>
          <a:off x="10566400" y="1097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63</xdr:row>
      <xdr:rowOff>169945</xdr:rowOff>
    </xdr:from>
    <xdr:to>
      <xdr:col>15</xdr:col>
      <xdr:colOff>269875</xdr:colOff>
      <xdr:row>63</xdr:row>
      <xdr:rowOff>169945</xdr:rowOff>
    </xdr:to>
    <xdr:cxnSp macro="">
      <xdr:nvCxnSpPr>
        <xdr:cNvPr id="182" name="直線コネクタ 181"/>
        <xdr:cNvCxnSpPr/>
      </xdr:nvCxnSpPr>
      <xdr:spPr>
        <a:xfrm>
          <a:off x="10388600" y="1097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88368</xdr:rowOff>
    </xdr:from>
    <xdr:ext cx="599010" cy="259045"/>
    <xdr:sp macro="" textlink="">
      <xdr:nvSpPr>
        <xdr:cNvPr id="183" name="【橋りょう・トンネル】&#10;一人当たり有形固定資産（償却資産）額最大値テキスト"/>
        <xdr:cNvSpPr txBox="1"/>
      </xdr:nvSpPr>
      <xdr:spPr>
        <a:xfrm>
          <a:off x="10566400" y="9689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231,509</a:t>
          </a:r>
          <a:endParaRPr kumimoji="1" lang="ja-JP" altLang="en-US" sz="1000" b="1">
            <a:latin typeface="ＭＳ Ｐゴシック"/>
          </a:endParaRPr>
        </a:p>
      </xdr:txBody>
    </xdr:sp>
    <xdr:clientData/>
  </xdr:oneCellAnchor>
  <xdr:twoCellAnchor>
    <xdr:from>
      <xdr:col>15</xdr:col>
      <xdr:colOff>92075</xdr:colOff>
      <xdr:row>57</xdr:row>
      <xdr:rowOff>141691</xdr:rowOff>
    </xdr:from>
    <xdr:to>
      <xdr:col>15</xdr:col>
      <xdr:colOff>269875</xdr:colOff>
      <xdr:row>57</xdr:row>
      <xdr:rowOff>141691</xdr:rowOff>
    </xdr:to>
    <xdr:cxnSp macro="">
      <xdr:nvCxnSpPr>
        <xdr:cNvPr id="184" name="直線コネクタ 183"/>
        <xdr:cNvCxnSpPr/>
      </xdr:nvCxnSpPr>
      <xdr:spPr>
        <a:xfrm>
          <a:off x="10388600" y="991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50985</xdr:rowOff>
    </xdr:from>
    <xdr:ext cx="534377" cy="259045"/>
    <xdr:sp macro="" textlink="">
      <xdr:nvSpPr>
        <xdr:cNvPr id="185" name="【橋りょう・トンネル】&#10;一人当たり有形固定資産（償却資産）額平均値テキスト"/>
        <xdr:cNvSpPr txBox="1"/>
      </xdr:nvSpPr>
      <xdr:spPr>
        <a:xfrm>
          <a:off x="10566400" y="1033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28108</xdr:rowOff>
    </xdr:from>
    <xdr:to>
      <xdr:col>15</xdr:col>
      <xdr:colOff>231775</xdr:colOff>
      <xdr:row>61</xdr:row>
      <xdr:rowOff>129708</xdr:rowOff>
    </xdr:to>
    <xdr:sp macro="" textlink="">
      <xdr:nvSpPr>
        <xdr:cNvPr id="186" name="フローチャート : 判断 185"/>
        <xdr:cNvSpPr/>
      </xdr:nvSpPr>
      <xdr:spPr>
        <a:xfrm>
          <a:off x="10426700" y="1048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20843</xdr:rowOff>
    </xdr:from>
    <xdr:to>
      <xdr:col>14</xdr:col>
      <xdr:colOff>79375</xdr:colOff>
      <xdr:row>61</xdr:row>
      <xdr:rowOff>122443</xdr:rowOff>
    </xdr:to>
    <xdr:sp macro="" textlink="">
      <xdr:nvSpPr>
        <xdr:cNvPr id="187" name="フローチャート : 判断 186"/>
        <xdr:cNvSpPr/>
      </xdr:nvSpPr>
      <xdr:spPr>
        <a:xfrm>
          <a:off x="9588500" y="104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8" name="テキスト ボックス 18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9" name="テキスト ボックス 18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0" name="テキスト ボックス 18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1" name="テキスト ボックス 19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2" name="テキスト ボックス 19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33348</xdr:rowOff>
    </xdr:from>
    <xdr:to>
      <xdr:col>15</xdr:col>
      <xdr:colOff>231775</xdr:colOff>
      <xdr:row>63</xdr:row>
      <xdr:rowOff>134948</xdr:rowOff>
    </xdr:to>
    <xdr:sp macro="" textlink="">
      <xdr:nvSpPr>
        <xdr:cNvPr id="193" name="円/楕円 192"/>
        <xdr:cNvSpPr/>
      </xdr:nvSpPr>
      <xdr:spPr>
        <a:xfrm>
          <a:off x="10426700" y="1083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119725</xdr:rowOff>
    </xdr:from>
    <xdr:ext cx="534377" cy="259045"/>
    <xdr:sp macro="" textlink="">
      <xdr:nvSpPr>
        <xdr:cNvPr id="194" name="【橋りょう・トンネル】&#10;一人当たり有形固定資産（償却資産）額該当値テキスト"/>
        <xdr:cNvSpPr txBox="1"/>
      </xdr:nvSpPr>
      <xdr:spPr>
        <a:xfrm>
          <a:off x="10566400" y="1074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19,095</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33279</xdr:rowOff>
    </xdr:from>
    <xdr:to>
      <xdr:col>14</xdr:col>
      <xdr:colOff>79375</xdr:colOff>
      <xdr:row>63</xdr:row>
      <xdr:rowOff>134879</xdr:rowOff>
    </xdr:to>
    <xdr:sp macro="" textlink="">
      <xdr:nvSpPr>
        <xdr:cNvPr id="195" name="円/楕円 194"/>
        <xdr:cNvSpPr/>
      </xdr:nvSpPr>
      <xdr:spPr>
        <a:xfrm>
          <a:off x="9588500" y="1083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84079</xdr:rowOff>
    </xdr:from>
    <xdr:to>
      <xdr:col>15</xdr:col>
      <xdr:colOff>180975</xdr:colOff>
      <xdr:row>63</xdr:row>
      <xdr:rowOff>84148</xdr:rowOff>
    </xdr:to>
    <xdr:cxnSp macro="">
      <xdr:nvCxnSpPr>
        <xdr:cNvPr id="196" name="直線コネクタ 195"/>
        <xdr:cNvCxnSpPr/>
      </xdr:nvCxnSpPr>
      <xdr:spPr>
        <a:xfrm>
          <a:off x="9639300" y="10885429"/>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434486</xdr:colOff>
      <xdr:row>59</xdr:row>
      <xdr:rowOff>138970</xdr:rowOff>
    </xdr:from>
    <xdr:ext cx="534377" cy="259045"/>
    <xdr:sp macro="" textlink="">
      <xdr:nvSpPr>
        <xdr:cNvPr id="197" name="n_1aveValue【橋りょう・トンネル】&#10;一人当たり有形固定資産（償却資産）額"/>
        <xdr:cNvSpPr txBox="1"/>
      </xdr:nvSpPr>
      <xdr:spPr>
        <a:xfrm>
          <a:off x="9359411" y="1025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96,830</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126006</xdr:rowOff>
    </xdr:from>
    <xdr:ext cx="534377" cy="259045"/>
    <xdr:sp macro="" textlink="">
      <xdr:nvSpPr>
        <xdr:cNvPr id="198" name="n_1mainValue【橋りょう・トンネル】&#10;一人当たり有形固定資産（償却資産）額"/>
        <xdr:cNvSpPr txBox="1"/>
      </xdr:nvSpPr>
      <xdr:spPr>
        <a:xfrm>
          <a:off x="9359411" y="1092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9" name="テキスト ボックス 20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0" name="直線コネクタ 20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1" name="テキスト ボックス 21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2" name="直線コネクタ 21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3" name="テキスト ボックス 21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4" name="直線コネクタ 21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5" name="テキスト ボックス 21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6" name="直線コネクタ 21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7" name="テキスト ボックス 21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8" name="直線コネクタ 21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9" name="テキスト ボックス 21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0" name="直線コネクタ 21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1" name="テキスト ボックス 22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3" name="テキスト ボックス 222"/>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85</xdr:row>
      <xdr:rowOff>111579</xdr:rowOff>
    </xdr:to>
    <xdr:cxnSp macro="">
      <xdr:nvCxnSpPr>
        <xdr:cNvPr id="225" name="直線コネクタ 224"/>
        <xdr:cNvCxnSpPr/>
      </xdr:nvCxnSpPr>
      <xdr:spPr>
        <a:xfrm flipV="1">
          <a:off x="4634865" y="13319761"/>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115406</xdr:rowOff>
    </xdr:from>
    <xdr:ext cx="405111" cy="259045"/>
    <xdr:sp macro="" textlink="">
      <xdr:nvSpPr>
        <xdr:cNvPr id="226" name="【公営住宅】&#10;有形固定資産減価償却率最小値テキスト"/>
        <xdr:cNvSpPr txBox="1"/>
      </xdr:nvSpPr>
      <xdr:spPr>
        <a:xfrm>
          <a:off x="47244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422275</xdr:colOff>
      <xdr:row>85</xdr:row>
      <xdr:rowOff>111579</xdr:rowOff>
    </xdr:from>
    <xdr:to>
      <xdr:col>6</xdr:col>
      <xdr:colOff>600075</xdr:colOff>
      <xdr:row>85</xdr:row>
      <xdr:rowOff>111579</xdr:rowOff>
    </xdr:to>
    <xdr:cxnSp macro="">
      <xdr:nvCxnSpPr>
        <xdr:cNvPr id="227" name="直線コネクタ 226"/>
        <xdr:cNvCxnSpPr/>
      </xdr:nvCxnSpPr>
      <xdr:spPr>
        <a:xfrm>
          <a:off x="4546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28" name="【公営住宅】&#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29" name="直線コネクタ 228"/>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115950</xdr:rowOff>
    </xdr:from>
    <xdr:ext cx="405111" cy="259045"/>
    <xdr:sp macro="" textlink="">
      <xdr:nvSpPr>
        <xdr:cNvPr id="230" name="【公営住宅】&#10;有形固定資産減価償却率平均値テキスト"/>
        <xdr:cNvSpPr txBox="1"/>
      </xdr:nvSpPr>
      <xdr:spPr>
        <a:xfrm>
          <a:off x="4724400" y="1383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137523</xdr:rowOff>
    </xdr:from>
    <xdr:to>
      <xdr:col>6</xdr:col>
      <xdr:colOff>561975</xdr:colOff>
      <xdr:row>81</xdr:row>
      <xdr:rowOff>67673</xdr:rowOff>
    </xdr:to>
    <xdr:sp macro="" textlink="">
      <xdr:nvSpPr>
        <xdr:cNvPr id="231" name="フローチャート : 判断 230"/>
        <xdr:cNvSpPr/>
      </xdr:nvSpPr>
      <xdr:spPr>
        <a:xfrm>
          <a:off x="4584700" y="1385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150586</xdr:rowOff>
    </xdr:from>
    <xdr:to>
      <xdr:col>5</xdr:col>
      <xdr:colOff>409575</xdr:colOff>
      <xdr:row>81</xdr:row>
      <xdr:rowOff>80736</xdr:rowOff>
    </xdr:to>
    <xdr:sp macro="" textlink="">
      <xdr:nvSpPr>
        <xdr:cNvPr id="232" name="フローチャート : 判断 231"/>
        <xdr:cNvSpPr/>
      </xdr:nvSpPr>
      <xdr:spPr>
        <a:xfrm>
          <a:off x="3746500" y="1386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65677</xdr:rowOff>
    </xdr:from>
    <xdr:to>
      <xdr:col>6</xdr:col>
      <xdr:colOff>561975</xdr:colOff>
      <xdr:row>80</xdr:row>
      <xdr:rowOff>167277</xdr:rowOff>
    </xdr:to>
    <xdr:sp macro="" textlink="">
      <xdr:nvSpPr>
        <xdr:cNvPr id="238" name="円/楕円 237"/>
        <xdr:cNvSpPr/>
      </xdr:nvSpPr>
      <xdr:spPr>
        <a:xfrm>
          <a:off x="4584700" y="137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88554</xdr:rowOff>
    </xdr:from>
    <xdr:ext cx="405111" cy="259045"/>
    <xdr:sp macro="" textlink="">
      <xdr:nvSpPr>
        <xdr:cNvPr id="239" name="【公営住宅】&#10;有形固定資産減価償却率該当値テキスト"/>
        <xdr:cNvSpPr txBox="1"/>
      </xdr:nvSpPr>
      <xdr:spPr>
        <a:xfrm>
          <a:off x="4724400" y="1363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111398</xdr:rowOff>
    </xdr:from>
    <xdr:to>
      <xdr:col>5</xdr:col>
      <xdr:colOff>409575</xdr:colOff>
      <xdr:row>81</xdr:row>
      <xdr:rowOff>41548</xdr:rowOff>
    </xdr:to>
    <xdr:sp macro="" textlink="">
      <xdr:nvSpPr>
        <xdr:cNvPr id="240" name="円/楕円 239"/>
        <xdr:cNvSpPr/>
      </xdr:nvSpPr>
      <xdr:spPr>
        <a:xfrm>
          <a:off x="3746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116477</xdr:rowOff>
    </xdr:from>
    <xdr:to>
      <xdr:col>6</xdr:col>
      <xdr:colOff>511175</xdr:colOff>
      <xdr:row>80</xdr:row>
      <xdr:rowOff>162198</xdr:rowOff>
    </xdr:to>
    <xdr:cxnSp macro="">
      <xdr:nvCxnSpPr>
        <xdr:cNvPr id="241" name="直線コネクタ 240"/>
        <xdr:cNvCxnSpPr/>
      </xdr:nvCxnSpPr>
      <xdr:spPr>
        <a:xfrm flipV="1">
          <a:off x="3797300" y="138324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71863</xdr:rowOff>
    </xdr:from>
    <xdr:ext cx="405111" cy="259045"/>
    <xdr:sp macro="" textlink="">
      <xdr:nvSpPr>
        <xdr:cNvPr id="242" name="n_1aveValue【公営住宅】&#10;有形固定資産減価償却率"/>
        <xdr:cNvSpPr txBox="1"/>
      </xdr:nvSpPr>
      <xdr:spPr>
        <a:xfrm>
          <a:off x="3582043" y="13959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58075</xdr:rowOff>
    </xdr:from>
    <xdr:ext cx="405111" cy="259045"/>
    <xdr:sp macro="" textlink="">
      <xdr:nvSpPr>
        <xdr:cNvPr id="243" name="n_1mainValue【公営住宅】&#10;有形固定資産減価償却率"/>
        <xdr:cNvSpPr txBox="1"/>
      </xdr:nvSpPr>
      <xdr:spPr>
        <a:xfrm>
          <a:off x="3582043"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5" name="テキスト ボックス 26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66039</xdr:rowOff>
    </xdr:from>
    <xdr:to>
      <xdr:col>15</xdr:col>
      <xdr:colOff>180340</xdr:colOff>
      <xdr:row>86</xdr:row>
      <xdr:rowOff>107950</xdr:rowOff>
    </xdr:to>
    <xdr:cxnSp macro="">
      <xdr:nvCxnSpPr>
        <xdr:cNvPr id="267" name="直線コネクタ 266"/>
        <xdr:cNvCxnSpPr/>
      </xdr:nvCxnSpPr>
      <xdr:spPr>
        <a:xfrm flipV="1">
          <a:off x="10476865" y="13267689"/>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111777</xdr:rowOff>
    </xdr:from>
    <xdr:ext cx="469744" cy="259045"/>
    <xdr:sp macro="" textlink="">
      <xdr:nvSpPr>
        <xdr:cNvPr id="268" name="【公営住宅】&#10;一人当たり面積最小値テキスト"/>
        <xdr:cNvSpPr txBox="1"/>
      </xdr:nvSpPr>
      <xdr:spPr>
        <a:xfrm>
          <a:off x="105664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86</xdr:row>
      <xdr:rowOff>107950</xdr:rowOff>
    </xdr:from>
    <xdr:to>
      <xdr:col>15</xdr:col>
      <xdr:colOff>269875</xdr:colOff>
      <xdr:row>86</xdr:row>
      <xdr:rowOff>107950</xdr:rowOff>
    </xdr:to>
    <xdr:cxnSp macro="">
      <xdr:nvCxnSpPr>
        <xdr:cNvPr id="269" name="直線コネクタ 268"/>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12716</xdr:rowOff>
    </xdr:from>
    <xdr:ext cx="469744" cy="259045"/>
    <xdr:sp macro="" textlink="">
      <xdr:nvSpPr>
        <xdr:cNvPr id="270" name="【公営住宅】&#10;一人当たり面積最大値テキスト"/>
        <xdr:cNvSpPr txBox="1"/>
      </xdr:nvSpPr>
      <xdr:spPr>
        <a:xfrm>
          <a:off x="10566400" y="1304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a:t>
          </a:r>
          <a:endParaRPr kumimoji="1" lang="ja-JP" altLang="en-US" sz="1000" b="1">
            <a:latin typeface="ＭＳ Ｐゴシック"/>
          </a:endParaRPr>
        </a:p>
      </xdr:txBody>
    </xdr:sp>
    <xdr:clientData/>
  </xdr:oneCellAnchor>
  <xdr:twoCellAnchor>
    <xdr:from>
      <xdr:col>15</xdr:col>
      <xdr:colOff>92075</xdr:colOff>
      <xdr:row>77</xdr:row>
      <xdr:rowOff>66039</xdr:rowOff>
    </xdr:from>
    <xdr:to>
      <xdr:col>15</xdr:col>
      <xdr:colOff>269875</xdr:colOff>
      <xdr:row>77</xdr:row>
      <xdr:rowOff>66039</xdr:rowOff>
    </xdr:to>
    <xdr:cxnSp macro="">
      <xdr:nvCxnSpPr>
        <xdr:cNvPr id="271" name="直線コネクタ 270"/>
        <xdr:cNvCxnSpPr/>
      </xdr:nvCxnSpPr>
      <xdr:spPr>
        <a:xfrm>
          <a:off x="10388600" y="1326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72" name="【公営住宅】&#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0.601</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157480</xdr:rowOff>
    </xdr:from>
    <xdr:to>
      <xdr:col>15</xdr:col>
      <xdr:colOff>231775</xdr:colOff>
      <xdr:row>82</xdr:row>
      <xdr:rowOff>87630</xdr:rowOff>
    </xdr:to>
    <xdr:sp macro="" textlink="">
      <xdr:nvSpPr>
        <xdr:cNvPr id="273" name="フローチャート : 判断 272"/>
        <xdr:cNvSpPr/>
      </xdr:nvSpPr>
      <xdr:spPr>
        <a:xfrm>
          <a:off x="104267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71120</xdr:rowOff>
    </xdr:from>
    <xdr:to>
      <xdr:col>14</xdr:col>
      <xdr:colOff>79375</xdr:colOff>
      <xdr:row>82</xdr:row>
      <xdr:rowOff>1270</xdr:rowOff>
    </xdr:to>
    <xdr:sp macro="" textlink="">
      <xdr:nvSpPr>
        <xdr:cNvPr id="274" name="フローチャート : 判断 273"/>
        <xdr:cNvSpPr/>
      </xdr:nvSpPr>
      <xdr:spPr>
        <a:xfrm>
          <a:off x="9588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143511</xdr:rowOff>
    </xdr:from>
    <xdr:to>
      <xdr:col>15</xdr:col>
      <xdr:colOff>231775</xdr:colOff>
      <xdr:row>81</xdr:row>
      <xdr:rowOff>73661</xdr:rowOff>
    </xdr:to>
    <xdr:sp macro="" textlink="">
      <xdr:nvSpPr>
        <xdr:cNvPr id="280" name="円/楕円 279"/>
        <xdr:cNvSpPr/>
      </xdr:nvSpPr>
      <xdr:spPr>
        <a:xfrm>
          <a:off x="10426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79</xdr:row>
      <xdr:rowOff>166388</xdr:rowOff>
    </xdr:from>
    <xdr:ext cx="469744" cy="259045"/>
    <xdr:sp macro="" textlink="">
      <xdr:nvSpPr>
        <xdr:cNvPr id="281" name="【公営住宅】&#10;一人当たり面積該当値テキスト"/>
        <xdr:cNvSpPr txBox="1"/>
      </xdr:nvSpPr>
      <xdr:spPr>
        <a:xfrm>
          <a:off x="10566400" y="1371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0.747</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142239</xdr:rowOff>
    </xdr:from>
    <xdr:to>
      <xdr:col>14</xdr:col>
      <xdr:colOff>79375</xdr:colOff>
      <xdr:row>81</xdr:row>
      <xdr:rowOff>72389</xdr:rowOff>
    </xdr:to>
    <xdr:sp macro="" textlink="">
      <xdr:nvSpPr>
        <xdr:cNvPr id="282" name="円/楕円 281"/>
        <xdr:cNvSpPr/>
      </xdr:nvSpPr>
      <xdr:spPr>
        <a:xfrm>
          <a:off x="9588500" y="1385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21589</xdr:rowOff>
    </xdr:from>
    <xdr:to>
      <xdr:col>15</xdr:col>
      <xdr:colOff>180975</xdr:colOff>
      <xdr:row>81</xdr:row>
      <xdr:rowOff>22861</xdr:rowOff>
    </xdr:to>
    <xdr:cxnSp macro="">
      <xdr:nvCxnSpPr>
        <xdr:cNvPr id="283" name="直線コネクタ 282"/>
        <xdr:cNvCxnSpPr/>
      </xdr:nvCxnSpPr>
      <xdr:spPr>
        <a:xfrm>
          <a:off x="9639300" y="139090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163847</xdr:rowOff>
    </xdr:from>
    <xdr:ext cx="469744" cy="259045"/>
    <xdr:sp macro="" textlink="">
      <xdr:nvSpPr>
        <xdr:cNvPr id="284" name="n_1aveValue【公営住宅】&#10;一人当たり面積"/>
        <xdr:cNvSpPr txBox="1"/>
      </xdr:nvSpPr>
      <xdr:spPr>
        <a:xfrm>
          <a:off x="9391727" y="1405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0.669</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88916</xdr:rowOff>
    </xdr:from>
    <xdr:ext cx="469744" cy="259045"/>
    <xdr:sp macro="" textlink="">
      <xdr:nvSpPr>
        <xdr:cNvPr id="285" name="n_1mainValue【公営住宅】&#10;一人当たり面積"/>
        <xdr:cNvSpPr txBox="1"/>
      </xdr:nvSpPr>
      <xdr:spPr>
        <a:xfrm>
          <a:off x="9391727" y="13633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0.748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6" name="テキスト ボックス 29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97" name="直線コネクタ 29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98" name="テキスト ボックス 297"/>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99" name="直線コネクタ 29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300" name="テキスト ボックス 29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301" name="直線コネクタ 30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302" name="テキスト ボックス 30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303" name="直線コネクタ 30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304" name="テキスト ボックス 30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305" name="直線コネクタ 30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306" name="テキスト ボックス 30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307" name="直線コネクタ 30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308" name="テキスト ボックス 307"/>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9" name="直線コネクタ 30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0" name="テキスト ボックス 30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118655</xdr:rowOff>
    </xdr:from>
    <xdr:to>
      <xdr:col>6</xdr:col>
      <xdr:colOff>510540</xdr:colOff>
      <xdr:row>108</xdr:row>
      <xdr:rowOff>69669</xdr:rowOff>
    </xdr:to>
    <xdr:cxnSp macro="">
      <xdr:nvCxnSpPr>
        <xdr:cNvPr id="312" name="直線コネクタ 311"/>
        <xdr:cNvCxnSpPr/>
      </xdr:nvCxnSpPr>
      <xdr:spPr>
        <a:xfrm flipV="1">
          <a:off x="4634865" y="17263655"/>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73496</xdr:rowOff>
    </xdr:from>
    <xdr:ext cx="405111" cy="259045"/>
    <xdr:sp macro="" textlink="">
      <xdr:nvSpPr>
        <xdr:cNvPr id="313" name="【港湾・漁港】&#10;有形固定資産減価償却率最小値テキスト"/>
        <xdr:cNvSpPr txBox="1"/>
      </xdr:nvSpPr>
      <xdr:spPr>
        <a:xfrm>
          <a:off x="47244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a:t>
          </a:r>
          <a:endParaRPr kumimoji="1" lang="ja-JP" altLang="en-US" sz="1000" b="1">
            <a:latin typeface="ＭＳ Ｐゴシック"/>
          </a:endParaRPr>
        </a:p>
      </xdr:txBody>
    </xdr:sp>
    <xdr:clientData/>
  </xdr:oneCellAnchor>
  <xdr:twoCellAnchor>
    <xdr:from>
      <xdr:col>6</xdr:col>
      <xdr:colOff>422275</xdr:colOff>
      <xdr:row>108</xdr:row>
      <xdr:rowOff>69669</xdr:rowOff>
    </xdr:from>
    <xdr:to>
      <xdr:col>6</xdr:col>
      <xdr:colOff>600075</xdr:colOff>
      <xdr:row>108</xdr:row>
      <xdr:rowOff>69669</xdr:rowOff>
    </xdr:to>
    <xdr:cxnSp macro="">
      <xdr:nvCxnSpPr>
        <xdr:cNvPr id="314" name="直線コネクタ 313"/>
        <xdr:cNvCxnSpPr/>
      </xdr:nvCxnSpPr>
      <xdr:spPr>
        <a:xfrm>
          <a:off x="4546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65332</xdr:rowOff>
    </xdr:from>
    <xdr:ext cx="405111" cy="259045"/>
    <xdr:sp macro="" textlink="">
      <xdr:nvSpPr>
        <xdr:cNvPr id="315" name="【港湾・漁港】&#10;有形固定資産減価償却率最大値テキスト"/>
        <xdr:cNvSpPr txBox="1"/>
      </xdr:nvSpPr>
      <xdr:spPr>
        <a:xfrm>
          <a:off x="4724400" y="17038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6</xdr:col>
      <xdr:colOff>422275</xdr:colOff>
      <xdr:row>100</xdr:row>
      <xdr:rowOff>118655</xdr:rowOff>
    </xdr:from>
    <xdr:to>
      <xdr:col>6</xdr:col>
      <xdr:colOff>600075</xdr:colOff>
      <xdr:row>100</xdr:row>
      <xdr:rowOff>118655</xdr:rowOff>
    </xdr:to>
    <xdr:cxnSp macro="">
      <xdr:nvCxnSpPr>
        <xdr:cNvPr id="316" name="直線コネクタ 315"/>
        <xdr:cNvCxnSpPr/>
      </xdr:nvCxnSpPr>
      <xdr:spPr>
        <a:xfrm>
          <a:off x="4546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151147</xdr:rowOff>
    </xdr:from>
    <xdr:ext cx="405111" cy="259045"/>
    <xdr:sp macro="" textlink="">
      <xdr:nvSpPr>
        <xdr:cNvPr id="317" name="【港湾・漁港】&#10;有形固定資産減価償却率平均値テキスト"/>
        <xdr:cNvSpPr txBox="1"/>
      </xdr:nvSpPr>
      <xdr:spPr>
        <a:xfrm>
          <a:off x="4724400" y="17296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128270</xdr:rowOff>
    </xdr:from>
    <xdr:to>
      <xdr:col>6</xdr:col>
      <xdr:colOff>561975</xdr:colOff>
      <xdr:row>102</xdr:row>
      <xdr:rowOff>58420</xdr:rowOff>
    </xdr:to>
    <xdr:sp macro="" textlink="">
      <xdr:nvSpPr>
        <xdr:cNvPr id="318" name="フローチャート : 判断 317"/>
        <xdr:cNvSpPr/>
      </xdr:nvSpPr>
      <xdr:spPr>
        <a:xfrm>
          <a:off x="45847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12337</xdr:rowOff>
    </xdr:from>
    <xdr:to>
      <xdr:col>5</xdr:col>
      <xdr:colOff>409575</xdr:colOff>
      <xdr:row>104</xdr:row>
      <xdr:rowOff>113937</xdr:rowOff>
    </xdr:to>
    <xdr:sp macro="" textlink="">
      <xdr:nvSpPr>
        <xdr:cNvPr id="319" name="フローチャート : 判断 318"/>
        <xdr:cNvSpPr/>
      </xdr:nvSpPr>
      <xdr:spPr>
        <a:xfrm>
          <a:off x="3746500" y="178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0" name="テキスト ボックス 31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1" name="テキスト ボックス 32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2" name="テキスト ボックス 32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3" name="テキスト ボックス 32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4" name="テキスト ボックス 32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160927</xdr:rowOff>
    </xdr:from>
    <xdr:to>
      <xdr:col>6</xdr:col>
      <xdr:colOff>561975</xdr:colOff>
      <xdr:row>104</xdr:row>
      <xdr:rowOff>91077</xdr:rowOff>
    </xdr:to>
    <xdr:sp macro="" textlink="">
      <xdr:nvSpPr>
        <xdr:cNvPr id="325" name="円/楕円 324"/>
        <xdr:cNvSpPr/>
      </xdr:nvSpPr>
      <xdr:spPr>
        <a:xfrm>
          <a:off x="45847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139354</xdr:rowOff>
    </xdr:from>
    <xdr:ext cx="405111" cy="259045"/>
    <xdr:sp macro="" textlink="">
      <xdr:nvSpPr>
        <xdr:cNvPr id="326" name="【港湾・漁港】&#10;有形固定資産減価償却率該当値テキスト"/>
        <xdr:cNvSpPr txBox="1"/>
      </xdr:nvSpPr>
      <xdr:spPr>
        <a:xfrm>
          <a:off x="4724400" y="1779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35198</xdr:rowOff>
    </xdr:from>
    <xdr:to>
      <xdr:col>5</xdr:col>
      <xdr:colOff>409575</xdr:colOff>
      <xdr:row>104</xdr:row>
      <xdr:rowOff>136798</xdr:rowOff>
    </xdr:to>
    <xdr:sp macro="" textlink="">
      <xdr:nvSpPr>
        <xdr:cNvPr id="327" name="円/楕円 326"/>
        <xdr:cNvSpPr/>
      </xdr:nvSpPr>
      <xdr:spPr>
        <a:xfrm>
          <a:off x="3746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40277</xdr:rowOff>
    </xdr:from>
    <xdr:to>
      <xdr:col>6</xdr:col>
      <xdr:colOff>511175</xdr:colOff>
      <xdr:row>104</xdr:row>
      <xdr:rowOff>85998</xdr:rowOff>
    </xdr:to>
    <xdr:cxnSp macro="">
      <xdr:nvCxnSpPr>
        <xdr:cNvPr id="328" name="直線コネクタ 327"/>
        <xdr:cNvCxnSpPr/>
      </xdr:nvCxnSpPr>
      <xdr:spPr>
        <a:xfrm flipV="1">
          <a:off x="3797300" y="178710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130464</xdr:rowOff>
    </xdr:from>
    <xdr:ext cx="405111" cy="259045"/>
    <xdr:sp macro="" textlink="">
      <xdr:nvSpPr>
        <xdr:cNvPr id="329" name="n_1aveValue【港湾・漁港】&#10;有形固定資産減価償却率"/>
        <xdr:cNvSpPr txBox="1"/>
      </xdr:nvSpPr>
      <xdr:spPr>
        <a:xfrm>
          <a:off x="3582043" y="1761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127925</xdr:rowOff>
    </xdr:from>
    <xdr:ext cx="405111" cy="259045"/>
    <xdr:sp macro="" textlink="">
      <xdr:nvSpPr>
        <xdr:cNvPr id="330" name="n_1mainValue【港湾・漁港】&#10;有形固定資産減価償却率"/>
        <xdr:cNvSpPr txBox="1"/>
      </xdr:nvSpPr>
      <xdr:spPr>
        <a:xfrm>
          <a:off x="3582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41" name="直線コネクタ 34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42" name="テキスト ボックス 34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43" name="直線コネクタ 34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44" name="テキスト ボックス 343"/>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45" name="直線コネクタ 34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46" name="テキスト ボックス 345"/>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47" name="直線コネクタ 34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48" name="テキスト ボックス 347"/>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9" name="直線コネクタ 34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50" name="テキスト ボックス 349"/>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1" name="直線コネクタ 35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52" name="テキスト ボックス 35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41872</xdr:rowOff>
    </xdr:from>
    <xdr:to>
      <xdr:col>15</xdr:col>
      <xdr:colOff>180340</xdr:colOff>
      <xdr:row>108</xdr:row>
      <xdr:rowOff>134226</xdr:rowOff>
    </xdr:to>
    <xdr:cxnSp macro="">
      <xdr:nvCxnSpPr>
        <xdr:cNvPr id="354" name="直線コネクタ 353"/>
        <xdr:cNvCxnSpPr/>
      </xdr:nvCxnSpPr>
      <xdr:spPr>
        <a:xfrm flipV="1">
          <a:off x="10476865" y="17358322"/>
          <a:ext cx="0" cy="129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138053</xdr:rowOff>
    </xdr:from>
    <xdr:ext cx="469744" cy="259045"/>
    <xdr:sp macro="" textlink="">
      <xdr:nvSpPr>
        <xdr:cNvPr id="355" name="【港湾・漁港】&#10;一人当たり有形固定資産（償却資産）額最小値テキスト"/>
        <xdr:cNvSpPr txBox="1"/>
      </xdr:nvSpPr>
      <xdr:spPr>
        <a:xfrm>
          <a:off x="10566400" y="186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a:t>
          </a:r>
          <a:endParaRPr kumimoji="1" lang="ja-JP" altLang="en-US" sz="1000" b="1">
            <a:latin typeface="ＭＳ Ｐゴシック"/>
          </a:endParaRPr>
        </a:p>
      </xdr:txBody>
    </xdr:sp>
    <xdr:clientData/>
  </xdr:oneCellAnchor>
  <xdr:twoCellAnchor>
    <xdr:from>
      <xdr:col>15</xdr:col>
      <xdr:colOff>92075</xdr:colOff>
      <xdr:row>108</xdr:row>
      <xdr:rowOff>134226</xdr:rowOff>
    </xdr:from>
    <xdr:to>
      <xdr:col>15</xdr:col>
      <xdr:colOff>269875</xdr:colOff>
      <xdr:row>108</xdr:row>
      <xdr:rowOff>134226</xdr:rowOff>
    </xdr:to>
    <xdr:cxnSp macro="">
      <xdr:nvCxnSpPr>
        <xdr:cNvPr id="356" name="直線コネクタ 355"/>
        <xdr:cNvCxnSpPr/>
      </xdr:nvCxnSpPr>
      <xdr:spPr>
        <a:xfrm>
          <a:off x="10388600" y="1865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159999</xdr:rowOff>
    </xdr:from>
    <xdr:ext cx="599010" cy="259045"/>
    <xdr:sp macro="" textlink="">
      <xdr:nvSpPr>
        <xdr:cNvPr id="357" name="【港湾・漁港】&#10;一人当たり有形固定資産（償却資産）額最大値テキスト"/>
        <xdr:cNvSpPr txBox="1"/>
      </xdr:nvSpPr>
      <xdr:spPr>
        <a:xfrm>
          <a:off x="10566400" y="1713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103,203</a:t>
          </a:r>
          <a:endParaRPr kumimoji="1" lang="ja-JP" altLang="en-US" sz="1000" b="1">
            <a:latin typeface="ＭＳ Ｐゴシック"/>
          </a:endParaRPr>
        </a:p>
      </xdr:txBody>
    </xdr:sp>
    <xdr:clientData/>
  </xdr:oneCellAnchor>
  <xdr:twoCellAnchor>
    <xdr:from>
      <xdr:col>15</xdr:col>
      <xdr:colOff>92075</xdr:colOff>
      <xdr:row>101</xdr:row>
      <xdr:rowOff>41872</xdr:rowOff>
    </xdr:from>
    <xdr:to>
      <xdr:col>15</xdr:col>
      <xdr:colOff>269875</xdr:colOff>
      <xdr:row>101</xdr:row>
      <xdr:rowOff>41872</xdr:rowOff>
    </xdr:to>
    <xdr:cxnSp macro="">
      <xdr:nvCxnSpPr>
        <xdr:cNvPr id="358" name="直線コネクタ 357"/>
        <xdr:cNvCxnSpPr/>
      </xdr:nvCxnSpPr>
      <xdr:spPr>
        <a:xfrm>
          <a:off x="10388600" y="1735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2291</xdr:rowOff>
    </xdr:from>
    <xdr:ext cx="534377" cy="259045"/>
    <xdr:sp macro="" textlink="">
      <xdr:nvSpPr>
        <xdr:cNvPr id="359" name="【港湾・漁港】&#10;一人当たり有形固定資産（償却資産）額平均値テキスト"/>
        <xdr:cNvSpPr txBox="1"/>
      </xdr:nvSpPr>
      <xdr:spPr>
        <a:xfrm>
          <a:off x="10566400" y="181759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23,121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150864</xdr:rowOff>
    </xdr:from>
    <xdr:to>
      <xdr:col>15</xdr:col>
      <xdr:colOff>231775</xdr:colOff>
      <xdr:row>107</xdr:row>
      <xdr:rowOff>81014</xdr:rowOff>
    </xdr:to>
    <xdr:sp macro="" textlink="">
      <xdr:nvSpPr>
        <xdr:cNvPr id="360" name="フローチャート : 判断 359"/>
        <xdr:cNvSpPr/>
      </xdr:nvSpPr>
      <xdr:spPr>
        <a:xfrm>
          <a:off x="10426700" y="1832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158344</xdr:rowOff>
    </xdr:from>
    <xdr:to>
      <xdr:col>14</xdr:col>
      <xdr:colOff>79375</xdr:colOff>
      <xdr:row>108</xdr:row>
      <xdr:rowOff>88494</xdr:rowOff>
    </xdr:to>
    <xdr:sp macro="" textlink="">
      <xdr:nvSpPr>
        <xdr:cNvPr id="361" name="フローチャート : 判断 360"/>
        <xdr:cNvSpPr/>
      </xdr:nvSpPr>
      <xdr:spPr>
        <a:xfrm>
          <a:off x="9588500" y="1850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2" name="テキスト ボックス 36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3" name="テキスト ボックス 36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4" name="テキスト ボックス 36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5" name="テキスト ボックス 36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6" name="テキスト ボックス 36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1905</xdr:rowOff>
    </xdr:from>
    <xdr:to>
      <xdr:col>15</xdr:col>
      <xdr:colOff>231775</xdr:colOff>
      <xdr:row>108</xdr:row>
      <xdr:rowOff>103505</xdr:rowOff>
    </xdr:to>
    <xdr:sp macro="" textlink="">
      <xdr:nvSpPr>
        <xdr:cNvPr id="367" name="円/楕円 366"/>
        <xdr:cNvSpPr/>
      </xdr:nvSpPr>
      <xdr:spPr>
        <a:xfrm>
          <a:off x="10426700" y="185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88282</xdr:rowOff>
    </xdr:from>
    <xdr:ext cx="469744" cy="259045"/>
    <xdr:sp macro="" textlink="">
      <xdr:nvSpPr>
        <xdr:cNvPr id="368" name="【港湾・漁港】&#10;一人当たり有形固定資産（償却資産）額該当値テキスト"/>
        <xdr:cNvSpPr txBox="1"/>
      </xdr:nvSpPr>
      <xdr:spPr>
        <a:xfrm>
          <a:off x="10566400" y="18433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7,850</a:t>
          </a:r>
          <a:endParaRPr kumimoji="1" lang="ja-JP" altLang="en-US" sz="1000" b="1">
            <a:solidFill>
              <a:srgbClr val="FF0000"/>
            </a:solidFill>
            <a:latin typeface="ＭＳ Ｐゴシック"/>
          </a:endParaRPr>
        </a:p>
      </xdr:txBody>
    </xdr:sp>
    <xdr:clientData/>
  </xdr:oneCellAnchor>
  <xdr:twoCellAnchor>
    <xdr:from>
      <xdr:col>13</xdr:col>
      <xdr:colOff>663575</xdr:colOff>
      <xdr:row>108</xdr:row>
      <xdr:rowOff>2960</xdr:rowOff>
    </xdr:from>
    <xdr:to>
      <xdr:col>14</xdr:col>
      <xdr:colOff>79375</xdr:colOff>
      <xdr:row>108</xdr:row>
      <xdr:rowOff>104560</xdr:rowOff>
    </xdr:to>
    <xdr:sp macro="" textlink="">
      <xdr:nvSpPr>
        <xdr:cNvPr id="369" name="円/楕円 368"/>
        <xdr:cNvSpPr/>
      </xdr:nvSpPr>
      <xdr:spPr>
        <a:xfrm>
          <a:off x="9588500" y="1851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108</xdr:row>
      <xdr:rowOff>52705</xdr:rowOff>
    </xdr:from>
    <xdr:to>
      <xdr:col>15</xdr:col>
      <xdr:colOff>180975</xdr:colOff>
      <xdr:row>108</xdr:row>
      <xdr:rowOff>53760</xdr:rowOff>
    </xdr:to>
    <xdr:cxnSp macro="">
      <xdr:nvCxnSpPr>
        <xdr:cNvPr id="370" name="直線コネクタ 369"/>
        <xdr:cNvCxnSpPr/>
      </xdr:nvCxnSpPr>
      <xdr:spPr>
        <a:xfrm flipV="1">
          <a:off x="9639300" y="18569305"/>
          <a:ext cx="838200" cy="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105021</xdr:rowOff>
    </xdr:from>
    <xdr:ext cx="469744" cy="259045"/>
    <xdr:sp macro="" textlink="">
      <xdr:nvSpPr>
        <xdr:cNvPr id="371" name="n_1aveValue【港湾・漁港】&#10;一人当たり有形固定資産（償却資産）額"/>
        <xdr:cNvSpPr txBox="1"/>
      </xdr:nvSpPr>
      <xdr:spPr>
        <a:xfrm>
          <a:off x="9391727" y="1827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9,032</a:t>
          </a:r>
          <a:endParaRPr kumimoji="1" lang="ja-JP" altLang="en-US" sz="1000" b="1">
            <a:solidFill>
              <a:srgbClr val="000080"/>
            </a:solidFill>
            <a:latin typeface="ＭＳ Ｐゴシック"/>
          </a:endParaRPr>
        </a:p>
      </xdr:txBody>
    </xdr:sp>
    <xdr:clientData/>
  </xdr:oneCellAnchor>
  <xdr:oneCellAnchor>
    <xdr:from>
      <xdr:col>13</xdr:col>
      <xdr:colOff>466802</xdr:colOff>
      <xdr:row>108</xdr:row>
      <xdr:rowOff>95687</xdr:rowOff>
    </xdr:from>
    <xdr:ext cx="469744" cy="259045"/>
    <xdr:sp macro="" textlink="">
      <xdr:nvSpPr>
        <xdr:cNvPr id="372" name="n_1mainValue【港湾・漁港】&#10;一人当たり有形固定資産（償却資産）額"/>
        <xdr:cNvSpPr txBox="1"/>
      </xdr:nvSpPr>
      <xdr:spPr>
        <a:xfrm>
          <a:off x="9391727" y="1861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3" name="テキスト ボックス 38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85" name="テキスト ボックス 38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95" name="テキスト ボックス 39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7" name="テキスト ボックス 39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32</xdr:row>
      <xdr:rowOff>76200</xdr:rowOff>
    </xdr:from>
    <xdr:to>
      <xdr:col>23</xdr:col>
      <xdr:colOff>516889</xdr:colOff>
      <xdr:row>41</xdr:row>
      <xdr:rowOff>38644</xdr:rowOff>
    </xdr:to>
    <xdr:cxnSp macro="">
      <xdr:nvCxnSpPr>
        <xdr:cNvPr id="399" name="直線コネクタ 398"/>
        <xdr:cNvCxnSpPr/>
      </xdr:nvCxnSpPr>
      <xdr:spPr>
        <a:xfrm flipV="1">
          <a:off x="16318864" y="556260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42471</xdr:rowOff>
    </xdr:from>
    <xdr:ext cx="405111" cy="259045"/>
    <xdr:sp macro="" textlink="">
      <xdr:nvSpPr>
        <xdr:cNvPr id="400" name="【認定こども園・幼稚園・保育所】&#10;有形固定資産減価償却率最小値テキスト"/>
        <xdr:cNvSpPr txBox="1"/>
      </xdr:nvSpPr>
      <xdr:spPr>
        <a:xfrm>
          <a:off x="164084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23</xdr:col>
      <xdr:colOff>428625</xdr:colOff>
      <xdr:row>41</xdr:row>
      <xdr:rowOff>38644</xdr:rowOff>
    </xdr:from>
    <xdr:to>
      <xdr:col>23</xdr:col>
      <xdr:colOff>606425</xdr:colOff>
      <xdr:row>41</xdr:row>
      <xdr:rowOff>38644</xdr:rowOff>
    </xdr:to>
    <xdr:cxnSp macro="">
      <xdr:nvCxnSpPr>
        <xdr:cNvPr id="401" name="直線コネクタ 400"/>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22877</xdr:rowOff>
    </xdr:from>
    <xdr:ext cx="405111" cy="259045"/>
    <xdr:sp macro="" textlink="">
      <xdr:nvSpPr>
        <xdr:cNvPr id="402" name="【認定こども園・幼稚園・保育所】&#10;有形固定資産減価償却率最大値テキスト"/>
        <xdr:cNvSpPr txBox="1"/>
      </xdr:nvSpPr>
      <xdr:spPr>
        <a:xfrm>
          <a:off x="16408400" y="533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32</xdr:row>
      <xdr:rowOff>76200</xdr:rowOff>
    </xdr:from>
    <xdr:to>
      <xdr:col>23</xdr:col>
      <xdr:colOff>606425</xdr:colOff>
      <xdr:row>32</xdr:row>
      <xdr:rowOff>76200</xdr:rowOff>
    </xdr:to>
    <xdr:cxnSp macro="">
      <xdr:nvCxnSpPr>
        <xdr:cNvPr id="403" name="直線コネクタ 402"/>
        <xdr:cNvCxnSpPr/>
      </xdr:nvCxnSpPr>
      <xdr:spPr>
        <a:xfrm>
          <a:off x="162306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56078</xdr:rowOff>
    </xdr:from>
    <xdr:ext cx="405111" cy="259045"/>
    <xdr:sp macro="" textlink="">
      <xdr:nvSpPr>
        <xdr:cNvPr id="404" name="【認定こども園・幼稚園・保育所】&#10;有形固定資産減価償却率平均値テキスト"/>
        <xdr:cNvSpPr txBox="1"/>
      </xdr:nvSpPr>
      <xdr:spPr>
        <a:xfrm>
          <a:off x="16408400" y="622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77651</xdr:rowOff>
    </xdr:from>
    <xdr:to>
      <xdr:col>23</xdr:col>
      <xdr:colOff>568325</xdr:colOff>
      <xdr:row>37</xdr:row>
      <xdr:rowOff>7801</xdr:rowOff>
    </xdr:to>
    <xdr:sp macro="" textlink="">
      <xdr:nvSpPr>
        <xdr:cNvPr id="405" name="フローチャート : 判断 404"/>
        <xdr:cNvSpPr/>
      </xdr:nvSpPr>
      <xdr:spPr>
        <a:xfrm>
          <a:off x="16268700" y="624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22134</xdr:rowOff>
    </xdr:from>
    <xdr:to>
      <xdr:col>22</xdr:col>
      <xdr:colOff>415925</xdr:colOff>
      <xdr:row>36</xdr:row>
      <xdr:rowOff>123734</xdr:rowOff>
    </xdr:to>
    <xdr:sp macro="" textlink="">
      <xdr:nvSpPr>
        <xdr:cNvPr id="406" name="フローチャート : 判断 405"/>
        <xdr:cNvSpPr/>
      </xdr:nvSpPr>
      <xdr:spPr>
        <a:xfrm>
          <a:off x="15430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7" name="テキスト ボックス 4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8" name="テキスト ボックス 4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9" name="テキスト ボックス 4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0" name="テキスト ボックス 4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1" name="テキスト ボックス 4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48260</xdr:rowOff>
    </xdr:from>
    <xdr:to>
      <xdr:col>23</xdr:col>
      <xdr:colOff>568325</xdr:colOff>
      <xdr:row>34</xdr:row>
      <xdr:rowOff>149860</xdr:rowOff>
    </xdr:to>
    <xdr:sp macro="" textlink="">
      <xdr:nvSpPr>
        <xdr:cNvPr id="412" name="円/楕円 411"/>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71137</xdr:rowOff>
    </xdr:from>
    <xdr:ext cx="405111" cy="259045"/>
    <xdr:sp macro="" textlink="">
      <xdr:nvSpPr>
        <xdr:cNvPr id="413" name="【認定こども園・幼稚園・保育所】&#10;有形固定資産減価償却率該当値テキスト"/>
        <xdr:cNvSpPr txBox="1"/>
      </xdr:nvSpPr>
      <xdr:spPr>
        <a:xfrm>
          <a:off x="16408400"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67854</xdr:rowOff>
    </xdr:from>
    <xdr:to>
      <xdr:col>22</xdr:col>
      <xdr:colOff>415925</xdr:colOff>
      <xdr:row>34</xdr:row>
      <xdr:rowOff>169454</xdr:rowOff>
    </xdr:to>
    <xdr:sp macro="" textlink="">
      <xdr:nvSpPr>
        <xdr:cNvPr id="414" name="円/楕円 413"/>
        <xdr:cNvSpPr/>
      </xdr:nvSpPr>
      <xdr:spPr>
        <a:xfrm>
          <a:off x="15430500" y="58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99060</xdr:rowOff>
    </xdr:from>
    <xdr:to>
      <xdr:col>23</xdr:col>
      <xdr:colOff>517525</xdr:colOff>
      <xdr:row>34</xdr:row>
      <xdr:rowOff>118654</xdr:rowOff>
    </xdr:to>
    <xdr:cxnSp macro="">
      <xdr:nvCxnSpPr>
        <xdr:cNvPr id="415" name="直線コネクタ 414"/>
        <xdr:cNvCxnSpPr/>
      </xdr:nvCxnSpPr>
      <xdr:spPr>
        <a:xfrm flipV="1">
          <a:off x="15481300" y="592836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114861</xdr:rowOff>
    </xdr:from>
    <xdr:ext cx="405111" cy="259045"/>
    <xdr:sp macro="" textlink="">
      <xdr:nvSpPr>
        <xdr:cNvPr id="416" name="n_1aveValue【認定こども園・幼稚園・保育所】&#10;有形固定資産減価償却率"/>
        <xdr:cNvSpPr txBox="1"/>
      </xdr:nvSpPr>
      <xdr:spPr>
        <a:xfrm>
          <a:off x="15266043"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14531</xdr:rowOff>
    </xdr:from>
    <xdr:ext cx="405111" cy="259045"/>
    <xdr:sp macro="" textlink="">
      <xdr:nvSpPr>
        <xdr:cNvPr id="417" name="n_1mainValue【認定こども園・幼稚園・保育所】&#10;有形固定資産減価償却率"/>
        <xdr:cNvSpPr txBox="1"/>
      </xdr:nvSpPr>
      <xdr:spPr>
        <a:xfrm>
          <a:off x="15266043" y="567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429" name="テキスト ボックス 42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431" name="テキスト ボックス 43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433" name="テキスト ボックス 43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435" name="テキスト ボックス 43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437" name="テキスト ボックス 43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39" name="テキスト ボックス 4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15240</xdr:rowOff>
    </xdr:from>
    <xdr:to>
      <xdr:col>32</xdr:col>
      <xdr:colOff>186689</xdr:colOff>
      <xdr:row>41</xdr:row>
      <xdr:rowOff>163830</xdr:rowOff>
    </xdr:to>
    <xdr:cxnSp macro="">
      <xdr:nvCxnSpPr>
        <xdr:cNvPr id="441" name="直線コネクタ 440"/>
        <xdr:cNvCxnSpPr/>
      </xdr:nvCxnSpPr>
      <xdr:spPr>
        <a:xfrm flipV="1">
          <a:off x="221608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167657</xdr:rowOff>
    </xdr:from>
    <xdr:ext cx="469744" cy="259045"/>
    <xdr:sp macro="" textlink="">
      <xdr:nvSpPr>
        <xdr:cNvPr id="442" name="【認定こども園・幼稚園・保育所】&#10;一人当たり面積最小値テキスト"/>
        <xdr:cNvSpPr txBox="1"/>
      </xdr:nvSpPr>
      <xdr:spPr>
        <a:xfrm>
          <a:off x="222504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41</xdr:row>
      <xdr:rowOff>163830</xdr:rowOff>
    </xdr:from>
    <xdr:to>
      <xdr:col>32</xdr:col>
      <xdr:colOff>276225</xdr:colOff>
      <xdr:row>41</xdr:row>
      <xdr:rowOff>163830</xdr:rowOff>
    </xdr:to>
    <xdr:cxnSp macro="">
      <xdr:nvCxnSpPr>
        <xdr:cNvPr id="443" name="直線コネクタ 442"/>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133367</xdr:rowOff>
    </xdr:from>
    <xdr:ext cx="469744" cy="259045"/>
    <xdr:sp macro="" textlink="">
      <xdr:nvSpPr>
        <xdr:cNvPr id="444" name="【認定こども園・幼稚園・保育所】&#10;一人当たり面積最大値テキスト"/>
        <xdr:cNvSpPr txBox="1"/>
      </xdr:nvSpPr>
      <xdr:spPr>
        <a:xfrm>
          <a:off x="222504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0.183</a:t>
          </a:r>
          <a:endParaRPr kumimoji="1" lang="ja-JP" altLang="en-US" sz="1000" b="1">
            <a:latin typeface="ＭＳ Ｐゴシック"/>
          </a:endParaRPr>
        </a:p>
      </xdr:txBody>
    </xdr:sp>
    <xdr:clientData/>
  </xdr:oneCellAnchor>
  <xdr:twoCellAnchor>
    <xdr:from>
      <xdr:col>32</xdr:col>
      <xdr:colOff>98425</xdr:colOff>
      <xdr:row>34</xdr:row>
      <xdr:rowOff>15240</xdr:rowOff>
    </xdr:from>
    <xdr:to>
      <xdr:col>32</xdr:col>
      <xdr:colOff>276225</xdr:colOff>
      <xdr:row>34</xdr:row>
      <xdr:rowOff>15240</xdr:rowOff>
    </xdr:to>
    <xdr:cxnSp macro="">
      <xdr:nvCxnSpPr>
        <xdr:cNvPr id="445" name="直線コネクタ 444"/>
        <xdr:cNvCxnSpPr/>
      </xdr:nvCxnSpPr>
      <xdr:spPr>
        <a:xfrm>
          <a:off x="22072600" y="584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36847</xdr:rowOff>
    </xdr:from>
    <xdr:ext cx="469744" cy="259045"/>
    <xdr:sp macro="" textlink="">
      <xdr:nvSpPr>
        <xdr:cNvPr id="446" name="【認定こども園・幼稚園・保育所】&#10;一人当たり面積平均値テキスト"/>
        <xdr:cNvSpPr txBox="1"/>
      </xdr:nvSpPr>
      <xdr:spPr>
        <a:xfrm>
          <a:off x="222504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13970</xdr:rowOff>
    </xdr:from>
    <xdr:to>
      <xdr:col>32</xdr:col>
      <xdr:colOff>238125</xdr:colOff>
      <xdr:row>39</xdr:row>
      <xdr:rowOff>115570</xdr:rowOff>
    </xdr:to>
    <xdr:sp macro="" textlink="">
      <xdr:nvSpPr>
        <xdr:cNvPr id="447" name="フローチャート : 判断 446"/>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36830</xdr:rowOff>
    </xdr:from>
    <xdr:to>
      <xdr:col>31</xdr:col>
      <xdr:colOff>85725</xdr:colOff>
      <xdr:row>39</xdr:row>
      <xdr:rowOff>138430</xdr:rowOff>
    </xdr:to>
    <xdr:sp macro="" textlink="">
      <xdr:nvSpPr>
        <xdr:cNvPr id="448" name="フローチャート : 判断 447"/>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135890</xdr:rowOff>
    </xdr:from>
    <xdr:to>
      <xdr:col>32</xdr:col>
      <xdr:colOff>238125</xdr:colOff>
      <xdr:row>40</xdr:row>
      <xdr:rowOff>66040</xdr:rowOff>
    </xdr:to>
    <xdr:sp macro="" textlink="">
      <xdr:nvSpPr>
        <xdr:cNvPr id="454" name="円/楕円 453"/>
        <xdr:cNvSpPr/>
      </xdr:nvSpPr>
      <xdr:spPr>
        <a:xfrm>
          <a:off x="22110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114317</xdr:rowOff>
    </xdr:from>
    <xdr:ext cx="469744" cy="259045"/>
    <xdr:sp macro="" textlink="">
      <xdr:nvSpPr>
        <xdr:cNvPr id="455" name="【認定こども園・幼稚園・保育所】&#10;一人当たり面積該当値テキスト"/>
        <xdr:cNvSpPr txBox="1"/>
      </xdr:nvSpPr>
      <xdr:spPr>
        <a:xfrm>
          <a:off x="222504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128270</xdr:rowOff>
    </xdr:from>
    <xdr:to>
      <xdr:col>31</xdr:col>
      <xdr:colOff>85725</xdr:colOff>
      <xdr:row>40</xdr:row>
      <xdr:rowOff>58420</xdr:rowOff>
    </xdr:to>
    <xdr:sp macro="" textlink="">
      <xdr:nvSpPr>
        <xdr:cNvPr id="456" name="円/楕円 455"/>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7620</xdr:rowOff>
    </xdr:from>
    <xdr:to>
      <xdr:col>32</xdr:col>
      <xdr:colOff>187325</xdr:colOff>
      <xdr:row>40</xdr:row>
      <xdr:rowOff>15240</xdr:rowOff>
    </xdr:to>
    <xdr:cxnSp macro="">
      <xdr:nvCxnSpPr>
        <xdr:cNvPr id="457" name="直線コネクタ 456"/>
        <xdr:cNvCxnSpPr/>
      </xdr:nvCxnSpPr>
      <xdr:spPr>
        <a:xfrm>
          <a:off x="21323300" y="6865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37</xdr:row>
      <xdr:rowOff>154957</xdr:rowOff>
    </xdr:from>
    <xdr:ext cx="469744" cy="259045"/>
    <xdr:sp macro="" textlink="">
      <xdr:nvSpPr>
        <xdr:cNvPr id="458"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49547</xdr:rowOff>
    </xdr:from>
    <xdr:ext cx="469744" cy="259045"/>
    <xdr:sp macro="" textlink="">
      <xdr:nvSpPr>
        <xdr:cNvPr id="459" name="n_1mainValue【認定こども園・幼稚園・保育所】&#10;一人当たり面積"/>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71" name="直線コネクタ 47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72" name="テキスト ボックス 47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73" name="直線コネクタ 47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74" name="テキスト ボックス 47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75" name="直線コネクタ 47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76" name="テキスト ボックス 47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77" name="直線コネクタ 47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8" name="テキスト ボックス 47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9" name="直線コネクタ 4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0" name="テキスト ボックス 4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123444</xdr:rowOff>
    </xdr:from>
    <xdr:to>
      <xdr:col>23</xdr:col>
      <xdr:colOff>516889</xdr:colOff>
      <xdr:row>62</xdr:row>
      <xdr:rowOff>32004</xdr:rowOff>
    </xdr:to>
    <xdr:cxnSp macro="">
      <xdr:nvCxnSpPr>
        <xdr:cNvPr id="482" name="直線コネクタ 481"/>
        <xdr:cNvCxnSpPr/>
      </xdr:nvCxnSpPr>
      <xdr:spPr>
        <a:xfrm flipV="1">
          <a:off x="16318864" y="97246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35831</xdr:rowOff>
    </xdr:from>
    <xdr:ext cx="405111" cy="259045"/>
    <xdr:sp macro="" textlink="">
      <xdr:nvSpPr>
        <xdr:cNvPr id="483" name="【学校施設】&#10;有形固定資産減価償却率最小値テキスト"/>
        <xdr:cNvSpPr txBox="1"/>
      </xdr:nvSpPr>
      <xdr:spPr>
        <a:xfrm>
          <a:off x="16408400" y="1066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428625</xdr:colOff>
      <xdr:row>62</xdr:row>
      <xdr:rowOff>32004</xdr:rowOff>
    </xdr:from>
    <xdr:to>
      <xdr:col>23</xdr:col>
      <xdr:colOff>606425</xdr:colOff>
      <xdr:row>62</xdr:row>
      <xdr:rowOff>32004</xdr:rowOff>
    </xdr:to>
    <xdr:cxnSp macro="">
      <xdr:nvCxnSpPr>
        <xdr:cNvPr id="484" name="直線コネクタ 483"/>
        <xdr:cNvCxnSpPr/>
      </xdr:nvCxnSpPr>
      <xdr:spPr>
        <a:xfrm>
          <a:off x="16230600" y="1066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70121</xdr:rowOff>
    </xdr:from>
    <xdr:ext cx="405111" cy="259045"/>
    <xdr:sp macro="" textlink="">
      <xdr:nvSpPr>
        <xdr:cNvPr id="485" name="【学校施設】&#10;有形固定資産減価償却率最大値テキスト"/>
        <xdr:cNvSpPr txBox="1"/>
      </xdr:nvSpPr>
      <xdr:spPr>
        <a:xfrm>
          <a:off x="16408400" y="9499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123444</xdr:rowOff>
    </xdr:from>
    <xdr:to>
      <xdr:col>23</xdr:col>
      <xdr:colOff>606425</xdr:colOff>
      <xdr:row>56</xdr:row>
      <xdr:rowOff>123444</xdr:rowOff>
    </xdr:to>
    <xdr:cxnSp macro="">
      <xdr:nvCxnSpPr>
        <xdr:cNvPr id="486" name="直線コネクタ 485"/>
        <xdr:cNvCxnSpPr/>
      </xdr:nvCxnSpPr>
      <xdr:spPr>
        <a:xfrm>
          <a:off x="16230600" y="972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106951</xdr:rowOff>
    </xdr:from>
    <xdr:ext cx="405111" cy="259045"/>
    <xdr:sp macro="" textlink="">
      <xdr:nvSpPr>
        <xdr:cNvPr id="487" name="【学校施設】&#10;有形固定資産減価償却率平均値テキスト"/>
        <xdr:cNvSpPr txBox="1"/>
      </xdr:nvSpPr>
      <xdr:spPr>
        <a:xfrm>
          <a:off x="164084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84074</xdr:rowOff>
    </xdr:from>
    <xdr:to>
      <xdr:col>23</xdr:col>
      <xdr:colOff>568325</xdr:colOff>
      <xdr:row>60</xdr:row>
      <xdr:rowOff>14224</xdr:rowOff>
    </xdr:to>
    <xdr:sp macro="" textlink="">
      <xdr:nvSpPr>
        <xdr:cNvPr id="488" name="フローチャート : 判断 487"/>
        <xdr:cNvSpPr/>
      </xdr:nvSpPr>
      <xdr:spPr>
        <a:xfrm>
          <a:off x="16268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129794</xdr:rowOff>
    </xdr:from>
    <xdr:to>
      <xdr:col>22</xdr:col>
      <xdr:colOff>415925</xdr:colOff>
      <xdr:row>60</xdr:row>
      <xdr:rowOff>59944</xdr:rowOff>
    </xdr:to>
    <xdr:sp macro="" textlink="">
      <xdr:nvSpPr>
        <xdr:cNvPr id="489" name="フローチャート : 判断 488"/>
        <xdr:cNvSpPr/>
      </xdr:nvSpPr>
      <xdr:spPr>
        <a:xfrm>
          <a:off x="15430500" y="1024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0" name="テキスト ボックス 4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1" name="テキスト ボックス 4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2" name="テキスト ボックス 4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3" name="テキスト ボックス 4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4" name="テキスト ボックス 4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17780</xdr:rowOff>
    </xdr:from>
    <xdr:to>
      <xdr:col>23</xdr:col>
      <xdr:colOff>568325</xdr:colOff>
      <xdr:row>60</xdr:row>
      <xdr:rowOff>119380</xdr:rowOff>
    </xdr:to>
    <xdr:sp macro="" textlink="">
      <xdr:nvSpPr>
        <xdr:cNvPr id="495" name="円/楕円 494"/>
        <xdr:cNvSpPr/>
      </xdr:nvSpPr>
      <xdr:spPr>
        <a:xfrm>
          <a:off x="16268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167657</xdr:rowOff>
    </xdr:from>
    <xdr:ext cx="405111" cy="259045"/>
    <xdr:sp macro="" textlink="">
      <xdr:nvSpPr>
        <xdr:cNvPr id="496" name="【学校施設】&#10;有形固定資産減価償却率該当値テキスト"/>
        <xdr:cNvSpPr txBox="1"/>
      </xdr:nvSpPr>
      <xdr:spPr>
        <a:xfrm>
          <a:off x="164084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88646</xdr:rowOff>
    </xdr:from>
    <xdr:to>
      <xdr:col>22</xdr:col>
      <xdr:colOff>415925</xdr:colOff>
      <xdr:row>60</xdr:row>
      <xdr:rowOff>18796</xdr:rowOff>
    </xdr:to>
    <xdr:sp macro="" textlink="">
      <xdr:nvSpPr>
        <xdr:cNvPr id="497" name="円/楕円 496"/>
        <xdr:cNvSpPr/>
      </xdr:nvSpPr>
      <xdr:spPr>
        <a:xfrm>
          <a:off x="15430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139446</xdr:rowOff>
    </xdr:from>
    <xdr:to>
      <xdr:col>23</xdr:col>
      <xdr:colOff>517525</xdr:colOff>
      <xdr:row>60</xdr:row>
      <xdr:rowOff>68580</xdr:rowOff>
    </xdr:to>
    <xdr:cxnSp macro="">
      <xdr:nvCxnSpPr>
        <xdr:cNvPr id="498" name="直線コネクタ 497"/>
        <xdr:cNvCxnSpPr/>
      </xdr:nvCxnSpPr>
      <xdr:spPr>
        <a:xfrm>
          <a:off x="15481300" y="1025499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51071</xdr:rowOff>
    </xdr:from>
    <xdr:ext cx="405111" cy="259045"/>
    <xdr:sp macro="" textlink="">
      <xdr:nvSpPr>
        <xdr:cNvPr id="499" name="n_1aveValue【学校施設】&#10;有形固定資産減価償却率"/>
        <xdr:cNvSpPr txBox="1"/>
      </xdr:nvSpPr>
      <xdr:spPr>
        <a:xfrm>
          <a:off x="15266043" y="1033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35323</xdr:rowOff>
    </xdr:from>
    <xdr:ext cx="405111" cy="259045"/>
    <xdr:sp macro="" textlink="">
      <xdr:nvSpPr>
        <xdr:cNvPr id="500" name="n_1mainValue【学校施設】&#10;有形固定資産減価償却率"/>
        <xdr:cNvSpPr txBox="1"/>
      </xdr:nvSpPr>
      <xdr:spPr>
        <a:xfrm>
          <a:off x="15266043"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1" name="正方形/長方形 5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2" name="正方形/長方形 5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3" name="正方形/長方形 5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4" name="正方形/長方形 5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5" name="正方形/長方形 5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6" name="正方形/長方形 5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7" name="正方形/長方形 5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8" name="正方形/長方形 5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9" name="テキスト ボックス 5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0" name="直線コネクタ 5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1" name="テキスト ボックス 5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512" name="直線コネクタ 5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13" name="テキスト ボックス 5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14" name="直線コネクタ 5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5" name="テキスト ボックス 5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6" name="直線コネクタ 5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7" name="テキスト ボックス 5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8" name="直線コネクタ 5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9" name="テキスト ボックス 5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20" name="直線コネクタ 5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21" name="テキスト ボックス 5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62865</xdr:rowOff>
    </xdr:from>
    <xdr:to>
      <xdr:col>32</xdr:col>
      <xdr:colOff>186689</xdr:colOff>
      <xdr:row>64</xdr:row>
      <xdr:rowOff>120015</xdr:rowOff>
    </xdr:to>
    <xdr:cxnSp macro="">
      <xdr:nvCxnSpPr>
        <xdr:cNvPr id="525" name="直線コネクタ 524"/>
        <xdr:cNvCxnSpPr/>
      </xdr:nvCxnSpPr>
      <xdr:spPr>
        <a:xfrm flipV="1">
          <a:off x="22160864" y="966406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123842</xdr:rowOff>
    </xdr:from>
    <xdr:ext cx="469744" cy="259045"/>
    <xdr:sp macro="" textlink="">
      <xdr:nvSpPr>
        <xdr:cNvPr id="526" name="【学校施設】&#10;一人当たり面積最小値テキスト"/>
        <xdr:cNvSpPr txBox="1"/>
      </xdr:nvSpPr>
      <xdr:spPr>
        <a:xfrm>
          <a:off x="22250400" y="1109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0.777</a:t>
          </a:r>
          <a:endParaRPr kumimoji="1" lang="ja-JP" altLang="en-US" sz="1000" b="1">
            <a:latin typeface="ＭＳ Ｐゴシック"/>
          </a:endParaRPr>
        </a:p>
      </xdr:txBody>
    </xdr:sp>
    <xdr:clientData/>
  </xdr:oneCellAnchor>
  <xdr:twoCellAnchor>
    <xdr:from>
      <xdr:col>32</xdr:col>
      <xdr:colOff>98425</xdr:colOff>
      <xdr:row>64</xdr:row>
      <xdr:rowOff>120015</xdr:rowOff>
    </xdr:from>
    <xdr:to>
      <xdr:col>32</xdr:col>
      <xdr:colOff>276225</xdr:colOff>
      <xdr:row>64</xdr:row>
      <xdr:rowOff>120015</xdr:rowOff>
    </xdr:to>
    <xdr:cxnSp macro="">
      <xdr:nvCxnSpPr>
        <xdr:cNvPr id="527" name="直線コネクタ 526"/>
        <xdr:cNvCxnSpPr/>
      </xdr:nvCxnSpPr>
      <xdr:spPr>
        <a:xfrm>
          <a:off x="22072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9542</xdr:rowOff>
    </xdr:from>
    <xdr:ext cx="469744" cy="259045"/>
    <xdr:sp macro="" textlink="">
      <xdr:nvSpPr>
        <xdr:cNvPr id="528" name="【学校施設】&#10;一人当たり面積最大値テキスト"/>
        <xdr:cNvSpPr txBox="1"/>
      </xdr:nvSpPr>
      <xdr:spPr>
        <a:xfrm>
          <a:off x="22250400" y="943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a:t>
          </a:r>
          <a:endParaRPr kumimoji="1" lang="ja-JP" altLang="en-US" sz="1000" b="1">
            <a:latin typeface="ＭＳ Ｐゴシック"/>
          </a:endParaRPr>
        </a:p>
      </xdr:txBody>
    </xdr:sp>
    <xdr:clientData/>
  </xdr:oneCellAnchor>
  <xdr:twoCellAnchor>
    <xdr:from>
      <xdr:col>32</xdr:col>
      <xdr:colOff>98425</xdr:colOff>
      <xdr:row>56</xdr:row>
      <xdr:rowOff>62865</xdr:rowOff>
    </xdr:from>
    <xdr:to>
      <xdr:col>32</xdr:col>
      <xdr:colOff>276225</xdr:colOff>
      <xdr:row>56</xdr:row>
      <xdr:rowOff>62865</xdr:rowOff>
    </xdr:to>
    <xdr:cxnSp macro="">
      <xdr:nvCxnSpPr>
        <xdr:cNvPr id="529" name="直線コネクタ 528"/>
        <xdr:cNvCxnSpPr/>
      </xdr:nvCxnSpPr>
      <xdr:spPr>
        <a:xfrm>
          <a:off x="22072600" y="966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23512</xdr:rowOff>
    </xdr:from>
    <xdr:ext cx="469744" cy="259045"/>
    <xdr:sp macro="" textlink="">
      <xdr:nvSpPr>
        <xdr:cNvPr id="530" name="【学校施設】&#10;一人当たり面積平均値テキスト"/>
        <xdr:cNvSpPr txBox="1"/>
      </xdr:nvSpPr>
      <xdr:spPr>
        <a:xfrm>
          <a:off x="22250400" y="99676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635</xdr:rowOff>
    </xdr:from>
    <xdr:to>
      <xdr:col>32</xdr:col>
      <xdr:colOff>238125</xdr:colOff>
      <xdr:row>59</xdr:row>
      <xdr:rowOff>102235</xdr:rowOff>
    </xdr:to>
    <xdr:sp macro="" textlink="">
      <xdr:nvSpPr>
        <xdr:cNvPr id="531" name="フローチャート : 判断 530"/>
        <xdr:cNvSpPr/>
      </xdr:nvSpPr>
      <xdr:spPr>
        <a:xfrm>
          <a:off x="221107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532" name="フローチャート : 判断 531"/>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538" name="円/楕円 537"/>
        <xdr:cNvSpPr/>
      </xdr:nvSpPr>
      <xdr:spPr>
        <a:xfrm>
          <a:off x="22110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87647</xdr:rowOff>
    </xdr:from>
    <xdr:ext cx="469744" cy="259045"/>
    <xdr:sp macro="" textlink="">
      <xdr:nvSpPr>
        <xdr:cNvPr id="539" name="【学校施設】&#10;一人当たり面積該当値テキスト"/>
        <xdr:cNvSpPr txBox="1"/>
      </xdr:nvSpPr>
      <xdr:spPr>
        <a:xfrm>
          <a:off x="222504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1.116</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107315</xdr:rowOff>
    </xdr:from>
    <xdr:to>
      <xdr:col>31</xdr:col>
      <xdr:colOff>85725</xdr:colOff>
      <xdr:row>61</xdr:row>
      <xdr:rowOff>37465</xdr:rowOff>
    </xdr:to>
    <xdr:sp macro="" textlink="">
      <xdr:nvSpPr>
        <xdr:cNvPr id="540" name="円/楕円 539"/>
        <xdr:cNvSpPr/>
      </xdr:nvSpPr>
      <xdr:spPr>
        <a:xfrm>
          <a:off x="21272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158115</xdr:rowOff>
    </xdr:from>
    <xdr:to>
      <xdr:col>32</xdr:col>
      <xdr:colOff>187325</xdr:colOff>
      <xdr:row>60</xdr:row>
      <xdr:rowOff>160020</xdr:rowOff>
    </xdr:to>
    <xdr:cxnSp macro="">
      <xdr:nvCxnSpPr>
        <xdr:cNvPr id="541" name="直線コネクタ 540"/>
        <xdr:cNvCxnSpPr/>
      </xdr:nvCxnSpPr>
      <xdr:spPr>
        <a:xfrm>
          <a:off x="21323300" y="1044511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542"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28592</xdr:rowOff>
    </xdr:from>
    <xdr:ext cx="469744" cy="259045"/>
    <xdr:sp macro="" textlink="">
      <xdr:nvSpPr>
        <xdr:cNvPr id="543" name="n_1mainValue【学校施設】&#10;一人当たり面積"/>
        <xdr:cNvSpPr txBox="1"/>
      </xdr:nvSpPr>
      <xdr:spPr>
        <a:xfrm>
          <a:off x="21075727" y="104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52" name="テキスト ボックス 55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53" name="直線コネクタ 55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54" name="テキスト ボックス 55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555" name="直線コネクタ 55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556" name="テキスト ボックス 555"/>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7" name="直線コネクタ 55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8" name="テキスト ボックス 55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9" name="直線コネクタ 55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60" name="テキスト ボックス 55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61" name="直線コネクタ 56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62" name="テキスト ボックス 56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63" name="直線コネクタ 56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64" name="テキスト ボックス 56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65" name="直線コネクタ 56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566" name="テキスト ボックス 565"/>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7" name="直線コネクタ 5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8" name="テキスト ボックス 5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76</xdr:row>
      <xdr:rowOff>168729</xdr:rowOff>
    </xdr:from>
    <xdr:to>
      <xdr:col>23</xdr:col>
      <xdr:colOff>516889</xdr:colOff>
      <xdr:row>85</xdr:row>
      <xdr:rowOff>124642</xdr:rowOff>
    </xdr:to>
    <xdr:cxnSp macro="">
      <xdr:nvCxnSpPr>
        <xdr:cNvPr id="570" name="直線コネクタ 569"/>
        <xdr:cNvCxnSpPr/>
      </xdr:nvCxnSpPr>
      <xdr:spPr>
        <a:xfrm flipV="1">
          <a:off x="16318864" y="13198929"/>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128469</xdr:rowOff>
    </xdr:from>
    <xdr:ext cx="405111" cy="259045"/>
    <xdr:sp macro="" textlink="">
      <xdr:nvSpPr>
        <xdr:cNvPr id="571" name="【児童館】&#10;有形固定資産減価償却率最小値テキスト"/>
        <xdr:cNvSpPr txBox="1"/>
      </xdr:nvSpPr>
      <xdr:spPr>
        <a:xfrm>
          <a:off x="16408400" y="1470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46.6</a:t>
          </a:r>
          <a:endParaRPr kumimoji="1" lang="ja-JP" altLang="en-US" sz="1000" b="1">
            <a:latin typeface="ＭＳ Ｐゴシック"/>
          </a:endParaRPr>
        </a:p>
      </xdr:txBody>
    </xdr:sp>
    <xdr:clientData/>
  </xdr:oneCellAnchor>
  <xdr:twoCellAnchor>
    <xdr:from>
      <xdr:col>23</xdr:col>
      <xdr:colOff>428625</xdr:colOff>
      <xdr:row>85</xdr:row>
      <xdr:rowOff>124642</xdr:rowOff>
    </xdr:from>
    <xdr:to>
      <xdr:col>23</xdr:col>
      <xdr:colOff>606425</xdr:colOff>
      <xdr:row>85</xdr:row>
      <xdr:rowOff>124642</xdr:rowOff>
    </xdr:to>
    <xdr:cxnSp macro="">
      <xdr:nvCxnSpPr>
        <xdr:cNvPr id="572" name="直線コネクタ 571"/>
        <xdr:cNvCxnSpPr/>
      </xdr:nvCxnSpPr>
      <xdr:spPr>
        <a:xfrm>
          <a:off x="16230600" y="1469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75</xdr:row>
      <xdr:rowOff>115406</xdr:rowOff>
    </xdr:from>
    <xdr:ext cx="405111" cy="259045"/>
    <xdr:sp macro="" textlink="">
      <xdr:nvSpPr>
        <xdr:cNvPr id="573" name="【児童館】&#10;有形固定資産減価償却率最大値テキスト"/>
        <xdr:cNvSpPr txBox="1"/>
      </xdr:nvSpPr>
      <xdr:spPr>
        <a:xfrm>
          <a:off x="16408400" y="12974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76</xdr:row>
      <xdr:rowOff>168729</xdr:rowOff>
    </xdr:from>
    <xdr:to>
      <xdr:col>23</xdr:col>
      <xdr:colOff>606425</xdr:colOff>
      <xdr:row>76</xdr:row>
      <xdr:rowOff>168729</xdr:rowOff>
    </xdr:to>
    <xdr:cxnSp macro="">
      <xdr:nvCxnSpPr>
        <xdr:cNvPr id="574" name="直線コネクタ 573"/>
        <xdr:cNvCxnSpPr/>
      </xdr:nvCxnSpPr>
      <xdr:spPr>
        <a:xfrm>
          <a:off x="16230600" y="1319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124477</xdr:rowOff>
    </xdr:from>
    <xdr:ext cx="405111" cy="259045"/>
    <xdr:sp macro="" textlink="">
      <xdr:nvSpPr>
        <xdr:cNvPr id="575" name="【児童館】&#10;有形固定資産減価償却率平均値テキスト"/>
        <xdr:cNvSpPr txBox="1"/>
      </xdr:nvSpPr>
      <xdr:spPr>
        <a:xfrm>
          <a:off x="16408400" y="1401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76" name="フローチャート : 判断 575"/>
        <xdr:cNvSpPr/>
      </xdr:nvSpPr>
      <xdr:spPr>
        <a:xfrm>
          <a:off x="16268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99968</xdr:rowOff>
    </xdr:from>
    <xdr:to>
      <xdr:col>22</xdr:col>
      <xdr:colOff>415925</xdr:colOff>
      <xdr:row>84</xdr:row>
      <xdr:rowOff>30118</xdr:rowOff>
    </xdr:to>
    <xdr:sp macro="" textlink="">
      <xdr:nvSpPr>
        <xdr:cNvPr id="577" name="フローチャート : 判断 576"/>
        <xdr:cNvSpPr/>
      </xdr:nvSpPr>
      <xdr:spPr>
        <a:xfrm>
          <a:off x="154305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73842</xdr:rowOff>
    </xdr:from>
    <xdr:to>
      <xdr:col>23</xdr:col>
      <xdr:colOff>568325</xdr:colOff>
      <xdr:row>86</xdr:row>
      <xdr:rowOff>3992</xdr:rowOff>
    </xdr:to>
    <xdr:sp macro="" textlink="">
      <xdr:nvSpPr>
        <xdr:cNvPr id="583" name="円/楕円 582"/>
        <xdr:cNvSpPr/>
      </xdr:nvSpPr>
      <xdr:spPr>
        <a:xfrm>
          <a:off x="162687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160219</xdr:rowOff>
    </xdr:from>
    <xdr:ext cx="405111" cy="259045"/>
    <xdr:sp macro="" textlink="">
      <xdr:nvSpPr>
        <xdr:cNvPr id="584" name="【児童館】&#10;有形固定資産減価償却率該当値テキスト"/>
        <xdr:cNvSpPr txBox="1"/>
      </xdr:nvSpPr>
      <xdr:spPr>
        <a:xfrm>
          <a:off x="16408400" y="14562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34652</xdr:rowOff>
    </xdr:from>
    <xdr:to>
      <xdr:col>22</xdr:col>
      <xdr:colOff>415925</xdr:colOff>
      <xdr:row>83</xdr:row>
      <xdr:rowOff>136252</xdr:rowOff>
    </xdr:to>
    <xdr:sp macro="" textlink="">
      <xdr:nvSpPr>
        <xdr:cNvPr id="585" name="円/楕円 584"/>
        <xdr:cNvSpPr/>
      </xdr:nvSpPr>
      <xdr:spPr>
        <a:xfrm>
          <a:off x="15430500" y="142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85452</xdr:rowOff>
    </xdr:from>
    <xdr:to>
      <xdr:col>23</xdr:col>
      <xdr:colOff>517525</xdr:colOff>
      <xdr:row>85</xdr:row>
      <xdr:rowOff>124642</xdr:rowOff>
    </xdr:to>
    <xdr:cxnSp macro="">
      <xdr:nvCxnSpPr>
        <xdr:cNvPr id="586" name="直線コネクタ 585"/>
        <xdr:cNvCxnSpPr/>
      </xdr:nvCxnSpPr>
      <xdr:spPr>
        <a:xfrm>
          <a:off x="15481300" y="14315802"/>
          <a:ext cx="8382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21245</xdr:rowOff>
    </xdr:from>
    <xdr:ext cx="405111" cy="259045"/>
    <xdr:sp macro="" textlink="">
      <xdr:nvSpPr>
        <xdr:cNvPr id="587" name="n_1aveValue【児童館】&#10;有形固定資産減価償却率"/>
        <xdr:cNvSpPr txBox="1"/>
      </xdr:nvSpPr>
      <xdr:spPr>
        <a:xfrm>
          <a:off x="15266043" y="1442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152779</xdr:rowOff>
    </xdr:from>
    <xdr:ext cx="405111" cy="259045"/>
    <xdr:sp macro="" textlink="">
      <xdr:nvSpPr>
        <xdr:cNvPr id="588" name="n_1mainValue【児童館】&#10;有形固定資産減価償却率"/>
        <xdr:cNvSpPr txBox="1"/>
      </xdr:nvSpPr>
      <xdr:spPr>
        <a:xfrm>
          <a:off x="15266043"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1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38100</xdr:rowOff>
    </xdr:to>
    <xdr:cxnSp macro="">
      <xdr:nvCxnSpPr>
        <xdr:cNvPr id="612" name="直線コネクタ 611"/>
        <xdr:cNvCxnSpPr/>
      </xdr:nvCxnSpPr>
      <xdr:spPr>
        <a:xfrm flipV="1">
          <a:off x="22160864" y="13449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13" name="【児童館】&#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14" name="直線コネクタ 613"/>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615"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616" name="直線コネクタ 61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617"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618" name="フローチャート : 判断 617"/>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82550</xdr:rowOff>
    </xdr:from>
    <xdr:to>
      <xdr:col>31</xdr:col>
      <xdr:colOff>85725</xdr:colOff>
      <xdr:row>84</xdr:row>
      <xdr:rowOff>12700</xdr:rowOff>
    </xdr:to>
    <xdr:sp macro="" textlink="">
      <xdr:nvSpPr>
        <xdr:cNvPr id="619" name="フローチャート : 判断 618"/>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139700</xdr:rowOff>
    </xdr:from>
    <xdr:to>
      <xdr:col>32</xdr:col>
      <xdr:colOff>238125</xdr:colOff>
      <xdr:row>85</xdr:row>
      <xdr:rowOff>69850</xdr:rowOff>
    </xdr:to>
    <xdr:sp macro="" textlink="">
      <xdr:nvSpPr>
        <xdr:cNvPr id="625" name="円/楕円 624"/>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118127</xdr:rowOff>
    </xdr:from>
    <xdr:ext cx="469744" cy="259045"/>
    <xdr:sp macro="" textlink="">
      <xdr:nvSpPr>
        <xdr:cNvPr id="626" name="【児童館】&#10;一人当たり面積該当値テキスト"/>
        <xdr:cNvSpPr txBox="1"/>
      </xdr:nvSpPr>
      <xdr:spPr>
        <a:xfrm>
          <a:off x="222504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139700</xdr:rowOff>
    </xdr:from>
    <xdr:to>
      <xdr:col>31</xdr:col>
      <xdr:colOff>85725</xdr:colOff>
      <xdr:row>85</xdr:row>
      <xdr:rowOff>69850</xdr:rowOff>
    </xdr:to>
    <xdr:sp macro="" textlink="">
      <xdr:nvSpPr>
        <xdr:cNvPr id="627" name="円/楕円 626"/>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19050</xdr:rowOff>
    </xdr:from>
    <xdr:to>
      <xdr:col>32</xdr:col>
      <xdr:colOff>187325</xdr:colOff>
      <xdr:row>85</xdr:row>
      <xdr:rowOff>19050</xdr:rowOff>
    </xdr:to>
    <xdr:cxnSp macro="">
      <xdr:nvCxnSpPr>
        <xdr:cNvPr id="628" name="直線コネクタ 627"/>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29227</xdr:rowOff>
    </xdr:from>
    <xdr:ext cx="469744" cy="259045"/>
    <xdr:sp macro="" textlink="">
      <xdr:nvSpPr>
        <xdr:cNvPr id="629"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60977</xdr:rowOff>
    </xdr:from>
    <xdr:ext cx="469744" cy="259045"/>
    <xdr:sp macro="" textlink="">
      <xdr:nvSpPr>
        <xdr:cNvPr id="630"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31" name="正方形/長方形 6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32" name="正方形/長方形 6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33" name="正方形/長方形 6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34" name="正方形/長方形 6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35" name="正方形/長方形 6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36" name="正方形/長方形 6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7" name="正方形/長方形 6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8" name="正方形/長方形 6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9" name="テキスト ボックス 6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40" name="直線コネクタ 6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41" name="テキスト ボックス 64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42" name="直線コネクタ 64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43" name="テキスト ボックス 64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44" name="直線コネクタ 64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45" name="テキスト ボックス 64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46" name="直線コネクタ 64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7" name="テキスト ボックス 64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8" name="直線コネクタ 64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9" name="テキスト ボックス 64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50" name="直線コネクタ 64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51" name="テキスト ボックス 65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52" name="直線コネクタ 6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53" name="テキスト ボックス 6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5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158114</xdr:rowOff>
    </xdr:from>
    <xdr:to>
      <xdr:col>23</xdr:col>
      <xdr:colOff>516889</xdr:colOff>
      <xdr:row>107</xdr:row>
      <xdr:rowOff>68580</xdr:rowOff>
    </xdr:to>
    <xdr:cxnSp macro="">
      <xdr:nvCxnSpPr>
        <xdr:cNvPr id="655" name="直線コネクタ 654"/>
        <xdr:cNvCxnSpPr/>
      </xdr:nvCxnSpPr>
      <xdr:spPr>
        <a:xfrm flipV="1">
          <a:off x="16318864" y="17303114"/>
          <a:ext cx="0" cy="111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56" name="【公民館】&#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57" name="直線コネクタ 65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104791</xdr:rowOff>
    </xdr:from>
    <xdr:ext cx="405111" cy="259045"/>
    <xdr:sp macro="" textlink="">
      <xdr:nvSpPr>
        <xdr:cNvPr id="658" name="【公民館】&#10;有形固定資産減価償却率最大値テキスト"/>
        <xdr:cNvSpPr txBox="1"/>
      </xdr:nvSpPr>
      <xdr:spPr>
        <a:xfrm>
          <a:off x="164084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158114</xdr:rowOff>
    </xdr:from>
    <xdr:to>
      <xdr:col>23</xdr:col>
      <xdr:colOff>606425</xdr:colOff>
      <xdr:row>100</xdr:row>
      <xdr:rowOff>158114</xdr:rowOff>
    </xdr:to>
    <xdr:cxnSp macro="">
      <xdr:nvCxnSpPr>
        <xdr:cNvPr id="659" name="直線コネクタ 658"/>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87647</xdr:rowOff>
    </xdr:from>
    <xdr:ext cx="405111" cy="259045"/>
    <xdr:sp macro="" textlink="">
      <xdr:nvSpPr>
        <xdr:cNvPr id="660" name="【公民館】&#10;有形固定資産減価償却率平均値テキスト"/>
        <xdr:cNvSpPr txBox="1"/>
      </xdr:nvSpPr>
      <xdr:spPr>
        <a:xfrm>
          <a:off x="16408400" y="1791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109220</xdr:rowOff>
    </xdr:from>
    <xdr:to>
      <xdr:col>23</xdr:col>
      <xdr:colOff>568325</xdr:colOff>
      <xdr:row>105</xdr:row>
      <xdr:rowOff>39370</xdr:rowOff>
    </xdr:to>
    <xdr:sp macro="" textlink="">
      <xdr:nvSpPr>
        <xdr:cNvPr id="661" name="フローチャート : 判断 660"/>
        <xdr:cNvSpPr/>
      </xdr:nvSpPr>
      <xdr:spPr>
        <a:xfrm>
          <a:off x="162687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154939</xdr:rowOff>
    </xdr:from>
    <xdr:to>
      <xdr:col>22</xdr:col>
      <xdr:colOff>415925</xdr:colOff>
      <xdr:row>105</xdr:row>
      <xdr:rowOff>85089</xdr:rowOff>
    </xdr:to>
    <xdr:sp macro="" textlink="">
      <xdr:nvSpPr>
        <xdr:cNvPr id="662" name="フローチャート : 判断 661"/>
        <xdr:cNvSpPr/>
      </xdr:nvSpPr>
      <xdr:spPr>
        <a:xfrm>
          <a:off x="15430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63" name="テキスト ボックス 6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64" name="テキスト ボックス 6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65" name="テキスト ボックス 6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6" name="テキスト ボックス 6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7" name="テキスト ボックス 6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101600</xdr:rowOff>
    </xdr:from>
    <xdr:to>
      <xdr:col>23</xdr:col>
      <xdr:colOff>568325</xdr:colOff>
      <xdr:row>104</xdr:row>
      <xdr:rowOff>31750</xdr:rowOff>
    </xdr:to>
    <xdr:sp macro="" textlink="">
      <xdr:nvSpPr>
        <xdr:cNvPr id="668" name="円/楕円 667"/>
        <xdr:cNvSpPr/>
      </xdr:nvSpPr>
      <xdr:spPr>
        <a:xfrm>
          <a:off x="162687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124477</xdr:rowOff>
    </xdr:from>
    <xdr:ext cx="405111" cy="259045"/>
    <xdr:sp macro="" textlink="">
      <xdr:nvSpPr>
        <xdr:cNvPr id="669" name="【公民館】&#10;有形固定資産減価償却率該当値テキスト"/>
        <xdr:cNvSpPr txBox="1"/>
      </xdr:nvSpPr>
      <xdr:spPr>
        <a:xfrm>
          <a:off x="16408400"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114936</xdr:rowOff>
    </xdr:from>
    <xdr:to>
      <xdr:col>22</xdr:col>
      <xdr:colOff>415925</xdr:colOff>
      <xdr:row>104</xdr:row>
      <xdr:rowOff>45086</xdr:rowOff>
    </xdr:to>
    <xdr:sp macro="" textlink="">
      <xdr:nvSpPr>
        <xdr:cNvPr id="670" name="円/楕円 669"/>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152400</xdr:rowOff>
    </xdr:from>
    <xdr:to>
      <xdr:col>23</xdr:col>
      <xdr:colOff>517525</xdr:colOff>
      <xdr:row>103</xdr:row>
      <xdr:rowOff>165736</xdr:rowOff>
    </xdr:to>
    <xdr:cxnSp macro="">
      <xdr:nvCxnSpPr>
        <xdr:cNvPr id="671" name="直線コネクタ 670"/>
        <xdr:cNvCxnSpPr/>
      </xdr:nvCxnSpPr>
      <xdr:spPr>
        <a:xfrm flipV="1">
          <a:off x="15481300" y="17811750"/>
          <a:ext cx="8382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76216</xdr:rowOff>
    </xdr:from>
    <xdr:ext cx="405111" cy="259045"/>
    <xdr:sp macro="" textlink="">
      <xdr:nvSpPr>
        <xdr:cNvPr id="672" name="n_1aveValue【公民館】&#10;有形固定資産減価償却率"/>
        <xdr:cNvSpPr txBox="1"/>
      </xdr:nvSpPr>
      <xdr:spPr>
        <a:xfrm>
          <a:off x="15266043"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61613</xdr:rowOff>
    </xdr:from>
    <xdr:ext cx="405111" cy="259045"/>
    <xdr:sp macro="" textlink="">
      <xdr:nvSpPr>
        <xdr:cNvPr id="673" name="n_1mainValue【公民館】&#10;有形固定資産減価償却率"/>
        <xdr:cNvSpPr txBox="1"/>
      </xdr:nvSpPr>
      <xdr:spPr>
        <a:xfrm>
          <a:off x="15266043"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97971</xdr:rowOff>
    </xdr:from>
    <xdr:to>
      <xdr:col>32</xdr:col>
      <xdr:colOff>186689</xdr:colOff>
      <xdr:row>108</xdr:row>
      <xdr:rowOff>152400</xdr:rowOff>
    </xdr:to>
    <xdr:cxnSp macro="">
      <xdr:nvCxnSpPr>
        <xdr:cNvPr id="699" name="直線コネクタ 698"/>
        <xdr:cNvCxnSpPr/>
      </xdr:nvCxnSpPr>
      <xdr:spPr>
        <a:xfrm flipV="1">
          <a:off x="22160864" y="1724297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700" name="【公民館】&#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701" name="直線コネクタ 700"/>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44648</xdr:rowOff>
    </xdr:from>
    <xdr:ext cx="469744" cy="259045"/>
    <xdr:sp macro="" textlink="">
      <xdr:nvSpPr>
        <xdr:cNvPr id="702" name="【公民館】&#10;一人当たり面積最大値テキスト"/>
        <xdr:cNvSpPr txBox="1"/>
      </xdr:nvSpPr>
      <xdr:spPr>
        <a:xfrm>
          <a:off x="22250400" y="1701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32</xdr:col>
      <xdr:colOff>98425</xdr:colOff>
      <xdr:row>100</xdr:row>
      <xdr:rowOff>97971</xdr:rowOff>
    </xdr:from>
    <xdr:to>
      <xdr:col>32</xdr:col>
      <xdr:colOff>276225</xdr:colOff>
      <xdr:row>100</xdr:row>
      <xdr:rowOff>97971</xdr:rowOff>
    </xdr:to>
    <xdr:cxnSp macro="">
      <xdr:nvCxnSpPr>
        <xdr:cNvPr id="703" name="直線コネクタ 702"/>
        <xdr:cNvCxnSpPr/>
      </xdr:nvCxnSpPr>
      <xdr:spPr>
        <a:xfrm>
          <a:off x="22072600" y="1724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123570</xdr:rowOff>
    </xdr:from>
    <xdr:ext cx="469744" cy="259045"/>
    <xdr:sp macro="" textlink="">
      <xdr:nvSpPr>
        <xdr:cNvPr id="704" name="【公民館】&#10;一人当たり面積平均値テキスト"/>
        <xdr:cNvSpPr txBox="1"/>
      </xdr:nvSpPr>
      <xdr:spPr>
        <a:xfrm>
          <a:off x="22250400" y="17954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145143</xdr:rowOff>
    </xdr:from>
    <xdr:to>
      <xdr:col>32</xdr:col>
      <xdr:colOff>238125</xdr:colOff>
      <xdr:row>105</xdr:row>
      <xdr:rowOff>75293</xdr:rowOff>
    </xdr:to>
    <xdr:sp macro="" textlink="">
      <xdr:nvSpPr>
        <xdr:cNvPr id="705" name="フローチャート : 判断 704"/>
        <xdr:cNvSpPr/>
      </xdr:nvSpPr>
      <xdr:spPr>
        <a:xfrm>
          <a:off x="22110700" y="1797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39007</xdr:rowOff>
    </xdr:from>
    <xdr:to>
      <xdr:col>31</xdr:col>
      <xdr:colOff>85725</xdr:colOff>
      <xdr:row>105</xdr:row>
      <xdr:rowOff>140607</xdr:rowOff>
    </xdr:to>
    <xdr:sp macro="" textlink="">
      <xdr:nvSpPr>
        <xdr:cNvPr id="706" name="フローチャート : 判断 705"/>
        <xdr:cNvSpPr/>
      </xdr:nvSpPr>
      <xdr:spPr>
        <a:xfrm>
          <a:off x="21272500" y="1804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7" name="テキスト ボックス 7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8" name="テキスト ボックス 7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9" name="テキスト ボックス 7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10" name="テキスト ボックス 7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11" name="テキスト ボックス 7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101600</xdr:rowOff>
    </xdr:from>
    <xdr:to>
      <xdr:col>32</xdr:col>
      <xdr:colOff>238125</xdr:colOff>
      <xdr:row>105</xdr:row>
      <xdr:rowOff>31750</xdr:rowOff>
    </xdr:to>
    <xdr:sp macro="" textlink="">
      <xdr:nvSpPr>
        <xdr:cNvPr id="712" name="円/楕円 711"/>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124477</xdr:rowOff>
    </xdr:from>
    <xdr:ext cx="469744" cy="259045"/>
    <xdr:sp macro="" textlink="">
      <xdr:nvSpPr>
        <xdr:cNvPr id="713" name="【公民館】&#10;一人当たり面積該当値テキスト"/>
        <xdr:cNvSpPr txBox="1"/>
      </xdr:nvSpPr>
      <xdr:spPr>
        <a:xfrm>
          <a:off x="222504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101600</xdr:rowOff>
    </xdr:from>
    <xdr:to>
      <xdr:col>31</xdr:col>
      <xdr:colOff>85725</xdr:colOff>
      <xdr:row>105</xdr:row>
      <xdr:rowOff>31750</xdr:rowOff>
    </xdr:to>
    <xdr:sp macro="" textlink="">
      <xdr:nvSpPr>
        <xdr:cNvPr id="714" name="円/楕円 713"/>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152400</xdr:rowOff>
    </xdr:from>
    <xdr:to>
      <xdr:col>32</xdr:col>
      <xdr:colOff>187325</xdr:colOff>
      <xdr:row>104</xdr:row>
      <xdr:rowOff>152400</xdr:rowOff>
    </xdr:to>
    <xdr:cxnSp macro="">
      <xdr:nvCxnSpPr>
        <xdr:cNvPr id="715" name="直線コネクタ 714"/>
        <xdr:cNvCxnSpPr/>
      </xdr:nvCxnSpPr>
      <xdr:spPr>
        <a:xfrm>
          <a:off x="21323300" y="1798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131734</xdr:rowOff>
    </xdr:from>
    <xdr:ext cx="469744" cy="259045"/>
    <xdr:sp macro="" textlink="">
      <xdr:nvSpPr>
        <xdr:cNvPr id="716" name="n_1aveValue【公民館】&#10;一人当たり面積"/>
        <xdr:cNvSpPr txBox="1"/>
      </xdr:nvSpPr>
      <xdr:spPr>
        <a:xfrm>
          <a:off x="21075727" y="181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48277</xdr:rowOff>
    </xdr:from>
    <xdr:ext cx="469744" cy="259045"/>
    <xdr:sp macro="" textlink="">
      <xdr:nvSpPr>
        <xdr:cNvPr id="717" name="n_1mainValue【公民館】&#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類似団体と比較して特に有形固定資産減価償却率が高くなっている施設は、「認定こども園・幼稚園・保育所」である。幼稚園については、、施設の多くが築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年以上経過しており、その中で</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施設は築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年を過ぎている。また、保育所については、全施設の半数を超える</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施設が築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市立幼稚園の今後のあり方については、子ども・子育て支援新制度のもと、園児数の推移、私立の幼稚園や保育所の認定こども園への移行状況、保育所や児童育成クラブの待機児童数の状況等を見極めながら、本市全体として総合的に検討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保育所については、保育所の多くが定員を超過しており、利用者ニーズは年々増加している状況にある一方で、今後は年少人口の減少も予想されることから、既存の私立認可保育施設の整備や認可外保育施設の認可化など民間活力を積極的に活用しながら、地域ごとの需要を捉え必要な定員数を含めた最適なあり方を検討する。</a:t>
          </a:r>
          <a:endParaRPr lang="ja-JP" altLang="ja-JP" sz="1400">
            <a:effectLst/>
          </a:endParaRPr>
        </a:p>
        <a:p>
          <a:pPr eaLnBrk="1" fontAlgn="auto" latinLnBrk="0" hangingPunct="1"/>
          <a:r>
            <a:rPr lang="ja-JP" altLang="ja-JP" sz="1100">
              <a:solidFill>
                <a:schemeClr val="dk1"/>
              </a:solidFill>
              <a:effectLst/>
              <a:latin typeface="+mn-lt"/>
              <a:ea typeface="+mn-ea"/>
              <a:cs typeface="+mn-cs"/>
            </a:rPr>
            <a:t>また、利用者ニーズを把握し、建物状況等を勘案する中で、施設の集約化や児童育成クラブなど他の公共施設への転用についても検討する。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59" name="テキスト ボックス 5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139446</xdr:rowOff>
    </xdr:from>
    <xdr:to>
      <xdr:col>6</xdr:col>
      <xdr:colOff>510540</xdr:colOff>
      <xdr:row>64</xdr:row>
      <xdr:rowOff>22860</xdr:rowOff>
    </xdr:to>
    <xdr:cxnSp macro="">
      <xdr:nvCxnSpPr>
        <xdr:cNvPr id="71" name="直線コネクタ 70"/>
        <xdr:cNvCxnSpPr/>
      </xdr:nvCxnSpPr>
      <xdr:spPr>
        <a:xfrm flipV="1">
          <a:off x="4634865" y="956919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26687</xdr:rowOff>
    </xdr:from>
    <xdr:ext cx="405111" cy="259045"/>
    <xdr:sp macro="" textlink="">
      <xdr:nvSpPr>
        <xdr:cNvPr id="72" name="【体育館・プール】&#10;有形固定資産減価償却率最小値テキスト"/>
        <xdr:cNvSpPr txBox="1"/>
      </xdr:nvSpPr>
      <xdr:spPr>
        <a:xfrm>
          <a:off x="4724400" y="1099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422275</xdr:colOff>
      <xdr:row>64</xdr:row>
      <xdr:rowOff>22860</xdr:rowOff>
    </xdr:from>
    <xdr:to>
      <xdr:col>6</xdr:col>
      <xdr:colOff>600075</xdr:colOff>
      <xdr:row>64</xdr:row>
      <xdr:rowOff>22860</xdr:rowOff>
    </xdr:to>
    <xdr:cxnSp macro="">
      <xdr:nvCxnSpPr>
        <xdr:cNvPr id="73" name="直線コネクタ 72"/>
        <xdr:cNvCxnSpPr/>
      </xdr:nvCxnSpPr>
      <xdr:spPr>
        <a:xfrm>
          <a:off x="4546600" y="1099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86123</xdr:rowOff>
    </xdr:from>
    <xdr:ext cx="405111" cy="259045"/>
    <xdr:sp macro="" textlink="">
      <xdr:nvSpPr>
        <xdr:cNvPr id="74" name="【体育館・プール】&#10;有形固定資産減価償却率最大値テキスト"/>
        <xdr:cNvSpPr txBox="1"/>
      </xdr:nvSpPr>
      <xdr:spPr>
        <a:xfrm>
          <a:off x="47244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55</xdr:row>
      <xdr:rowOff>139446</xdr:rowOff>
    </xdr:from>
    <xdr:to>
      <xdr:col>6</xdr:col>
      <xdr:colOff>600075</xdr:colOff>
      <xdr:row>55</xdr:row>
      <xdr:rowOff>139446</xdr:rowOff>
    </xdr:to>
    <xdr:cxnSp macro="">
      <xdr:nvCxnSpPr>
        <xdr:cNvPr id="75" name="直線コネクタ 74"/>
        <xdr:cNvCxnSpPr/>
      </xdr:nvCxnSpPr>
      <xdr:spPr>
        <a:xfrm>
          <a:off x="4546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101363</xdr:rowOff>
    </xdr:from>
    <xdr:ext cx="405111" cy="259045"/>
    <xdr:sp macro="" textlink="">
      <xdr:nvSpPr>
        <xdr:cNvPr id="76" name="【体育館・プール】&#10;有形固定資産減価償却率平均値テキスト"/>
        <xdr:cNvSpPr txBox="1"/>
      </xdr:nvSpPr>
      <xdr:spPr>
        <a:xfrm>
          <a:off x="4724400" y="10216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77" name="フローチャート : 判断 76"/>
        <xdr:cNvSpPr/>
      </xdr:nvSpPr>
      <xdr:spPr>
        <a:xfrm>
          <a:off x="4584700" y="102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72644</xdr:rowOff>
    </xdr:from>
    <xdr:to>
      <xdr:col>5</xdr:col>
      <xdr:colOff>409575</xdr:colOff>
      <xdr:row>60</xdr:row>
      <xdr:rowOff>2794</xdr:rowOff>
    </xdr:to>
    <xdr:sp macro="" textlink="">
      <xdr:nvSpPr>
        <xdr:cNvPr id="78" name="フローチャート : 判断 77"/>
        <xdr:cNvSpPr/>
      </xdr:nvSpPr>
      <xdr:spPr>
        <a:xfrm>
          <a:off x="3746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19321</xdr:rowOff>
    </xdr:from>
    <xdr:ext cx="405111" cy="259045"/>
    <xdr:sp macro="" textlink="">
      <xdr:nvSpPr>
        <xdr:cNvPr id="79" name="n_1aveValue【体育館・プール】&#10;有形固定資産減価償却率"/>
        <xdr:cNvSpPr txBox="1"/>
      </xdr:nvSpPr>
      <xdr:spPr>
        <a:xfrm>
          <a:off x="3582043"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68072</xdr:rowOff>
    </xdr:from>
    <xdr:to>
      <xdr:col>6</xdr:col>
      <xdr:colOff>561975</xdr:colOff>
      <xdr:row>59</xdr:row>
      <xdr:rowOff>169672</xdr:rowOff>
    </xdr:to>
    <xdr:sp macro="" textlink="">
      <xdr:nvSpPr>
        <xdr:cNvPr id="85" name="円/楕円 84"/>
        <xdr:cNvSpPr/>
      </xdr:nvSpPr>
      <xdr:spPr>
        <a:xfrm>
          <a:off x="4584700" y="1018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90949</xdr:rowOff>
    </xdr:from>
    <xdr:ext cx="405111" cy="259045"/>
    <xdr:sp macro="" textlink="">
      <xdr:nvSpPr>
        <xdr:cNvPr id="86" name="【体育館・プール】&#10;有形固定資産減価償却率該当値テキスト"/>
        <xdr:cNvSpPr txBox="1"/>
      </xdr:nvSpPr>
      <xdr:spPr>
        <a:xfrm>
          <a:off x="4724400" y="1003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106934</xdr:rowOff>
    </xdr:from>
    <xdr:to>
      <xdr:col>5</xdr:col>
      <xdr:colOff>409575</xdr:colOff>
      <xdr:row>60</xdr:row>
      <xdr:rowOff>37084</xdr:rowOff>
    </xdr:to>
    <xdr:sp macro="" textlink="">
      <xdr:nvSpPr>
        <xdr:cNvPr id="87" name="円/楕円 86"/>
        <xdr:cNvSpPr/>
      </xdr:nvSpPr>
      <xdr:spPr>
        <a:xfrm>
          <a:off x="3746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118872</xdr:rowOff>
    </xdr:from>
    <xdr:to>
      <xdr:col>6</xdr:col>
      <xdr:colOff>511175</xdr:colOff>
      <xdr:row>59</xdr:row>
      <xdr:rowOff>157734</xdr:rowOff>
    </xdr:to>
    <xdr:cxnSp macro="">
      <xdr:nvCxnSpPr>
        <xdr:cNvPr id="88" name="直線コネクタ 87"/>
        <xdr:cNvCxnSpPr/>
      </xdr:nvCxnSpPr>
      <xdr:spPr>
        <a:xfrm flipV="1">
          <a:off x="3797300" y="1023442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28211</xdr:rowOff>
    </xdr:from>
    <xdr:ext cx="405111" cy="259045"/>
    <xdr:sp macro="" textlink="">
      <xdr:nvSpPr>
        <xdr:cNvPr id="89" name="n_1mainValue【体育館・プール】&#10;有形固定資産減価償却率"/>
        <xdr:cNvSpPr txBox="1"/>
      </xdr:nvSpPr>
      <xdr:spPr>
        <a:xfrm>
          <a:off x="3582043" y="10315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98298</xdr:rowOff>
    </xdr:from>
    <xdr:to>
      <xdr:col>15</xdr:col>
      <xdr:colOff>180340</xdr:colOff>
      <xdr:row>63</xdr:row>
      <xdr:rowOff>52578</xdr:rowOff>
    </xdr:to>
    <xdr:cxnSp macro="">
      <xdr:nvCxnSpPr>
        <xdr:cNvPr id="111" name="直線コネクタ 110"/>
        <xdr:cNvCxnSpPr/>
      </xdr:nvCxnSpPr>
      <xdr:spPr>
        <a:xfrm flipV="1">
          <a:off x="10476865" y="98709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56405</xdr:rowOff>
    </xdr:from>
    <xdr:ext cx="469744" cy="259045"/>
    <xdr:sp macro="" textlink="">
      <xdr:nvSpPr>
        <xdr:cNvPr id="112" name="【体育館・プール】&#10;一人当たり面積最小値テキスト"/>
        <xdr:cNvSpPr txBox="1"/>
      </xdr:nvSpPr>
      <xdr:spPr>
        <a:xfrm>
          <a:off x="10566400" y="1085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15</xdr:col>
      <xdr:colOff>92075</xdr:colOff>
      <xdr:row>63</xdr:row>
      <xdr:rowOff>52578</xdr:rowOff>
    </xdr:from>
    <xdr:to>
      <xdr:col>15</xdr:col>
      <xdr:colOff>269875</xdr:colOff>
      <xdr:row>63</xdr:row>
      <xdr:rowOff>52578</xdr:rowOff>
    </xdr:to>
    <xdr:cxnSp macro="">
      <xdr:nvCxnSpPr>
        <xdr:cNvPr id="113" name="直線コネクタ 112"/>
        <xdr:cNvCxnSpPr/>
      </xdr:nvCxnSpPr>
      <xdr:spPr>
        <a:xfrm>
          <a:off x="10388600" y="1085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44975</xdr:rowOff>
    </xdr:from>
    <xdr:ext cx="469744" cy="259045"/>
    <xdr:sp macro="" textlink="">
      <xdr:nvSpPr>
        <xdr:cNvPr id="114" name="【体育館・プール】&#10;一人当たり面積最大値テキスト"/>
        <xdr:cNvSpPr txBox="1"/>
      </xdr:nvSpPr>
      <xdr:spPr>
        <a:xfrm>
          <a:off x="10566400" y="964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0.241</a:t>
          </a:r>
          <a:endParaRPr kumimoji="1" lang="ja-JP" altLang="en-US" sz="1000" b="1">
            <a:latin typeface="ＭＳ Ｐゴシック"/>
          </a:endParaRPr>
        </a:p>
      </xdr:txBody>
    </xdr:sp>
    <xdr:clientData/>
  </xdr:oneCellAnchor>
  <xdr:twoCellAnchor>
    <xdr:from>
      <xdr:col>15</xdr:col>
      <xdr:colOff>92075</xdr:colOff>
      <xdr:row>57</xdr:row>
      <xdr:rowOff>98298</xdr:rowOff>
    </xdr:from>
    <xdr:to>
      <xdr:col>15</xdr:col>
      <xdr:colOff>269875</xdr:colOff>
      <xdr:row>57</xdr:row>
      <xdr:rowOff>98298</xdr:rowOff>
    </xdr:to>
    <xdr:cxnSp macro="">
      <xdr:nvCxnSpPr>
        <xdr:cNvPr id="115" name="直線コネクタ 114"/>
        <xdr:cNvCxnSpPr/>
      </xdr:nvCxnSpPr>
      <xdr:spPr>
        <a:xfrm>
          <a:off x="10388600" y="9870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56659</xdr:rowOff>
    </xdr:from>
    <xdr:ext cx="469744" cy="259045"/>
    <xdr:sp macro="" textlink="">
      <xdr:nvSpPr>
        <xdr:cNvPr id="116" name="【体育館・プール】&#10;一人当たり面積平均値テキスト"/>
        <xdr:cNvSpPr txBox="1"/>
      </xdr:nvSpPr>
      <xdr:spPr>
        <a:xfrm>
          <a:off x="10566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33782</xdr:rowOff>
    </xdr:from>
    <xdr:to>
      <xdr:col>15</xdr:col>
      <xdr:colOff>231775</xdr:colOff>
      <xdr:row>61</xdr:row>
      <xdr:rowOff>135382</xdr:rowOff>
    </xdr:to>
    <xdr:sp macro="" textlink="">
      <xdr:nvSpPr>
        <xdr:cNvPr id="117" name="フローチャート : 判断 116"/>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70358</xdr:rowOff>
    </xdr:from>
    <xdr:to>
      <xdr:col>14</xdr:col>
      <xdr:colOff>79375</xdr:colOff>
      <xdr:row>62</xdr:row>
      <xdr:rowOff>508</xdr:rowOff>
    </xdr:to>
    <xdr:sp macro="" textlink="">
      <xdr:nvSpPr>
        <xdr:cNvPr id="118" name="フローチャート : 判断 117"/>
        <xdr:cNvSpPr/>
      </xdr:nvSpPr>
      <xdr:spPr>
        <a:xfrm>
          <a:off x="9588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17035</xdr:rowOff>
    </xdr:from>
    <xdr:ext cx="469744" cy="259045"/>
    <xdr:sp macro="" textlink="">
      <xdr:nvSpPr>
        <xdr:cNvPr id="119" name="n_1aveValue【体育館・プール】&#10;一人当たり面積"/>
        <xdr:cNvSpPr txBox="1"/>
      </xdr:nvSpPr>
      <xdr:spPr>
        <a:xfrm>
          <a:off x="93917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1778</xdr:rowOff>
    </xdr:from>
    <xdr:to>
      <xdr:col>15</xdr:col>
      <xdr:colOff>231775</xdr:colOff>
      <xdr:row>63</xdr:row>
      <xdr:rowOff>103378</xdr:rowOff>
    </xdr:to>
    <xdr:sp macro="" textlink="">
      <xdr:nvSpPr>
        <xdr:cNvPr id="125" name="円/楕円 124"/>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88155</xdr:rowOff>
    </xdr:from>
    <xdr:ext cx="469744" cy="259045"/>
    <xdr:sp macro="" textlink="">
      <xdr:nvSpPr>
        <xdr:cNvPr id="126" name="【体育館・プール】&#10;一人当たり面積該当値テキスト"/>
        <xdr:cNvSpPr txBox="1"/>
      </xdr:nvSpPr>
      <xdr:spPr>
        <a:xfrm>
          <a:off x="105664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1778</xdr:rowOff>
    </xdr:from>
    <xdr:to>
      <xdr:col>14</xdr:col>
      <xdr:colOff>79375</xdr:colOff>
      <xdr:row>63</xdr:row>
      <xdr:rowOff>103378</xdr:rowOff>
    </xdr:to>
    <xdr:sp macro="" textlink="">
      <xdr:nvSpPr>
        <xdr:cNvPr id="127" name="円/楕円 126"/>
        <xdr:cNvSpPr/>
      </xdr:nvSpPr>
      <xdr:spPr>
        <a:xfrm>
          <a:off x="9588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52578</xdr:rowOff>
    </xdr:from>
    <xdr:to>
      <xdr:col>15</xdr:col>
      <xdr:colOff>180975</xdr:colOff>
      <xdr:row>63</xdr:row>
      <xdr:rowOff>52578</xdr:rowOff>
    </xdr:to>
    <xdr:cxnSp macro="">
      <xdr:nvCxnSpPr>
        <xdr:cNvPr id="128" name="直線コネクタ 127"/>
        <xdr:cNvCxnSpPr/>
      </xdr:nvCxnSpPr>
      <xdr:spPr>
        <a:xfrm>
          <a:off x="9639300" y="108539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94505</xdr:rowOff>
    </xdr:from>
    <xdr:ext cx="469744" cy="259045"/>
    <xdr:sp macro="" textlink="">
      <xdr:nvSpPr>
        <xdr:cNvPr id="129" name="n_1mainValue【体育館・プール】&#10;一人当たり面積"/>
        <xdr:cNvSpPr txBox="1"/>
      </xdr:nvSpPr>
      <xdr:spPr>
        <a:xfrm>
          <a:off x="93917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0" name="テキスト ボックス 13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41" name="直線コネクタ 14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42" name="テキスト ボックス 141"/>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43" name="直線コネクタ 14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44" name="テキスト ボックス 14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5" name="直線コネクタ 14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6" name="テキスト ボックス 14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7" name="直線コネクタ 14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8" name="テキスト ボックス 14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9" name="直線コネクタ 14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50" name="テキスト ボックス 14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51" name="直線コネクタ 15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52" name="テキスト ボックス 151"/>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4" name="テキスト ボックス 1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26670</xdr:rowOff>
    </xdr:from>
    <xdr:to>
      <xdr:col>6</xdr:col>
      <xdr:colOff>510540</xdr:colOff>
      <xdr:row>86</xdr:row>
      <xdr:rowOff>96882</xdr:rowOff>
    </xdr:to>
    <xdr:cxnSp macro="">
      <xdr:nvCxnSpPr>
        <xdr:cNvPr id="156" name="直線コネクタ 155"/>
        <xdr:cNvCxnSpPr/>
      </xdr:nvCxnSpPr>
      <xdr:spPr>
        <a:xfrm flipV="1">
          <a:off x="4634865" y="13228320"/>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100709</xdr:rowOff>
    </xdr:from>
    <xdr:ext cx="405111" cy="259045"/>
    <xdr:sp macro="" textlink="">
      <xdr:nvSpPr>
        <xdr:cNvPr id="157" name="【福祉施設】&#10;有形固定資産減価償却率最小値テキスト"/>
        <xdr:cNvSpPr txBox="1"/>
      </xdr:nvSpPr>
      <xdr:spPr>
        <a:xfrm>
          <a:off x="47244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422275</xdr:colOff>
      <xdr:row>86</xdr:row>
      <xdr:rowOff>96882</xdr:rowOff>
    </xdr:from>
    <xdr:to>
      <xdr:col>6</xdr:col>
      <xdr:colOff>600075</xdr:colOff>
      <xdr:row>86</xdr:row>
      <xdr:rowOff>96882</xdr:rowOff>
    </xdr:to>
    <xdr:cxnSp macro="">
      <xdr:nvCxnSpPr>
        <xdr:cNvPr id="158" name="直線コネクタ 157"/>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144797</xdr:rowOff>
    </xdr:from>
    <xdr:ext cx="405111" cy="259045"/>
    <xdr:sp macro="" textlink="">
      <xdr:nvSpPr>
        <xdr:cNvPr id="159" name="【福祉施設】&#10;有形固定資産減価償却率最大値テキスト"/>
        <xdr:cNvSpPr txBox="1"/>
      </xdr:nvSpPr>
      <xdr:spPr>
        <a:xfrm>
          <a:off x="47244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6</xdr:col>
      <xdr:colOff>422275</xdr:colOff>
      <xdr:row>77</xdr:row>
      <xdr:rowOff>26670</xdr:rowOff>
    </xdr:from>
    <xdr:to>
      <xdr:col>6</xdr:col>
      <xdr:colOff>600075</xdr:colOff>
      <xdr:row>77</xdr:row>
      <xdr:rowOff>26670</xdr:rowOff>
    </xdr:to>
    <xdr:cxnSp macro="">
      <xdr:nvCxnSpPr>
        <xdr:cNvPr id="160" name="直線コネクタ 159"/>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155139</xdr:rowOff>
    </xdr:from>
    <xdr:ext cx="405111" cy="259045"/>
    <xdr:sp macro="" textlink="">
      <xdr:nvSpPr>
        <xdr:cNvPr id="161" name="【福祉施設】&#10;有形固定資産減価償却率平均値テキスト"/>
        <xdr:cNvSpPr txBox="1"/>
      </xdr:nvSpPr>
      <xdr:spPr>
        <a:xfrm>
          <a:off x="4724400" y="14214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5262</xdr:rowOff>
    </xdr:from>
    <xdr:to>
      <xdr:col>6</xdr:col>
      <xdr:colOff>561975</xdr:colOff>
      <xdr:row>83</xdr:row>
      <xdr:rowOff>106862</xdr:rowOff>
    </xdr:to>
    <xdr:sp macro="" textlink="">
      <xdr:nvSpPr>
        <xdr:cNvPr id="162" name="フローチャート : 判断 161"/>
        <xdr:cNvSpPr/>
      </xdr:nvSpPr>
      <xdr:spPr>
        <a:xfrm>
          <a:off x="45847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1995</xdr:rowOff>
    </xdr:from>
    <xdr:to>
      <xdr:col>5</xdr:col>
      <xdr:colOff>409575</xdr:colOff>
      <xdr:row>83</xdr:row>
      <xdr:rowOff>103595</xdr:rowOff>
    </xdr:to>
    <xdr:sp macro="" textlink="">
      <xdr:nvSpPr>
        <xdr:cNvPr id="163" name="フローチャート : 判断 162"/>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94722</xdr:rowOff>
    </xdr:from>
    <xdr:ext cx="405111" cy="259045"/>
    <xdr:sp macro="" textlink="">
      <xdr:nvSpPr>
        <xdr:cNvPr id="164" name="n_1aveValue【福祉施設】&#10;有形固定資産減価償却率"/>
        <xdr:cNvSpPr txBox="1"/>
      </xdr:nvSpPr>
      <xdr:spPr>
        <a:xfrm>
          <a:off x="3582043"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162016</xdr:rowOff>
    </xdr:from>
    <xdr:to>
      <xdr:col>6</xdr:col>
      <xdr:colOff>561975</xdr:colOff>
      <xdr:row>78</xdr:row>
      <xdr:rowOff>92166</xdr:rowOff>
    </xdr:to>
    <xdr:sp macro="" textlink="">
      <xdr:nvSpPr>
        <xdr:cNvPr id="170" name="円/楕円 169"/>
        <xdr:cNvSpPr/>
      </xdr:nvSpPr>
      <xdr:spPr>
        <a:xfrm>
          <a:off x="45847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77</xdr:row>
      <xdr:rowOff>13443</xdr:rowOff>
    </xdr:from>
    <xdr:ext cx="405111" cy="259045"/>
    <xdr:sp macro="" textlink="">
      <xdr:nvSpPr>
        <xdr:cNvPr id="171" name="【福祉施設】&#10;有形固定資産減価償却率該当値テキスト"/>
        <xdr:cNvSpPr txBox="1"/>
      </xdr:nvSpPr>
      <xdr:spPr>
        <a:xfrm>
          <a:off x="4724400" y="1321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19957</xdr:rowOff>
    </xdr:from>
    <xdr:to>
      <xdr:col>5</xdr:col>
      <xdr:colOff>409575</xdr:colOff>
      <xdr:row>78</xdr:row>
      <xdr:rowOff>121557</xdr:rowOff>
    </xdr:to>
    <xdr:sp macro="" textlink="">
      <xdr:nvSpPr>
        <xdr:cNvPr id="172" name="円/楕円 171"/>
        <xdr:cNvSpPr/>
      </xdr:nvSpPr>
      <xdr:spPr>
        <a:xfrm>
          <a:off x="3746500" y="1339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41366</xdr:rowOff>
    </xdr:from>
    <xdr:to>
      <xdr:col>6</xdr:col>
      <xdr:colOff>511175</xdr:colOff>
      <xdr:row>78</xdr:row>
      <xdr:rowOff>70757</xdr:rowOff>
    </xdr:to>
    <xdr:cxnSp macro="">
      <xdr:nvCxnSpPr>
        <xdr:cNvPr id="173" name="直線コネクタ 172"/>
        <xdr:cNvCxnSpPr/>
      </xdr:nvCxnSpPr>
      <xdr:spPr>
        <a:xfrm flipV="1">
          <a:off x="3797300" y="1341446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76</xdr:row>
      <xdr:rowOff>138084</xdr:rowOff>
    </xdr:from>
    <xdr:ext cx="405111" cy="259045"/>
    <xdr:sp macro="" textlink="">
      <xdr:nvSpPr>
        <xdr:cNvPr id="174" name="n_1mainValue【福祉施設】&#10;有形固定資産減価償却率"/>
        <xdr:cNvSpPr txBox="1"/>
      </xdr:nvSpPr>
      <xdr:spPr>
        <a:xfrm>
          <a:off x="3582043" y="1316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5" name="直線コネクタ 1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6" name="テキスト ボックス 1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7" name="直線コネクタ 1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8" name="テキスト ボックス 1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9" name="直線コネクタ 1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0" name="テキスト ボックス 1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1" name="直線コネクタ 1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2" name="テキスト ボックス 1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3" name="直線コネクタ 1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4" name="テキスト ボックス 1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101600</xdr:rowOff>
    </xdr:from>
    <xdr:to>
      <xdr:col>15</xdr:col>
      <xdr:colOff>180340</xdr:colOff>
      <xdr:row>86</xdr:row>
      <xdr:rowOff>0</xdr:rowOff>
    </xdr:to>
    <xdr:cxnSp macro="">
      <xdr:nvCxnSpPr>
        <xdr:cNvPr id="198" name="直線コネクタ 197"/>
        <xdr:cNvCxnSpPr/>
      </xdr:nvCxnSpPr>
      <xdr:spPr>
        <a:xfrm flipV="1">
          <a:off x="10476865" y="134747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3827</xdr:rowOff>
    </xdr:from>
    <xdr:ext cx="469744" cy="259045"/>
    <xdr:sp macro="" textlink="">
      <xdr:nvSpPr>
        <xdr:cNvPr id="199" name="【福祉施設】&#10;一人当たり面積最小値テキスト"/>
        <xdr:cNvSpPr txBox="1"/>
      </xdr:nvSpPr>
      <xdr:spPr>
        <a:xfrm>
          <a:off x="10566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0</xdr:rowOff>
    </xdr:from>
    <xdr:to>
      <xdr:col>15</xdr:col>
      <xdr:colOff>269875</xdr:colOff>
      <xdr:row>86</xdr:row>
      <xdr:rowOff>0</xdr:rowOff>
    </xdr:to>
    <xdr:cxnSp macro="">
      <xdr:nvCxnSpPr>
        <xdr:cNvPr id="200" name="直線コネクタ 199"/>
        <xdr:cNvCxnSpPr/>
      </xdr:nvCxnSpPr>
      <xdr:spPr>
        <a:xfrm>
          <a:off x="10388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48277</xdr:rowOff>
    </xdr:from>
    <xdr:ext cx="469744" cy="259045"/>
    <xdr:sp macro="" textlink="">
      <xdr:nvSpPr>
        <xdr:cNvPr id="201" name="【福祉施設】&#10;一人当たり面積最大値テキスト"/>
        <xdr:cNvSpPr txBox="1"/>
      </xdr:nvSpPr>
      <xdr:spPr>
        <a:xfrm>
          <a:off x="105664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0.109</a:t>
          </a:r>
          <a:endParaRPr kumimoji="1" lang="ja-JP" altLang="en-US" sz="1000" b="1">
            <a:latin typeface="ＭＳ Ｐゴシック"/>
          </a:endParaRPr>
        </a:p>
      </xdr:txBody>
    </xdr:sp>
    <xdr:clientData/>
  </xdr:oneCellAnchor>
  <xdr:twoCellAnchor>
    <xdr:from>
      <xdr:col>15</xdr:col>
      <xdr:colOff>92075</xdr:colOff>
      <xdr:row>78</xdr:row>
      <xdr:rowOff>101600</xdr:rowOff>
    </xdr:from>
    <xdr:to>
      <xdr:col>15</xdr:col>
      <xdr:colOff>269875</xdr:colOff>
      <xdr:row>78</xdr:row>
      <xdr:rowOff>101600</xdr:rowOff>
    </xdr:to>
    <xdr:cxnSp macro="">
      <xdr:nvCxnSpPr>
        <xdr:cNvPr id="202" name="直線コネクタ 201"/>
        <xdr:cNvCxnSpPr/>
      </xdr:nvCxnSpPr>
      <xdr:spPr>
        <a:xfrm>
          <a:off x="10388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16527</xdr:rowOff>
    </xdr:from>
    <xdr:ext cx="469744" cy="259045"/>
    <xdr:sp macro="" textlink="">
      <xdr:nvSpPr>
        <xdr:cNvPr id="203" name="【福祉施設】&#10;一人当たり面積平均値テキスト"/>
        <xdr:cNvSpPr txBox="1"/>
      </xdr:nvSpPr>
      <xdr:spPr>
        <a:xfrm>
          <a:off x="10566400" y="14075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165100</xdr:rowOff>
    </xdr:from>
    <xdr:to>
      <xdr:col>15</xdr:col>
      <xdr:colOff>231775</xdr:colOff>
      <xdr:row>83</xdr:row>
      <xdr:rowOff>95250</xdr:rowOff>
    </xdr:to>
    <xdr:sp macro="" textlink="">
      <xdr:nvSpPr>
        <xdr:cNvPr id="204" name="フローチャート : 判断 203"/>
        <xdr:cNvSpPr/>
      </xdr:nvSpPr>
      <xdr:spPr>
        <a:xfrm>
          <a:off x="104267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165100</xdr:rowOff>
    </xdr:from>
    <xdr:to>
      <xdr:col>14</xdr:col>
      <xdr:colOff>79375</xdr:colOff>
      <xdr:row>83</xdr:row>
      <xdr:rowOff>95250</xdr:rowOff>
    </xdr:to>
    <xdr:sp macro="" textlink="">
      <xdr:nvSpPr>
        <xdr:cNvPr id="205" name="フローチャート : 判断 204"/>
        <xdr:cNvSpPr/>
      </xdr:nvSpPr>
      <xdr:spPr>
        <a:xfrm>
          <a:off x="9588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111777</xdr:rowOff>
    </xdr:from>
    <xdr:ext cx="469744" cy="259045"/>
    <xdr:sp macro="" textlink="">
      <xdr:nvSpPr>
        <xdr:cNvPr id="206" name="n_1aveValue【福祉施設】&#10;一人当たり面積"/>
        <xdr:cNvSpPr txBox="1"/>
      </xdr:nvSpPr>
      <xdr:spPr>
        <a:xfrm>
          <a:off x="9391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7" name="テキスト ボックス 20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8" name="テキスト ボックス 20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9" name="テキスト ボックス 20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10" name="テキスト ボックス 20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1" name="テキスト ボックス 21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88900</xdr:rowOff>
    </xdr:from>
    <xdr:to>
      <xdr:col>15</xdr:col>
      <xdr:colOff>231775</xdr:colOff>
      <xdr:row>85</xdr:row>
      <xdr:rowOff>19050</xdr:rowOff>
    </xdr:to>
    <xdr:sp macro="" textlink="">
      <xdr:nvSpPr>
        <xdr:cNvPr id="212" name="円/楕円 211"/>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67327</xdr:rowOff>
    </xdr:from>
    <xdr:ext cx="469744" cy="259045"/>
    <xdr:sp macro="" textlink="">
      <xdr:nvSpPr>
        <xdr:cNvPr id="213" name="【福祉施設】&#10;一人当たり面積該当値テキスト"/>
        <xdr:cNvSpPr txBox="1"/>
      </xdr:nvSpPr>
      <xdr:spPr>
        <a:xfrm>
          <a:off x="105664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88900</xdr:rowOff>
    </xdr:from>
    <xdr:to>
      <xdr:col>14</xdr:col>
      <xdr:colOff>79375</xdr:colOff>
      <xdr:row>85</xdr:row>
      <xdr:rowOff>19050</xdr:rowOff>
    </xdr:to>
    <xdr:sp macro="" textlink="">
      <xdr:nvSpPr>
        <xdr:cNvPr id="214" name="円/楕円 213"/>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139700</xdr:rowOff>
    </xdr:from>
    <xdr:to>
      <xdr:col>15</xdr:col>
      <xdr:colOff>180975</xdr:colOff>
      <xdr:row>84</xdr:row>
      <xdr:rowOff>139700</xdr:rowOff>
    </xdr:to>
    <xdr:cxnSp macro="">
      <xdr:nvCxnSpPr>
        <xdr:cNvPr id="215" name="直線コネクタ 214"/>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10177</xdr:rowOff>
    </xdr:from>
    <xdr:ext cx="469744" cy="259045"/>
    <xdr:sp macro="" textlink="">
      <xdr:nvSpPr>
        <xdr:cNvPr id="216"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7" name="正方形/長方形 21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8" name="正方形/長方形 21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9" name="正方形/長方形 21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0" name="正方形/長方形 21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1" name="正方形/長方形 22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2" name="正方形/長方形 22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3" name="正方形/長方形 22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4" name="正方形/長方形 22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5" name="テキスト ボックス 22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6" name="直線コネクタ 22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7" name="テキスト ボックス 226"/>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8" name="直線コネクタ 22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9" name="テキスト ボックス 22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0" name="直線コネクタ 22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1" name="テキスト ボックス 23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2" name="直線コネクタ 23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3" name="テキスト ボックス 23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4" name="直線コネクタ 23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5" name="テキスト ボックス 23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6" name="直線コネクタ 23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7" name="テキスト ボックス 236"/>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8" name="直線コネクタ 23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9" name="テキスト ボックス 23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121920</xdr:rowOff>
    </xdr:from>
    <xdr:to>
      <xdr:col>6</xdr:col>
      <xdr:colOff>510540</xdr:colOff>
      <xdr:row>107</xdr:row>
      <xdr:rowOff>165736</xdr:rowOff>
    </xdr:to>
    <xdr:cxnSp macro="">
      <xdr:nvCxnSpPr>
        <xdr:cNvPr id="241" name="直線コネクタ 240"/>
        <xdr:cNvCxnSpPr/>
      </xdr:nvCxnSpPr>
      <xdr:spPr>
        <a:xfrm flipV="1">
          <a:off x="4634865" y="17266920"/>
          <a:ext cx="0" cy="1243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169563</xdr:rowOff>
    </xdr:from>
    <xdr:ext cx="405111" cy="259045"/>
    <xdr:sp macro="" textlink="">
      <xdr:nvSpPr>
        <xdr:cNvPr id="242" name="【市民会館】&#10;有形固定資産減価償却率最小値テキスト"/>
        <xdr:cNvSpPr txBox="1"/>
      </xdr:nvSpPr>
      <xdr:spPr>
        <a:xfrm>
          <a:off x="47244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422275</xdr:colOff>
      <xdr:row>107</xdr:row>
      <xdr:rowOff>165736</xdr:rowOff>
    </xdr:from>
    <xdr:to>
      <xdr:col>6</xdr:col>
      <xdr:colOff>600075</xdr:colOff>
      <xdr:row>107</xdr:row>
      <xdr:rowOff>165736</xdr:rowOff>
    </xdr:to>
    <xdr:cxnSp macro="">
      <xdr:nvCxnSpPr>
        <xdr:cNvPr id="243" name="直線コネクタ 242"/>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68597</xdr:rowOff>
    </xdr:from>
    <xdr:ext cx="405111" cy="259045"/>
    <xdr:sp macro="" textlink="">
      <xdr:nvSpPr>
        <xdr:cNvPr id="244" name="【市民会館】&#10;有形固定資産減価償却率最大値テキスト"/>
        <xdr:cNvSpPr txBox="1"/>
      </xdr:nvSpPr>
      <xdr:spPr>
        <a:xfrm>
          <a:off x="47244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6</xdr:col>
      <xdr:colOff>422275</xdr:colOff>
      <xdr:row>100</xdr:row>
      <xdr:rowOff>121920</xdr:rowOff>
    </xdr:from>
    <xdr:to>
      <xdr:col>6</xdr:col>
      <xdr:colOff>600075</xdr:colOff>
      <xdr:row>100</xdr:row>
      <xdr:rowOff>121920</xdr:rowOff>
    </xdr:to>
    <xdr:cxnSp macro="">
      <xdr:nvCxnSpPr>
        <xdr:cNvPr id="245" name="直線コネクタ 244"/>
        <xdr:cNvCxnSpPr/>
      </xdr:nvCxnSpPr>
      <xdr:spPr>
        <a:xfrm>
          <a:off x="4546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120032</xdr:rowOff>
    </xdr:from>
    <xdr:ext cx="405111" cy="259045"/>
    <xdr:sp macro="" textlink="">
      <xdr:nvSpPr>
        <xdr:cNvPr id="246" name="【市民会館】&#10;有形固定資産減価償却率平均値テキスト"/>
        <xdr:cNvSpPr txBox="1"/>
      </xdr:nvSpPr>
      <xdr:spPr>
        <a:xfrm>
          <a:off x="4724400" y="1795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141605</xdr:rowOff>
    </xdr:from>
    <xdr:to>
      <xdr:col>6</xdr:col>
      <xdr:colOff>561975</xdr:colOff>
      <xdr:row>105</xdr:row>
      <xdr:rowOff>71755</xdr:rowOff>
    </xdr:to>
    <xdr:sp macro="" textlink="">
      <xdr:nvSpPr>
        <xdr:cNvPr id="247" name="フローチャート : 判断 246"/>
        <xdr:cNvSpPr/>
      </xdr:nvSpPr>
      <xdr:spPr>
        <a:xfrm>
          <a:off x="45847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2539</xdr:rowOff>
    </xdr:from>
    <xdr:to>
      <xdr:col>5</xdr:col>
      <xdr:colOff>409575</xdr:colOff>
      <xdr:row>105</xdr:row>
      <xdr:rowOff>104139</xdr:rowOff>
    </xdr:to>
    <xdr:sp macro="" textlink="">
      <xdr:nvSpPr>
        <xdr:cNvPr id="248" name="フローチャート : 判断 247"/>
        <xdr:cNvSpPr/>
      </xdr:nvSpPr>
      <xdr:spPr>
        <a:xfrm>
          <a:off x="3746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95266</xdr:rowOff>
    </xdr:from>
    <xdr:ext cx="405111" cy="259045"/>
    <xdr:sp macro="" textlink="">
      <xdr:nvSpPr>
        <xdr:cNvPr id="249" name="n_1aveValue【市民会館】&#10;有形固定資産減価償却率"/>
        <xdr:cNvSpPr txBox="1"/>
      </xdr:nvSpPr>
      <xdr:spPr>
        <a:xfrm>
          <a:off x="3582043"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59689</xdr:rowOff>
    </xdr:from>
    <xdr:to>
      <xdr:col>6</xdr:col>
      <xdr:colOff>561975</xdr:colOff>
      <xdr:row>104</xdr:row>
      <xdr:rowOff>161289</xdr:rowOff>
    </xdr:to>
    <xdr:sp macro="" textlink="">
      <xdr:nvSpPr>
        <xdr:cNvPr id="255" name="円/楕円 254"/>
        <xdr:cNvSpPr/>
      </xdr:nvSpPr>
      <xdr:spPr>
        <a:xfrm>
          <a:off x="45847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82566</xdr:rowOff>
    </xdr:from>
    <xdr:ext cx="405111" cy="259045"/>
    <xdr:sp macro="" textlink="">
      <xdr:nvSpPr>
        <xdr:cNvPr id="256" name="【市民会館】&#10;有形固定資産減価償却率該当値テキスト"/>
        <xdr:cNvSpPr txBox="1"/>
      </xdr:nvSpPr>
      <xdr:spPr>
        <a:xfrm>
          <a:off x="4724400" y="1774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93980</xdr:rowOff>
    </xdr:from>
    <xdr:to>
      <xdr:col>5</xdr:col>
      <xdr:colOff>409575</xdr:colOff>
      <xdr:row>105</xdr:row>
      <xdr:rowOff>24130</xdr:rowOff>
    </xdr:to>
    <xdr:sp macro="" textlink="">
      <xdr:nvSpPr>
        <xdr:cNvPr id="257" name="円/楕円 256"/>
        <xdr:cNvSpPr/>
      </xdr:nvSpPr>
      <xdr:spPr>
        <a:xfrm>
          <a:off x="3746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110489</xdr:rowOff>
    </xdr:from>
    <xdr:to>
      <xdr:col>6</xdr:col>
      <xdr:colOff>511175</xdr:colOff>
      <xdr:row>104</xdr:row>
      <xdr:rowOff>144780</xdr:rowOff>
    </xdr:to>
    <xdr:cxnSp macro="">
      <xdr:nvCxnSpPr>
        <xdr:cNvPr id="258" name="直線コネクタ 257"/>
        <xdr:cNvCxnSpPr/>
      </xdr:nvCxnSpPr>
      <xdr:spPr>
        <a:xfrm flipV="1">
          <a:off x="3797300" y="179412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40657</xdr:rowOff>
    </xdr:from>
    <xdr:ext cx="405111" cy="259045"/>
    <xdr:sp macro="" textlink="">
      <xdr:nvSpPr>
        <xdr:cNvPr id="259" name="n_1mainValue【市民会館】&#10;有形固定資産減価償却率"/>
        <xdr:cNvSpPr txBox="1"/>
      </xdr:nvSpPr>
      <xdr:spPr>
        <a:xfrm>
          <a:off x="3582043"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7" name="正方形/長方形 26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8" name="テキスト ボックス 26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9" name="直線コネクタ 26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70" name="直線コネクタ 26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71" name="テキスト ボックス 27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72" name="直線コネクタ 27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73" name="テキスト ボックス 27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4" name="直線コネクタ 27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5" name="テキスト ボックス 27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76" name="直線コネクタ 27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77" name="テキスト ボックス 27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78" name="直線コネクタ 27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79" name="テキスト ボックス 27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50800</xdr:rowOff>
    </xdr:from>
    <xdr:to>
      <xdr:col>15</xdr:col>
      <xdr:colOff>180340</xdr:colOff>
      <xdr:row>108</xdr:row>
      <xdr:rowOff>63500</xdr:rowOff>
    </xdr:to>
    <xdr:cxnSp macro="">
      <xdr:nvCxnSpPr>
        <xdr:cNvPr id="283" name="直線コネクタ 282"/>
        <xdr:cNvCxnSpPr/>
      </xdr:nvCxnSpPr>
      <xdr:spPr>
        <a:xfrm flipV="1">
          <a:off x="10476865" y="171958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67327</xdr:rowOff>
    </xdr:from>
    <xdr:ext cx="469744" cy="259045"/>
    <xdr:sp macro="" textlink="">
      <xdr:nvSpPr>
        <xdr:cNvPr id="284" name="【市民会館】&#10;一人当たり面積最小値テキスト"/>
        <xdr:cNvSpPr txBox="1"/>
      </xdr:nvSpPr>
      <xdr:spPr>
        <a:xfrm>
          <a:off x="10566400" y="185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15</xdr:col>
      <xdr:colOff>92075</xdr:colOff>
      <xdr:row>108</xdr:row>
      <xdr:rowOff>63500</xdr:rowOff>
    </xdr:from>
    <xdr:to>
      <xdr:col>15</xdr:col>
      <xdr:colOff>269875</xdr:colOff>
      <xdr:row>108</xdr:row>
      <xdr:rowOff>63500</xdr:rowOff>
    </xdr:to>
    <xdr:cxnSp macro="">
      <xdr:nvCxnSpPr>
        <xdr:cNvPr id="285" name="直線コネクタ 284"/>
        <xdr:cNvCxnSpPr/>
      </xdr:nvCxnSpPr>
      <xdr:spPr>
        <a:xfrm>
          <a:off x="10388600" y="185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168927</xdr:rowOff>
    </xdr:from>
    <xdr:ext cx="469744" cy="259045"/>
    <xdr:sp macro="" textlink="">
      <xdr:nvSpPr>
        <xdr:cNvPr id="286" name="【市民会館】&#10;一人当たり面積最大値テキスト"/>
        <xdr:cNvSpPr txBox="1"/>
      </xdr:nvSpPr>
      <xdr:spPr>
        <a:xfrm>
          <a:off x="10566400" y="1697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15</xdr:col>
      <xdr:colOff>92075</xdr:colOff>
      <xdr:row>100</xdr:row>
      <xdr:rowOff>50800</xdr:rowOff>
    </xdr:from>
    <xdr:to>
      <xdr:col>15</xdr:col>
      <xdr:colOff>269875</xdr:colOff>
      <xdr:row>100</xdr:row>
      <xdr:rowOff>50800</xdr:rowOff>
    </xdr:to>
    <xdr:cxnSp macro="">
      <xdr:nvCxnSpPr>
        <xdr:cNvPr id="287" name="直線コネクタ 286"/>
        <xdr:cNvCxnSpPr/>
      </xdr:nvCxnSpPr>
      <xdr:spPr>
        <a:xfrm>
          <a:off x="10388600" y="1719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86377</xdr:rowOff>
    </xdr:from>
    <xdr:ext cx="469744" cy="259045"/>
    <xdr:sp macro="" textlink="">
      <xdr:nvSpPr>
        <xdr:cNvPr id="288" name="【市民会館】&#10;一人当たり面積平均値テキスト"/>
        <xdr:cNvSpPr txBox="1"/>
      </xdr:nvSpPr>
      <xdr:spPr>
        <a:xfrm>
          <a:off x="10566400" y="1774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107950</xdr:rowOff>
    </xdr:from>
    <xdr:to>
      <xdr:col>15</xdr:col>
      <xdr:colOff>231775</xdr:colOff>
      <xdr:row>104</xdr:row>
      <xdr:rowOff>38100</xdr:rowOff>
    </xdr:to>
    <xdr:sp macro="" textlink="">
      <xdr:nvSpPr>
        <xdr:cNvPr id="289" name="フローチャート : 判断 288"/>
        <xdr:cNvSpPr/>
      </xdr:nvSpPr>
      <xdr:spPr>
        <a:xfrm>
          <a:off x="104267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57150</xdr:rowOff>
    </xdr:from>
    <xdr:to>
      <xdr:col>14</xdr:col>
      <xdr:colOff>79375</xdr:colOff>
      <xdr:row>103</xdr:row>
      <xdr:rowOff>158750</xdr:rowOff>
    </xdr:to>
    <xdr:sp macro="" textlink="">
      <xdr:nvSpPr>
        <xdr:cNvPr id="290" name="フローチャート : 判断 289"/>
        <xdr:cNvSpPr/>
      </xdr:nvSpPr>
      <xdr:spPr>
        <a:xfrm>
          <a:off x="9588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149877</xdr:rowOff>
    </xdr:from>
    <xdr:ext cx="469744" cy="259045"/>
    <xdr:sp macro="" textlink="">
      <xdr:nvSpPr>
        <xdr:cNvPr id="291" name="n_1aveValue【市民会館】&#10;一人当たり面積"/>
        <xdr:cNvSpPr txBox="1"/>
      </xdr:nvSpPr>
      <xdr:spPr>
        <a:xfrm>
          <a:off x="9391727" y="17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0.071</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57150</xdr:rowOff>
    </xdr:from>
    <xdr:to>
      <xdr:col>15</xdr:col>
      <xdr:colOff>231775</xdr:colOff>
      <xdr:row>101</xdr:row>
      <xdr:rowOff>158750</xdr:rowOff>
    </xdr:to>
    <xdr:sp macro="" textlink="">
      <xdr:nvSpPr>
        <xdr:cNvPr id="297" name="円/楕円 296"/>
        <xdr:cNvSpPr/>
      </xdr:nvSpPr>
      <xdr:spPr>
        <a:xfrm>
          <a:off x="104267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80027</xdr:rowOff>
    </xdr:from>
    <xdr:ext cx="469744" cy="259045"/>
    <xdr:sp macro="" textlink="">
      <xdr:nvSpPr>
        <xdr:cNvPr id="298" name="【市民会館】&#10;一人当たり面積該当値テキスト"/>
        <xdr:cNvSpPr txBox="1"/>
      </xdr:nvSpPr>
      <xdr:spPr>
        <a:xfrm>
          <a:off x="10566400"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57150</xdr:rowOff>
    </xdr:from>
    <xdr:to>
      <xdr:col>14</xdr:col>
      <xdr:colOff>79375</xdr:colOff>
      <xdr:row>101</xdr:row>
      <xdr:rowOff>158750</xdr:rowOff>
    </xdr:to>
    <xdr:sp macro="" textlink="">
      <xdr:nvSpPr>
        <xdr:cNvPr id="299" name="円/楕円 298"/>
        <xdr:cNvSpPr/>
      </xdr:nvSpPr>
      <xdr:spPr>
        <a:xfrm>
          <a:off x="9588500" y="1737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101</xdr:row>
      <xdr:rowOff>107950</xdr:rowOff>
    </xdr:from>
    <xdr:to>
      <xdr:col>15</xdr:col>
      <xdr:colOff>180975</xdr:colOff>
      <xdr:row>101</xdr:row>
      <xdr:rowOff>107950</xdr:rowOff>
    </xdr:to>
    <xdr:cxnSp macro="">
      <xdr:nvCxnSpPr>
        <xdr:cNvPr id="300" name="直線コネクタ 299"/>
        <xdr:cNvCxnSpPr/>
      </xdr:nvCxnSpPr>
      <xdr:spPr>
        <a:xfrm>
          <a:off x="9639300" y="17424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100</xdr:row>
      <xdr:rowOff>3827</xdr:rowOff>
    </xdr:from>
    <xdr:ext cx="469744" cy="259045"/>
    <xdr:sp macro="" textlink="">
      <xdr:nvSpPr>
        <xdr:cNvPr id="301" name="n_1mainValue【市民会館】&#10;一人当たり面積"/>
        <xdr:cNvSpPr txBox="1"/>
      </xdr:nvSpPr>
      <xdr:spPr>
        <a:xfrm>
          <a:off x="9391727"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12192</xdr:rowOff>
    </xdr:from>
    <xdr:to>
      <xdr:col>23</xdr:col>
      <xdr:colOff>516889</xdr:colOff>
      <xdr:row>40</xdr:row>
      <xdr:rowOff>28194</xdr:rowOff>
    </xdr:to>
    <xdr:cxnSp macro="">
      <xdr:nvCxnSpPr>
        <xdr:cNvPr id="324" name="直線コネクタ 323"/>
        <xdr:cNvCxnSpPr/>
      </xdr:nvCxnSpPr>
      <xdr:spPr>
        <a:xfrm flipV="1">
          <a:off x="16318864" y="567004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32021</xdr:rowOff>
    </xdr:from>
    <xdr:ext cx="405111" cy="259045"/>
    <xdr:sp macro="" textlink="">
      <xdr:nvSpPr>
        <xdr:cNvPr id="325" name="【一般廃棄物処理施設】&#10;有形固定資産減価償却率最小値テキスト"/>
        <xdr:cNvSpPr txBox="1"/>
      </xdr:nvSpPr>
      <xdr:spPr>
        <a:xfrm>
          <a:off x="164084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428625</xdr:colOff>
      <xdr:row>40</xdr:row>
      <xdr:rowOff>28194</xdr:rowOff>
    </xdr:from>
    <xdr:to>
      <xdr:col>23</xdr:col>
      <xdr:colOff>606425</xdr:colOff>
      <xdr:row>40</xdr:row>
      <xdr:rowOff>28194</xdr:rowOff>
    </xdr:to>
    <xdr:cxnSp macro="">
      <xdr:nvCxnSpPr>
        <xdr:cNvPr id="326" name="直線コネクタ 325"/>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130319</xdr:rowOff>
    </xdr:from>
    <xdr:ext cx="405111" cy="259045"/>
    <xdr:sp macro="" textlink="">
      <xdr:nvSpPr>
        <xdr:cNvPr id="327" name="【一般廃棄物処理施設】&#10;有形固定資産減価償却率最大値テキスト"/>
        <xdr:cNvSpPr txBox="1"/>
      </xdr:nvSpPr>
      <xdr:spPr>
        <a:xfrm>
          <a:off x="164084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33</xdr:row>
      <xdr:rowOff>12192</xdr:rowOff>
    </xdr:from>
    <xdr:to>
      <xdr:col>23</xdr:col>
      <xdr:colOff>606425</xdr:colOff>
      <xdr:row>33</xdr:row>
      <xdr:rowOff>12192</xdr:rowOff>
    </xdr:to>
    <xdr:cxnSp macro="">
      <xdr:nvCxnSpPr>
        <xdr:cNvPr id="328" name="直線コネクタ 327"/>
        <xdr:cNvCxnSpPr/>
      </xdr:nvCxnSpPr>
      <xdr:spPr>
        <a:xfrm>
          <a:off x="16230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23131</xdr:rowOff>
    </xdr:from>
    <xdr:ext cx="405111" cy="259045"/>
    <xdr:sp macro="" textlink="">
      <xdr:nvSpPr>
        <xdr:cNvPr id="329" name="【一般廃棄物処理施設】&#10;有形固定資産減価償却率平均値テキスト"/>
        <xdr:cNvSpPr txBox="1"/>
      </xdr:nvSpPr>
      <xdr:spPr>
        <a:xfrm>
          <a:off x="16408400" y="602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xdr:rowOff>
    </xdr:from>
    <xdr:to>
      <xdr:col>23</xdr:col>
      <xdr:colOff>568325</xdr:colOff>
      <xdr:row>36</xdr:row>
      <xdr:rowOff>101854</xdr:rowOff>
    </xdr:to>
    <xdr:sp macro="" textlink="">
      <xdr:nvSpPr>
        <xdr:cNvPr id="330" name="フローチャート : 判断 329"/>
        <xdr:cNvSpPr/>
      </xdr:nvSpPr>
      <xdr:spPr>
        <a:xfrm>
          <a:off x="16268700" y="61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43688</xdr:rowOff>
    </xdr:from>
    <xdr:to>
      <xdr:col>22</xdr:col>
      <xdr:colOff>415925</xdr:colOff>
      <xdr:row>36</xdr:row>
      <xdr:rowOff>145288</xdr:rowOff>
    </xdr:to>
    <xdr:sp macro="" textlink="">
      <xdr:nvSpPr>
        <xdr:cNvPr id="331" name="フローチャート : 判断 330"/>
        <xdr:cNvSpPr/>
      </xdr:nvSpPr>
      <xdr:spPr>
        <a:xfrm>
          <a:off x="15430500" y="621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161815</xdr:rowOff>
    </xdr:from>
    <xdr:ext cx="405111" cy="259045"/>
    <xdr:sp macro="" textlink="">
      <xdr:nvSpPr>
        <xdr:cNvPr id="332" name="n_1aveValue【一般廃棄物処理施設】&#10;有形固定資産減価償却率"/>
        <xdr:cNvSpPr txBox="1"/>
      </xdr:nvSpPr>
      <xdr:spPr>
        <a:xfrm>
          <a:off x="15266043" y="599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20828</xdr:rowOff>
    </xdr:from>
    <xdr:to>
      <xdr:col>23</xdr:col>
      <xdr:colOff>568325</xdr:colOff>
      <xdr:row>37</xdr:row>
      <xdr:rowOff>122428</xdr:rowOff>
    </xdr:to>
    <xdr:sp macro="" textlink="">
      <xdr:nvSpPr>
        <xdr:cNvPr id="338" name="円/楕円 337"/>
        <xdr:cNvSpPr/>
      </xdr:nvSpPr>
      <xdr:spPr>
        <a:xfrm>
          <a:off x="16268700" y="636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170705</xdr:rowOff>
    </xdr:from>
    <xdr:ext cx="405111" cy="259045"/>
    <xdr:sp macro="" textlink="">
      <xdr:nvSpPr>
        <xdr:cNvPr id="339" name="【一般廃棄物処理施設】&#10;有形固定資産減価償却率該当値テキスト"/>
        <xdr:cNvSpPr txBox="1"/>
      </xdr:nvSpPr>
      <xdr:spPr>
        <a:xfrm>
          <a:off x="16408400"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82550</xdr:rowOff>
    </xdr:from>
    <xdr:to>
      <xdr:col>22</xdr:col>
      <xdr:colOff>415925</xdr:colOff>
      <xdr:row>38</xdr:row>
      <xdr:rowOff>12700</xdr:rowOff>
    </xdr:to>
    <xdr:sp macro="" textlink="">
      <xdr:nvSpPr>
        <xdr:cNvPr id="340" name="円/楕円 339"/>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71628</xdr:rowOff>
    </xdr:from>
    <xdr:to>
      <xdr:col>23</xdr:col>
      <xdr:colOff>517525</xdr:colOff>
      <xdr:row>37</xdr:row>
      <xdr:rowOff>133350</xdr:rowOff>
    </xdr:to>
    <xdr:cxnSp macro="">
      <xdr:nvCxnSpPr>
        <xdr:cNvPr id="341" name="直線コネクタ 340"/>
        <xdr:cNvCxnSpPr/>
      </xdr:nvCxnSpPr>
      <xdr:spPr>
        <a:xfrm flipV="1">
          <a:off x="15481300" y="641527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3827</xdr:rowOff>
    </xdr:from>
    <xdr:ext cx="405111" cy="259045"/>
    <xdr:sp macro="" textlink="">
      <xdr:nvSpPr>
        <xdr:cNvPr id="342" name="n_1mainValue【一般廃棄物処理施設】&#10;有形固定資産減価償却率"/>
        <xdr:cNvSpPr txBox="1"/>
      </xdr:nvSpPr>
      <xdr:spPr>
        <a:xfrm>
          <a:off x="15266043"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3" name="直線コネクタ 35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354" name="テキスト ボックス 35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5" name="直線コネクタ 35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356" name="テキスト ボックス 35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7" name="直線コネクタ 35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358" name="テキスト ボックス 35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9" name="直線コネクタ 35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360" name="テキスト ボックス 35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1" name="直線コネクタ 36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362" name="テキスト ボックス 36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3" name="直線コネクタ 3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4" name="テキスト ボックス 3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24651</xdr:rowOff>
    </xdr:from>
    <xdr:to>
      <xdr:col>32</xdr:col>
      <xdr:colOff>186689</xdr:colOff>
      <xdr:row>42</xdr:row>
      <xdr:rowOff>17900</xdr:rowOff>
    </xdr:to>
    <xdr:cxnSp macro="">
      <xdr:nvCxnSpPr>
        <xdr:cNvPr id="366" name="直線コネクタ 365"/>
        <xdr:cNvCxnSpPr/>
      </xdr:nvCxnSpPr>
      <xdr:spPr>
        <a:xfrm flipV="1">
          <a:off x="22160864" y="5853951"/>
          <a:ext cx="0" cy="136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21727</xdr:rowOff>
    </xdr:from>
    <xdr:ext cx="469744" cy="259045"/>
    <xdr:sp macro="" textlink="">
      <xdr:nvSpPr>
        <xdr:cNvPr id="367" name="【一般廃棄物処理施設】&#10;一人当たり有形固定資産（償却資産）額最小値テキスト"/>
        <xdr:cNvSpPr txBox="1"/>
      </xdr:nvSpPr>
      <xdr:spPr>
        <a:xfrm>
          <a:off x="22250400" y="72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2,651</a:t>
          </a:r>
          <a:endParaRPr kumimoji="1" lang="ja-JP" altLang="en-US" sz="1000" b="1">
            <a:latin typeface="ＭＳ Ｐゴシック"/>
          </a:endParaRPr>
        </a:p>
      </xdr:txBody>
    </xdr:sp>
    <xdr:clientData/>
  </xdr:oneCellAnchor>
  <xdr:twoCellAnchor>
    <xdr:from>
      <xdr:col>32</xdr:col>
      <xdr:colOff>98425</xdr:colOff>
      <xdr:row>42</xdr:row>
      <xdr:rowOff>17900</xdr:rowOff>
    </xdr:from>
    <xdr:to>
      <xdr:col>32</xdr:col>
      <xdr:colOff>276225</xdr:colOff>
      <xdr:row>42</xdr:row>
      <xdr:rowOff>17900</xdr:rowOff>
    </xdr:to>
    <xdr:cxnSp macro="">
      <xdr:nvCxnSpPr>
        <xdr:cNvPr id="368" name="直線コネクタ 367"/>
        <xdr:cNvCxnSpPr/>
      </xdr:nvCxnSpPr>
      <xdr:spPr>
        <a:xfrm>
          <a:off x="22072600" y="721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142778</xdr:rowOff>
    </xdr:from>
    <xdr:ext cx="599010" cy="259045"/>
    <xdr:sp macro="" textlink="">
      <xdr:nvSpPr>
        <xdr:cNvPr id="369" name="【一般廃棄物処理施設】&#10;一人当たり有形固定資産（償却資産）額最大値テキスト"/>
        <xdr:cNvSpPr txBox="1"/>
      </xdr:nvSpPr>
      <xdr:spPr>
        <a:xfrm>
          <a:off x="22250400" y="562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181,765</a:t>
          </a:r>
          <a:endParaRPr kumimoji="1" lang="ja-JP" altLang="en-US" sz="1000" b="1">
            <a:latin typeface="ＭＳ Ｐゴシック"/>
          </a:endParaRPr>
        </a:p>
      </xdr:txBody>
    </xdr:sp>
    <xdr:clientData/>
  </xdr:oneCellAnchor>
  <xdr:twoCellAnchor>
    <xdr:from>
      <xdr:col>32</xdr:col>
      <xdr:colOff>98425</xdr:colOff>
      <xdr:row>34</xdr:row>
      <xdr:rowOff>24651</xdr:rowOff>
    </xdr:from>
    <xdr:to>
      <xdr:col>32</xdr:col>
      <xdr:colOff>276225</xdr:colOff>
      <xdr:row>34</xdr:row>
      <xdr:rowOff>24651</xdr:rowOff>
    </xdr:to>
    <xdr:cxnSp macro="">
      <xdr:nvCxnSpPr>
        <xdr:cNvPr id="370" name="直線コネクタ 369"/>
        <xdr:cNvCxnSpPr/>
      </xdr:nvCxnSpPr>
      <xdr:spPr>
        <a:xfrm>
          <a:off x="22072600" y="5853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120111</xdr:rowOff>
    </xdr:from>
    <xdr:ext cx="534377" cy="259045"/>
    <xdr:sp macro="" textlink="">
      <xdr:nvSpPr>
        <xdr:cNvPr id="371" name="【一般廃棄物処理施設】&#10;一人当たり有形固定資産（償却資産）額平均値テキスト"/>
        <xdr:cNvSpPr txBox="1"/>
      </xdr:nvSpPr>
      <xdr:spPr>
        <a:xfrm>
          <a:off x="22250400" y="663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53,073</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97234</xdr:rowOff>
    </xdr:from>
    <xdr:to>
      <xdr:col>32</xdr:col>
      <xdr:colOff>238125</xdr:colOff>
      <xdr:row>40</xdr:row>
      <xdr:rowOff>27384</xdr:rowOff>
    </xdr:to>
    <xdr:sp macro="" textlink="">
      <xdr:nvSpPr>
        <xdr:cNvPr id="372" name="フローチャート : 判断 371"/>
        <xdr:cNvSpPr/>
      </xdr:nvSpPr>
      <xdr:spPr>
        <a:xfrm>
          <a:off x="22110700" y="678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2228</xdr:rowOff>
    </xdr:from>
    <xdr:to>
      <xdr:col>31</xdr:col>
      <xdr:colOff>85725</xdr:colOff>
      <xdr:row>39</xdr:row>
      <xdr:rowOff>103828</xdr:rowOff>
    </xdr:to>
    <xdr:sp macro="" textlink="">
      <xdr:nvSpPr>
        <xdr:cNvPr id="373" name="フローチャート : 判断 372"/>
        <xdr:cNvSpPr/>
      </xdr:nvSpPr>
      <xdr:spPr>
        <a:xfrm>
          <a:off x="21272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120355</xdr:rowOff>
    </xdr:from>
    <xdr:ext cx="534377" cy="259045"/>
    <xdr:sp macro="" textlink="">
      <xdr:nvSpPr>
        <xdr:cNvPr id="374" name="n_1aveValue【一般廃棄物処理施設】&#10;一人当たり有形固定資産（償却資産）額"/>
        <xdr:cNvSpPr txBox="1"/>
      </xdr:nvSpPr>
      <xdr:spPr>
        <a:xfrm>
          <a:off x="21043411" y="646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65,541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115598</xdr:rowOff>
    </xdr:from>
    <xdr:to>
      <xdr:col>32</xdr:col>
      <xdr:colOff>238125</xdr:colOff>
      <xdr:row>41</xdr:row>
      <xdr:rowOff>45748</xdr:rowOff>
    </xdr:to>
    <xdr:sp macro="" textlink="">
      <xdr:nvSpPr>
        <xdr:cNvPr id="380" name="円/楕円 379"/>
        <xdr:cNvSpPr/>
      </xdr:nvSpPr>
      <xdr:spPr>
        <a:xfrm>
          <a:off x="22110700" y="69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94025</xdr:rowOff>
    </xdr:from>
    <xdr:ext cx="534377" cy="259045"/>
    <xdr:sp macro="" textlink="">
      <xdr:nvSpPr>
        <xdr:cNvPr id="381" name="【一般廃棄物処理施設】&#10;一人当たり有形固定資産（償却資産）額該当値テキスト"/>
        <xdr:cNvSpPr txBox="1"/>
      </xdr:nvSpPr>
      <xdr:spPr>
        <a:xfrm>
          <a:off x="22250400" y="69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28,163</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115422</xdr:rowOff>
    </xdr:from>
    <xdr:to>
      <xdr:col>31</xdr:col>
      <xdr:colOff>85725</xdr:colOff>
      <xdr:row>41</xdr:row>
      <xdr:rowOff>45572</xdr:rowOff>
    </xdr:to>
    <xdr:sp macro="" textlink="">
      <xdr:nvSpPr>
        <xdr:cNvPr id="382" name="円/楕円 381"/>
        <xdr:cNvSpPr/>
      </xdr:nvSpPr>
      <xdr:spPr>
        <a:xfrm>
          <a:off x="21272500" y="69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166222</xdr:rowOff>
    </xdr:from>
    <xdr:to>
      <xdr:col>32</xdr:col>
      <xdr:colOff>187325</xdr:colOff>
      <xdr:row>40</xdr:row>
      <xdr:rowOff>166398</xdr:rowOff>
    </xdr:to>
    <xdr:cxnSp macro="">
      <xdr:nvCxnSpPr>
        <xdr:cNvPr id="383" name="直線コネクタ 382"/>
        <xdr:cNvCxnSpPr/>
      </xdr:nvCxnSpPr>
      <xdr:spPr>
        <a:xfrm>
          <a:off x="21323300" y="7024222"/>
          <a:ext cx="8382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36699</xdr:rowOff>
    </xdr:from>
    <xdr:ext cx="534377" cy="259045"/>
    <xdr:sp macro="" textlink="">
      <xdr:nvSpPr>
        <xdr:cNvPr id="384" name="n_1mainValue【一般廃棄物処理施設】&#10;一人当たり有形固定資産（償却資産）額"/>
        <xdr:cNvSpPr txBox="1"/>
      </xdr:nvSpPr>
      <xdr:spPr>
        <a:xfrm>
          <a:off x="21043411" y="706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5" name="正方形/長方形 3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6" name="正方形/長方形 3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7" name="正方形/長方形 3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8" name="正方形/長方形 3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9" name="正方形/長方形 3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0" name="正方形/長方形 3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1" name="正方形/長方形 3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2" name="正方形/長方形 3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3" name="テキスト ボックス 3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4" name="直線コネクタ 3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5" name="テキスト ボックス 39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6" name="直線コネクタ 39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7" name="テキスト ボックス 39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8" name="直線コネクタ 39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9" name="テキスト ボックス 39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0" name="直線コネクタ 39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1" name="テキスト ボックス 40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2" name="直線コネクタ 40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3" name="テキスト ボックス 40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4" name="直線コネクタ 40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5" name="テキスト ボックス 40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0</xdr:rowOff>
    </xdr:from>
    <xdr:to>
      <xdr:col>23</xdr:col>
      <xdr:colOff>516889</xdr:colOff>
      <xdr:row>64</xdr:row>
      <xdr:rowOff>110490</xdr:rowOff>
    </xdr:to>
    <xdr:cxnSp macro="">
      <xdr:nvCxnSpPr>
        <xdr:cNvPr id="409" name="直線コネクタ 408"/>
        <xdr:cNvCxnSpPr/>
      </xdr:nvCxnSpPr>
      <xdr:spPr>
        <a:xfrm flipV="1">
          <a:off x="16318864" y="9429750"/>
          <a:ext cx="0" cy="1653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114317</xdr:rowOff>
    </xdr:from>
    <xdr:ext cx="340478" cy="259045"/>
    <xdr:sp macro="" textlink="">
      <xdr:nvSpPr>
        <xdr:cNvPr id="410" name="【保健センター・保健所】&#10;有形固定資産減価償却率最小値テキスト"/>
        <xdr:cNvSpPr txBox="1"/>
      </xdr:nvSpPr>
      <xdr:spPr>
        <a:xfrm>
          <a:off x="16408400" y="11087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64</xdr:row>
      <xdr:rowOff>110490</xdr:rowOff>
    </xdr:from>
    <xdr:to>
      <xdr:col>23</xdr:col>
      <xdr:colOff>606425</xdr:colOff>
      <xdr:row>64</xdr:row>
      <xdr:rowOff>110490</xdr:rowOff>
    </xdr:to>
    <xdr:cxnSp macro="">
      <xdr:nvCxnSpPr>
        <xdr:cNvPr id="411" name="直線コネクタ 410"/>
        <xdr:cNvCxnSpPr/>
      </xdr:nvCxnSpPr>
      <xdr:spPr>
        <a:xfrm>
          <a:off x="16230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118127</xdr:rowOff>
    </xdr:from>
    <xdr:ext cx="405111" cy="259045"/>
    <xdr:sp macro="" textlink="">
      <xdr:nvSpPr>
        <xdr:cNvPr id="412" name="【保健センター・保健所】&#10;有形固定資産減価償却率最大値テキスト"/>
        <xdr:cNvSpPr txBox="1"/>
      </xdr:nvSpPr>
      <xdr:spPr>
        <a:xfrm>
          <a:off x="164084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55</xdr:row>
      <xdr:rowOff>0</xdr:rowOff>
    </xdr:from>
    <xdr:to>
      <xdr:col>23</xdr:col>
      <xdr:colOff>606425</xdr:colOff>
      <xdr:row>55</xdr:row>
      <xdr:rowOff>0</xdr:rowOff>
    </xdr:to>
    <xdr:cxnSp macro="">
      <xdr:nvCxnSpPr>
        <xdr:cNvPr id="413" name="直線コネクタ 412"/>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116857</xdr:rowOff>
    </xdr:from>
    <xdr:ext cx="405111" cy="259045"/>
    <xdr:sp macro="" textlink="">
      <xdr:nvSpPr>
        <xdr:cNvPr id="414" name="【保健センター・保健所】&#10;有形固定資産減価償却率平均値テキスト"/>
        <xdr:cNvSpPr txBox="1"/>
      </xdr:nvSpPr>
      <xdr:spPr>
        <a:xfrm>
          <a:off x="164084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93980</xdr:rowOff>
    </xdr:from>
    <xdr:to>
      <xdr:col>23</xdr:col>
      <xdr:colOff>568325</xdr:colOff>
      <xdr:row>59</xdr:row>
      <xdr:rowOff>24130</xdr:rowOff>
    </xdr:to>
    <xdr:sp macro="" textlink="">
      <xdr:nvSpPr>
        <xdr:cNvPr id="415" name="フローチャート : 判断 414"/>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82550</xdr:rowOff>
    </xdr:from>
    <xdr:to>
      <xdr:col>22</xdr:col>
      <xdr:colOff>415925</xdr:colOff>
      <xdr:row>60</xdr:row>
      <xdr:rowOff>12700</xdr:rowOff>
    </xdr:to>
    <xdr:sp macro="" textlink="">
      <xdr:nvSpPr>
        <xdr:cNvPr id="416" name="フローチャート : 判断 415"/>
        <xdr:cNvSpPr/>
      </xdr:nvSpPr>
      <xdr:spPr>
        <a:xfrm>
          <a:off x="15430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29227</xdr:rowOff>
    </xdr:from>
    <xdr:ext cx="405111" cy="259045"/>
    <xdr:sp macro="" textlink="">
      <xdr:nvSpPr>
        <xdr:cNvPr id="417" name="n_1aveValue【保健センター・保健所】&#10;有形固定資産減価償却率"/>
        <xdr:cNvSpPr txBox="1"/>
      </xdr:nvSpPr>
      <xdr:spPr>
        <a:xfrm>
          <a:off x="15266043"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3" name="円/楕円 422"/>
        <xdr:cNvSpPr/>
      </xdr:nvSpPr>
      <xdr:spPr>
        <a:xfrm>
          <a:off x="16268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144797</xdr:rowOff>
    </xdr:from>
    <xdr:ext cx="405111" cy="259045"/>
    <xdr:sp macro="" textlink="">
      <xdr:nvSpPr>
        <xdr:cNvPr id="424" name="【保健センター・保健所】&#10;有形固定資産減価償却率該当値テキスト"/>
        <xdr:cNvSpPr txBox="1"/>
      </xdr:nvSpPr>
      <xdr:spPr>
        <a:xfrm>
          <a:off x="164084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97790</xdr:rowOff>
    </xdr:from>
    <xdr:to>
      <xdr:col>22</xdr:col>
      <xdr:colOff>415925</xdr:colOff>
      <xdr:row>61</xdr:row>
      <xdr:rowOff>27940</xdr:rowOff>
    </xdr:to>
    <xdr:sp macro="" textlink="">
      <xdr:nvSpPr>
        <xdr:cNvPr id="425" name="円/楕円 424"/>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45720</xdr:rowOff>
    </xdr:from>
    <xdr:to>
      <xdr:col>23</xdr:col>
      <xdr:colOff>517525</xdr:colOff>
      <xdr:row>60</xdr:row>
      <xdr:rowOff>148590</xdr:rowOff>
    </xdr:to>
    <xdr:cxnSp macro="">
      <xdr:nvCxnSpPr>
        <xdr:cNvPr id="426" name="直線コネクタ 425"/>
        <xdr:cNvCxnSpPr/>
      </xdr:nvCxnSpPr>
      <xdr:spPr>
        <a:xfrm flipV="1">
          <a:off x="15481300" y="1033272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19067</xdr:rowOff>
    </xdr:from>
    <xdr:ext cx="405111" cy="259045"/>
    <xdr:sp macro="" textlink="">
      <xdr:nvSpPr>
        <xdr:cNvPr id="427" name="n_1mainValue【保健センター・保健所】&#10;有形固定資産減価償却率"/>
        <xdr:cNvSpPr txBox="1"/>
      </xdr:nvSpPr>
      <xdr:spPr>
        <a:xfrm>
          <a:off x="15266043"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62</xdr:row>
      <xdr:rowOff>137160</xdr:rowOff>
    </xdr:to>
    <xdr:cxnSp macro="">
      <xdr:nvCxnSpPr>
        <xdr:cNvPr id="449" name="直線コネクタ 448"/>
        <xdr:cNvCxnSpPr/>
      </xdr:nvCxnSpPr>
      <xdr:spPr>
        <a:xfrm flipV="1">
          <a:off x="22160864" y="962406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140987</xdr:rowOff>
    </xdr:from>
    <xdr:ext cx="469744" cy="259045"/>
    <xdr:sp macro="" textlink="">
      <xdr:nvSpPr>
        <xdr:cNvPr id="450" name="【保健センター・保健所】&#10;一人当たり面積最小値テキスト"/>
        <xdr:cNvSpPr txBox="1"/>
      </xdr:nvSpPr>
      <xdr:spPr>
        <a:xfrm>
          <a:off x="222504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32</xdr:col>
      <xdr:colOff>98425</xdr:colOff>
      <xdr:row>62</xdr:row>
      <xdr:rowOff>137160</xdr:rowOff>
    </xdr:from>
    <xdr:to>
      <xdr:col>32</xdr:col>
      <xdr:colOff>276225</xdr:colOff>
      <xdr:row>62</xdr:row>
      <xdr:rowOff>137160</xdr:rowOff>
    </xdr:to>
    <xdr:cxnSp macro="">
      <xdr:nvCxnSpPr>
        <xdr:cNvPr id="451" name="直線コネクタ 450"/>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52"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53" name="直線コネクタ 452"/>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86377</xdr:rowOff>
    </xdr:from>
    <xdr:ext cx="469744" cy="259045"/>
    <xdr:sp macro="" textlink="">
      <xdr:nvSpPr>
        <xdr:cNvPr id="454" name="【保健センター・保健所】&#10;一人当たり面積平均値テキスト"/>
        <xdr:cNvSpPr txBox="1"/>
      </xdr:nvSpPr>
      <xdr:spPr>
        <a:xfrm>
          <a:off x="222504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63500</xdr:rowOff>
    </xdr:from>
    <xdr:to>
      <xdr:col>32</xdr:col>
      <xdr:colOff>238125</xdr:colOff>
      <xdr:row>60</xdr:row>
      <xdr:rowOff>165100</xdr:rowOff>
    </xdr:to>
    <xdr:sp macro="" textlink="">
      <xdr:nvSpPr>
        <xdr:cNvPr id="455" name="フローチャート : 判断 454"/>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143510</xdr:rowOff>
    </xdr:from>
    <xdr:to>
      <xdr:col>31</xdr:col>
      <xdr:colOff>85725</xdr:colOff>
      <xdr:row>60</xdr:row>
      <xdr:rowOff>73660</xdr:rowOff>
    </xdr:to>
    <xdr:sp macro="" textlink="">
      <xdr:nvSpPr>
        <xdr:cNvPr id="456" name="フローチャート : 判断 455"/>
        <xdr:cNvSpPr/>
      </xdr:nvSpPr>
      <xdr:spPr>
        <a:xfrm>
          <a:off x="2127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90187</xdr:rowOff>
    </xdr:from>
    <xdr:ext cx="469744" cy="259045"/>
    <xdr:sp macro="" textlink="">
      <xdr:nvSpPr>
        <xdr:cNvPr id="457" name="n_1aveValue【保健センター・保健所】&#10;一人当たり面積"/>
        <xdr:cNvSpPr txBox="1"/>
      </xdr:nvSpPr>
      <xdr:spPr>
        <a:xfrm>
          <a:off x="21075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58" name="テキスト ボックス 4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9" name="テキスト ボックス 4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0" name="テキスト ボックス 4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1" name="テキスト ボックス 4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2" name="テキスト ボックス 4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143510</xdr:rowOff>
    </xdr:from>
    <xdr:to>
      <xdr:col>32</xdr:col>
      <xdr:colOff>238125</xdr:colOff>
      <xdr:row>62</xdr:row>
      <xdr:rowOff>73660</xdr:rowOff>
    </xdr:to>
    <xdr:sp macro="" textlink="">
      <xdr:nvSpPr>
        <xdr:cNvPr id="463" name="円/楕円 462"/>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58437</xdr:rowOff>
    </xdr:from>
    <xdr:ext cx="469744" cy="259045"/>
    <xdr:sp macro="" textlink="">
      <xdr:nvSpPr>
        <xdr:cNvPr id="464" name="【保健センター・保健所】&#10;一人当たり面積該当値テキスト"/>
        <xdr:cNvSpPr txBox="1"/>
      </xdr:nvSpPr>
      <xdr:spPr>
        <a:xfrm>
          <a:off x="22250400" y="1051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143510</xdr:rowOff>
    </xdr:from>
    <xdr:to>
      <xdr:col>31</xdr:col>
      <xdr:colOff>85725</xdr:colOff>
      <xdr:row>62</xdr:row>
      <xdr:rowOff>73660</xdr:rowOff>
    </xdr:to>
    <xdr:sp macro="" textlink="">
      <xdr:nvSpPr>
        <xdr:cNvPr id="465" name="円/楕円 464"/>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22860</xdr:rowOff>
    </xdr:from>
    <xdr:to>
      <xdr:col>32</xdr:col>
      <xdr:colOff>187325</xdr:colOff>
      <xdr:row>62</xdr:row>
      <xdr:rowOff>22860</xdr:rowOff>
    </xdr:to>
    <xdr:cxnSp macro="">
      <xdr:nvCxnSpPr>
        <xdr:cNvPr id="466" name="直線コネクタ 465"/>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64787</xdr:rowOff>
    </xdr:from>
    <xdr:ext cx="469744" cy="259045"/>
    <xdr:sp macro="" textlink="">
      <xdr:nvSpPr>
        <xdr:cNvPr id="467" name="n_1mainValue【保健センター・保健所】&#10;一人当たり面積"/>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78" name="テキスト ボックス 47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168729</xdr:rowOff>
    </xdr:from>
    <xdr:to>
      <xdr:col>24</xdr:col>
      <xdr:colOff>644525</xdr:colOff>
      <xdr:row>86</xdr:row>
      <xdr:rowOff>168729</xdr:rowOff>
    </xdr:to>
    <xdr:cxnSp macro="">
      <xdr:nvCxnSpPr>
        <xdr:cNvPr id="479" name="直線コネクタ 47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26506</xdr:rowOff>
    </xdr:from>
    <xdr:ext cx="403059" cy="259045"/>
    <xdr:sp macro="" textlink="">
      <xdr:nvSpPr>
        <xdr:cNvPr id="480" name="テキスト ボックス 479"/>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1" name="直線コネクタ 48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2" name="テキスト ボックス 48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3" name="直線コネクタ 48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4" name="テキスト ボックス 48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5" name="直線コネクタ 48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6" name="テキスト ボックス 48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7" name="直線コネクタ 48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8" name="テキスト ボックス 48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9" name="直線コネクタ 48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108148</xdr:rowOff>
    </xdr:from>
    <xdr:ext cx="403059" cy="259045"/>
    <xdr:sp macro="" textlink="">
      <xdr:nvSpPr>
        <xdr:cNvPr id="490" name="テキスト ボックス 489"/>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1" name="直線コネクタ 4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492" name="テキスト ボックス 491"/>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109945</xdr:rowOff>
    </xdr:from>
    <xdr:to>
      <xdr:col>23</xdr:col>
      <xdr:colOff>516889</xdr:colOff>
      <xdr:row>87</xdr:row>
      <xdr:rowOff>46264</xdr:rowOff>
    </xdr:to>
    <xdr:cxnSp macro="">
      <xdr:nvCxnSpPr>
        <xdr:cNvPr id="494" name="直線コネクタ 493"/>
        <xdr:cNvCxnSpPr/>
      </xdr:nvCxnSpPr>
      <xdr:spPr>
        <a:xfrm flipV="1">
          <a:off x="16318864" y="13483045"/>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50091</xdr:rowOff>
    </xdr:from>
    <xdr:ext cx="405111" cy="259045"/>
    <xdr:sp macro="" textlink="">
      <xdr:nvSpPr>
        <xdr:cNvPr id="495" name="【消防施設】&#10;有形固定資産減価償却率最小値テキスト"/>
        <xdr:cNvSpPr txBox="1"/>
      </xdr:nvSpPr>
      <xdr:spPr>
        <a:xfrm>
          <a:off x="16408400" y="14966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87</xdr:row>
      <xdr:rowOff>46264</xdr:rowOff>
    </xdr:from>
    <xdr:to>
      <xdr:col>23</xdr:col>
      <xdr:colOff>606425</xdr:colOff>
      <xdr:row>87</xdr:row>
      <xdr:rowOff>46264</xdr:rowOff>
    </xdr:to>
    <xdr:cxnSp macro="">
      <xdr:nvCxnSpPr>
        <xdr:cNvPr id="496" name="直線コネクタ 495"/>
        <xdr:cNvCxnSpPr/>
      </xdr:nvCxnSpPr>
      <xdr:spPr>
        <a:xfrm>
          <a:off x="16230600" y="1496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56622</xdr:rowOff>
    </xdr:from>
    <xdr:ext cx="405111" cy="259045"/>
    <xdr:sp macro="" textlink="">
      <xdr:nvSpPr>
        <xdr:cNvPr id="497" name="【消防施設】&#10;有形固定資産減価償却率最大値テキスト"/>
        <xdr:cNvSpPr txBox="1"/>
      </xdr:nvSpPr>
      <xdr:spPr>
        <a:xfrm>
          <a:off x="164084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73.8</a:t>
          </a:r>
          <a:endParaRPr kumimoji="1" lang="ja-JP" altLang="en-US" sz="1000" b="1">
            <a:latin typeface="ＭＳ Ｐゴシック"/>
          </a:endParaRPr>
        </a:p>
      </xdr:txBody>
    </xdr:sp>
    <xdr:clientData/>
  </xdr:oneCellAnchor>
  <xdr:twoCellAnchor>
    <xdr:from>
      <xdr:col>23</xdr:col>
      <xdr:colOff>428625</xdr:colOff>
      <xdr:row>78</xdr:row>
      <xdr:rowOff>109945</xdr:rowOff>
    </xdr:from>
    <xdr:to>
      <xdr:col>23</xdr:col>
      <xdr:colOff>606425</xdr:colOff>
      <xdr:row>78</xdr:row>
      <xdr:rowOff>109945</xdr:rowOff>
    </xdr:to>
    <xdr:cxnSp macro="">
      <xdr:nvCxnSpPr>
        <xdr:cNvPr id="498" name="直線コネクタ 497"/>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68959</xdr:rowOff>
    </xdr:from>
    <xdr:ext cx="405111" cy="259045"/>
    <xdr:sp macro="" textlink="">
      <xdr:nvSpPr>
        <xdr:cNvPr id="499" name="【消防施設】&#10;有形固定資産減価償却率平均値テキスト"/>
        <xdr:cNvSpPr txBox="1"/>
      </xdr:nvSpPr>
      <xdr:spPr>
        <a:xfrm>
          <a:off x="16408400" y="1395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46082</xdr:rowOff>
    </xdr:from>
    <xdr:to>
      <xdr:col>23</xdr:col>
      <xdr:colOff>568325</xdr:colOff>
      <xdr:row>82</xdr:row>
      <xdr:rowOff>147682</xdr:rowOff>
    </xdr:to>
    <xdr:sp macro="" textlink="">
      <xdr:nvSpPr>
        <xdr:cNvPr id="500" name="フローチャート : 判断 499"/>
        <xdr:cNvSpPr/>
      </xdr:nvSpPr>
      <xdr:spPr>
        <a:xfrm>
          <a:off x="162687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109764</xdr:rowOff>
    </xdr:from>
    <xdr:to>
      <xdr:col>22</xdr:col>
      <xdr:colOff>415925</xdr:colOff>
      <xdr:row>82</xdr:row>
      <xdr:rowOff>39914</xdr:rowOff>
    </xdr:to>
    <xdr:sp macro="" textlink="">
      <xdr:nvSpPr>
        <xdr:cNvPr id="501" name="フローチャート : 判断 500"/>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56441</xdr:rowOff>
    </xdr:from>
    <xdr:ext cx="405111" cy="259045"/>
    <xdr:sp macro="" textlink="">
      <xdr:nvSpPr>
        <xdr:cNvPr id="502" name="n_1aveValue【消防施設】&#10;有形固定資産減価償却率"/>
        <xdr:cNvSpPr txBox="1"/>
      </xdr:nvSpPr>
      <xdr:spPr>
        <a:xfrm>
          <a:off x="15266043"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72208</xdr:rowOff>
    </xdr:from>
    <xdr:to>
      <xdr:col>23</xdr:col>
      <xdr:colOff>568325</xdr:colOff>
      <xdr:row>83</xdr:row>
      <xdr:rowOff>2358</xdr:rowOff>
    </xdr:to>
    <xdr:sp macro="" textlink="">
      <xdr:nvSpPr>
        <xdr:cNvPr id="508" name="円/楕円 507"/>
        <xdr:cNvSpPr/>
      </xdr:nvSpPr>
      <xdr:spPr>
        <a:xfrm>
          <a:off x="16268700" y="1413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50635</xdr:rowOff>
    </xdr:from>
    <xdr:ext cx="405111" cy="259045"/>
    <xdr:sp macro="" textlink="">
      <xdr:nvSpPr>
        <xdr:cNvPr id="509" name="【消防施設】&#10;有形固定資産減価償却率該当値テキスト"/>
        <xdr:cNvSpPr txBox="1"/>
      </xdr:nvSpPr>
      <xdr:spPr>
        <a:xfrm>
          <a:off x="16408400"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144055</xdr:rowOff>
    </xdr:from>
    <xdr:to>
      <xdr:col>22</xdr:col>
      <xdr:colOff>415925</xdr:colOff>
      <xdr:row>83</xdr:row>
      <xdr:rowOff>74205</xdr:rowOff>
    </xdr:to>
    <xdr:sp macro="" textlink="">
      <xdr:nvSpPr>
        <xdr:cNvPr id="510" name="円/楕円 509"/>
        <xdr:cNvSpPr/>
      </xdr:nvSpPr>
      <xdr:spPr>
        <a:xfrm>
          <a:off x="154305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123008</xdr:rowOff>
    </xdr:from>
    <xdr:to>
      <xdr:col>23</xdr:col>
      <xdr:colOff>517525</xdr:colOff>
      <xdr:row>83</xdr:row>
      <xdr:rowOff>23405</xdr:rowOff>
    </xdr:to>
    <xdr:cxnSp macro="">
      <xdr:nvCxnSpPr>
        <xdr:cNvPr id="511" name="直線コネクタ 510"/>
        <xdr:cNvCxnSpPr/>
      </xdr:nvCxnSpPr>
      <xdr:spPr>
        <a:xfrm flipV="1">
          <a:off x="15481300" y="14181908"/>
          <a:ext cx="8382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65332</xdr:rowOff>
    </xdr:from>
    <xdr:ext cx="405111" cy="259045"/>
    <xdr:sp macro="" textlink="">
      <xdr:nvSpPr>
        <xdr:cNvPr id="512" name="n_1mainValue【消防施設】&#10;有形固定資産減価償却率"/>
        <xdr:cNvSpPr txBox="1"/>
      </xdr:nvSpPr>
      <xdr:spPr>
        <a:xfrm>
          <a:off x="15266043"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3" name="正方形/長方形 5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4" name="正方形/長方形 5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5" name="正方形/長方形 5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6" name="正方形/長方形 5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7" name="正方形/長方形 5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8" name="正方形/長方形 5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9" name="正方形/長方形 5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0" name="正方形/長方形 51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1" name="テキスト ボックス 52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2" name="直線コネクタ 52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3" name="直線コネクタ 52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4" name="テキスト ボックス 52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5" name="直線コネクタ 52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6" name="テキスト ボックス 52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7" name="直線コネクタ 52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8" name="テキスト ボックス 52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29" name="直線コネクタ 52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0" name="テキスト ボックス 52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1" name="直線コネクタ 53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2" name="テキスト ボックス 53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95250</xdr:rowOff>
    </xdr:from>
    <xdr:to>
      <xdr:col>32</xdr:col>
      <xdr:colOff>186689</xdr:colOff>
      <xdr:row>85</xdr:row>
      <xdr:rowOff>57150</xdr:rowOff>
    </xdr:to>
    <xdr:cxnSp macro="">
      <xdr:nvCxnSpPr>
        <xdr:cNvPr id="536" name="直線コネクタ 535"/>
        <xdr:cNvCxnSpPr/>
      </xdr:nvCxnSpPr>
      <xdr:spPr>
        <a:xfrm flipV="1">
          <a:off x="22160864" y="1346835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60977</xdr:rowOff>
    </xdr:from>
    <xdr:ext cx="469744" cy="259045"/>
    <xdr:sp macro="" textlink="">
      <xdr:nvSpPr>
        <xdr:cNvPr id="537" name="【消防施設】&#10;一人当たり面積最小値テキスト"/>
        <xdr:cNvSpPr txBox="1"/>
      </xdr:nvSpPr>
      <xdr:spPr>
        <a:xfrm>
          <a:off x="222504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57150</xdr:rowOff>
    </xdr:from>
    <xdr:to>
      <xdr:col>32</xdr:col>
      <xdr:colOff>276225</xdr:colOff>
      <xdr:row>85</xdr:row>
      <xdr:rowOff>57150</xdr:rowOff>
    </xdr:to>
    <xdr:cxnSp macro="">
      <xdr:nvCxnSpPr>
        <xdr:cNvPr id="538" name="直線コネクタ 537"/>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41927</xdr:rowOff>
    </xdr:from>
    <xdr:ext cx="469744" cy="259045"/>
    <xdr:sp macro="" textlink="">
      <xdr:nvSpPr>
        <xdr:cNvPr id="539" name="【消防施設】&#10;一人当たり面積最大値テキスト"/>
        <xdr:cNvSpPr txBox="1"/>
      </xdr:nvSpPr>
      <xdr:spPr>
        <a:xfrm>
          <a:off x="222504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78</xdr:row>
      <xdr:rowOff>95250</xdr:rowOff>
    </xdr:from>
    <xdr:to>
      <xdr:col>32</xdr:col>
      <xdr:colOff>276225</xdr:colOff>
      <xdr:row>78</xdr:row>
      <xdr:rowOff>95250</xdr:rowOff>
    </xdr:to>
    <xdr:cxnSp macro="">
      <xdr:nvCxnSpPr>
        <xdr:cNvPr id="540" name="直線コネクタ 539"/>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162577</xdr:rowOff>
    </xdr:from>
    <xdr:ext cx="469744" cy="259045"/>
    <xdr:sp macro="" textlink="">
      <xdr:nvSpPr>
        <xdr:cNvPr id="541" name="【消防施設】&#10;一人当たり面積平均値テキスト"/>
        <xdr:cNvSpPr txBox="1"/>
      </xdr:nvSpPr>
      <xdr:spPr>
        <a:xfrm>
          <a:off x="22250400" y="1387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139700</xdr:rowOff>
    </xdr:from>
    <xdr:to>
      <xdr:col>32</xdr:col>
      <xdr:colOff>238125</xdr:colOff>
      <xdr:row>82</xdr:row>
      <xdr:rowOff>69850</xdr:rowOff>
    </xdr:to>
    <xdr:sp macro="" textlink="">
      <xdr:nvSpPr>
        <xdr:cNvPr id="542" name="フローチャート : 判断 541"/>
        <xdr:cNvSpPr/>
      </xdr:nvSpPr>
      <xdr:spPr>
        <a:xfrm>
          <a:off x="22110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43" name="フローチャート : 判断 542"/>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67327</xdr:rowOff>
    </xdr:from>
    <xdr:ext cx="469744" cy="259045"/>
    <xdr:sp macro="" textlink="">
      <xdr:nvSpPr>
        <xdr:cNvPr id="544" name="n_1aveValue【消防施設】&#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63500</xdr:rowOff>
    </xdr:from>
    <xdr:to>
      <xdr:col>32</xdr:col>
      <xdr:colOff>238125</xdr:colOff>
      <xdr:row>82</xdr:row>
      <xdr:rowOff>165100</xdr:rowOff>
    </xdr:to>
    <xdr:sp macro="" textlink="">
      <xdr:nvSpPr>
        <xdr:cNvPr id="550" name="円/楕円 549"/>
        <xdr:cNvSpPr/>
      </xdr:nvSpPr>
      <xdr:spPr>
        <a:xfrm>
          <a:off x="221107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41927</xdr:rowOff>
    </xdr:from>
    <xdr:ext cx="469744" cy="259045"/>
    <xdr:sp macro="" textlink="">
      <xdr:nvSpPr>
        <xdr:cNvPr id="551" name="【消防施設】&#10;一人当たり面積該当値テキスト"/>
        <xdr:cNvSpPr txBox="1"/>
      </xdr:nvSpPr>
      <xdr:spPr>
        <a:xfrm>
          <a:off x="22250400" y="1410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63500</xdr:rowOff>
    </xdr:from>
    <xdr:to>
      <xdr:col>31</xdr:col>
      <xdr:colOff>85725</xdr:colOff>
      <xdr:row>82</xdr:row>
      <xdr:rowOff>165100</xdr:rowOff>
    </xdr:to>
    <xdr:sp macro="" textlink="">
      <xdr:nvSpPr>
        <xdr:cNvPr id="552" name="円/楕円 551"/>
        <xdr:cNvSpPr/>
      </xdr:nvSpPr>
      <xdr:spPr>
        <a:xfrm>
          <a:off x="21272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114300</xdr:rowOff>
    </xdr:from>
    <xdr:to>
      <xdr:col>32</xdr:col>
      <xdr:colOff>187325</xdr:colOff>
      <xdr:row>82</xdr:row>
      <xdr:rowOff>114300</xdr:rowOff>
    </xdr:to>
    <xdr:cxnSp macro="">
      <xdr:nvCxnSpPr>
        <xdr:cNvPr id="553" name="直線コネクタ 552"/>
        <xdr:cNvCxnSpPr/>
      </xdr:nvCxnSpPr>
      <xdr:spPr>
        <a:xfrm>
          <a:off x="21323300" y="1417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156227</xdr:rowOff>
    </xdr:from>
    <xdr:ext cx="469744" cy="259045"/>
    <xdr:sp macro="" textlink="">
      <xdr:nvSpPr>
        <xdr:cNvPr id="554" name="n_1mainValue【消防施設】&#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5" name="正方形/長方形 55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6" name="正方形/長方形 55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7" name="正方形/長方形 55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8" name="正方形/長方形 55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9" name="正方形/長方形 55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0" name="正方形/長方形 55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1" name="正方形/長方形 56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2" name="正方形/長方形 56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3" name="テキスト ボックス 56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4" name="直線コネクタ 56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5" name="テキスト ボックス 56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6" name="直線コネクタ 56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7" name="テキスト ボックス 56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68" name="直線コネクタ 56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69" name="テキスト ボックス 56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0" name="直線コネクタ 56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1" name="テキスト ボックス 57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2" name="直線コネクタ 57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3" name="テキスト ボックス 57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103632</xdr:rowOff>
    </xdr:from>
    <xdr:to>
      <xdr:col>23</xdr:col>
      <xdr:colOff>516889</xdr:colOff>
      <xdr:row>108</xdr:row>
      <xdr:rowOff>76200</xdr:rowOff>
    </xdr:to>
    <xdr:cxnSp macro="">
      <xdr:nvCxnSpPr>
        <xdr:cNvPr id="577" name="直線コネクタ 576"/>
        <xdr:cNvCxnSpPr/>
      </xdr:nvCxnSpPr>
      <xdr:spPr>
        <a:xfrm flipV="1">
          <a:off x="16318864" y="17420082"/>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80027</xdr:rowOff>
    </xdr:from>
    <xdr:ext cx="405111" cy="259045"/>
    <xdr:sp macro="" textlink="">
      <xdr:nvSpPr>
        <xdr:cNvPr id="578" name="【庁舎】&#10;有形固定資産減価償却率最小値テキスト"/>
        <xdr:cNvSpPr txBox="1"/>
      </xdr:nvSpPr>
      <xdr:spPr>
        <a:xfrm>
          <a:off x="164084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108</xdr:row>
      <xdr:rowOff>76200</xdr:rowOff>
    </xdr:from>
    <xdr:to>
      <xdr:col>23</xdr:col>
      <xdr:colOff>606425</xdr:colOff>
      <xdr:row>108</xdr:row>
      <xdr:rowOff>76200</xdr:rowOff>
    </xdr:to>
    <xdr:cxnSp macro="">
      <xdr:nvCxnSpPr>
        <xdr:cNvPr id="579" name="直線コネクタ 578"/>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50309</xdr:rowOff>
    </xdr:from>
    <xdr:ext cx="405111" cy="259045"/>
    <xdr:sp macro="" textlink="">
      <xdr:nvSpPr>
        <xdr:cNvPr id="580" name="【庁舎】&#10;有形固定資産減価償却率最大値テキスト"/>
        <xdr:cNvSpPr txBox="1"/>
      </xdr:nvSpPr>
      <xdr:spPr>
        <a:xfrm>
          <a:off x="16408400" y="1719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23</xdr:col>
      <xdr:colOff>428625</xdr:colOff>
      <xdr:row>101</xdr:row>
      <xdr:rowOff>103632</xdr:rowOff>
    </xdr:from>
    <xdr:to>
      <xdr:col>23</xdr:col>
      <xdr:colOff>606425</xdr:colOff>
      <xdr:row>101</xdr:row>
      <xdr:rowOff>103632</xdr:rowOff>
    </xdr:to>
    <xdr:cxnSp macro="">
      <xdr:nvCxnSpPr>
        <xdr:cNvPr id="581" name="直線コネクタ 580"/>
        <xdr:cNvCxnSpPr/>
      </xdr:nvCxnSpPr>
      <xdr:spPr>
        <a:xfrm>
          <a:off x="16230600" y="1742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138701</xdr:rowOff>
    </xdr:from>
    <xdr:ext cx="405111" cy="259045"/>
    <xdr:sp macro="" textlink="">
      <xdr:nvSpPr>
        <xdr:cNvPr id="582" name="【庁舎】&#10;有形固定資産減価償却率平均値テキスト"/>
        <xdr:cNvSpPr txBox="1"/>
      </xdr:nvSpPr>
      <xdr:spPr>
        <a:xfrm>
          <a:off x="16408400" y="18140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160274</xdr:rowOff>
    </xdr:from>
    <xdr:to>
      <xdr:col>23</xdr:col>
      <xdr:colOff>568325</xdr:colOff>
      <xdr:row>106</xdr:row>
      <xdr:rowOff>90424</xdr:rowOff>
    </xdr:to>
    <xdr:sp macro="" textlink="">
      <xdr:nvSpPr>
        <xdr:cNvPr id="583" name="フローチャート : 判断 582"/>
        <xdr:cNvSpPr/>
      </xdr:nvSpPr>
      <xdr:spPr>
        <a:xfrm>
          <a:off x="16268700" y="181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43687</xdr:rowOff>
    </xdr:from>
    <xdr:to>
      <xdr:col>22</xdr:col>
      <xdr:colOff>415925</xdr:colOff>
      <xdr:row>106</xdr:row>
      <xdr:rowOff>145287</xdr:rowOff>
    </xdr:to>
    <xdr:sp macro="" textlink="">
      <xdr:nvSpPr>
        <xdr:cNvPr id="584" name="フローチャート : 判断 583"/>
        <xdr:cNvSpPr/>
      </xdr:nvSpPr>
      <xdr:spPr>
        <a:xfrm>
          <a:off x="15430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136414</xdr:rowOff>
    </xdr:from>
    <xdr:ext cx="405111" cy="259045"/>
    <xdr:sp macro="" textlink="">
      <xdr:nvSpPr>
        <xdr:cNvPr id="585" name="n_1aveValue【庁舎】&#10;有形固定資産減価償却率"/>
        <xdr:cNvSpPr txBox="1"/>
      </xdr:nvSpPr>
      <xdr:spPr>
        <a:xfrm>
          <a:off x="15266043"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86" name="テキスト ボックス 5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7" name="テキスト ボックス 5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8" name="テキスト ボックス 5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9" name="テキスト ボックス 5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0" name="テキスト ボックス 5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139700</xdr:rowOff>
    </xdr:from>
    <xdr:to>
      <xdr:col>23</xdr:col>
      <xdr:colOff>568325</xdr:colOff>
      <xdr:row>106</xdr:row>
      <xdr:rowOff>69850</xdr:rowOff>
    </xdr:to>
    <xdr:sp macro="" textlink="">
      <xdr:nvSpPr>
        <xdr:cNvPr id="591" name="円/楕円 590"/>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162577</xdr:rowOff>
    </xdr:from>
    <xdr:ext cx="405111" cy="259045"/>
    <xdr:sp macro="" textlink="">
      <xdr:nvSpPr>
        <xdr:cNvPr id="592" name="【庁舎】&#10;有形固定資産減価償却率該当値テキスト"/>
        <xdr:cNvSpPr txBox="1"/>
      </xdr:nvSpPr>
      <xdr:spPr>
        <a:xfrm>
          <a:off x="16408400"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164846</xdr:rowOff>
    </xdr:from>
    <xdr:to>
      <xdr:col>22</xdr:col>
      <xdr:colOff>415925</xdr:colOff>
      <xdr:row>106</xdr:row>
      <xdr:rowOff>94996</xdr:rowOff>
    </xdr:to>
    <xdr:sp macro="" textlink="">
      <xdr:nvSpPr>
        <xdr:cNvPr id="593" name="円/楕円 592"/>
        <xdr:cNvSpPr/>
      </xdr:nvSpPr>
      <xdr:spPr>
        <a:xfrm>
          <a:off x="15430500" y="181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106</xdr:row>
      <xdr:rowOff>19050</xdr:rowOff>
    </xdr:from>
    <xdr:to>
      <xdr:col>23</xdr:col>
      <xdr:colOff>517525</xdr:colOff>
      <xdr:row>106</xdr:row>
      <xdr:rowOff>44196</xdr:rowOff>
    </xdr:to>
    <xdr:cxnSp macro="">
      <xdr:nvCxnSpPr>
        <xdr:cNvPr id="594" name="直線コネクタ 593"/>
        <xdr:cNvCxnSpPr/>
      </xdr:nvCxnSpPr>
      <xdr:spPr>
        <a:xfrm flipV="1">
          <a:off x="15481300" y="181927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111523</xdr:rowOff>
    </xdr:from>
    <xdr:ext cx="405111" cy="259045"/>
    <xdr:sp macro="" textlink="">
      <xdr:nvSpPr>
        <xdr:cNvPr id="595" name="n_1mainValue【庁舎】&#10;有形固定資産減価償却率"/>
        <xdr:cNvSpPr txBox="1"/>
      </xdr:nvSpPr>
      <xdr:spPr>
        <a:xfrm>
          <a:off x="15266043" y="17942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6" name="テキスト ボックス 60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160564</xdr:rowOff>
    </xdr:from>
    <xdr:to>
      <xdr:col>32</xdr:col>
      <xdr:colOff>186689</xdr:colOff>
      <xdr:row>108</xdr:row>
      <xdr:rowOff>152400</xdr:rowOff>
    </xdr:to>
    <xdr:cxnSp macro="">
      <xdr:nvCxnSpPr>
        <xdr:cNvPr id="622" name="直線コネクタ 621"/>
        <xdr:cNvCxnSpPr/>
      </xdr:nvCxnSpPr>
      <xdr:spPr>
        <a:xfrm flipV="1">
          <a:off x="22160864" y="171341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156227</xdr:rowOff>
    </xdr:from>
    <xdr:ext cx="469744" cy="259045"/>
    <xdr:sp macro="" textlink="">
      <xdr:nvSpPr>
        <xdr:cNvPr id="623" name="【庁舎】&#10;一人当たり面積最小値テキスト"/>
        <xdr:cNvSpPr txBox="1"/>
      </xdr:nvSpPr>
      <xdr:spPr>
        <a:xfrm>
          <a:off x="222504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108</xdr:row>
      <xdr:rowOff>152400</xdr:rowOff>
    </xdr:from>
    <xdr:to>
      <xdr:col>32</xdr:col>
      <xdr:colOff>276225</xdr:colOff>
      <xdr:row>108</xdr:row>
      <xdr:rowOff>152400</xdr:rowOff>
    </xdr:to>
    <xdr:cxnSp macro="">
      <xdr:nvCxnSpPr>
        <xdr:cNvPr id="624" name="直線コネクタ 623"/>
        <xdr:cNvCxnSpPr/>
      </xdr:nvCxnSpPr>
      <xdr:spPr>
        <a:xfrm>
          <a:off x="22072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107241</xdr:rowOff>
    </xdr:from>
    <xdr:ext cx="469744" cy="259045"/>
    <xdr:sp macro="" textlink="">
      <xdr:nvSpPr>
        <xdr:cNvPr id="625" name="【庁舎】&#10;一人当たり面積最大値テキスト"/>
        <xdr:cNvSpPr txBox="1"/>
      </xdr:nvSpPr>
      <xdr:spPr>
        <a:xfrm>
          <a:off x="22250400" y="1690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0.206</a:t>
          </a:r>
          <a:endParaRPr kumimoji="1" lang="ja-JP" altLang="en-US" sz="1000" b="1">
            <a:latin typeface="ＭＳ Ｐゴシック"/>
          </a:endParaRPr>
        </a:p>
      </xdr:txBody>
    </xdr:sp>
    <xdr:clientData/>
  </xdr:oneCellAnchor>
  <xdr:twoCellAnchor>
    <xdr:from>
      <xdr:col>32</xdr:col>
      <xdr:colOff>98425</xdr:colOff>
      <xdr:row>99</xdr:row>
      <xdr:rowOff>160564</xdr:rowOff>
    </xdr:from>
    <xdr:to>
      <xdr:col>32</xdr:col>
      <xdr:colOff>276225</xdr:colOff>
      <xdr:row>99</xdr:row>
      <xdr:rowOff>160564</xdr:rowOff>
    </xdr:to>
    <xdr:cxnSp macro="">
      <xdr:nvCxnSpPr>
        <xdr:cNvPr id="626" name="直線コネクタ 625"/>
        <xdr:cNvCxnSpPr/>
      </xdr:nvCxnSpPr>
      <xdr:spPr>
        <a:xfrm>
          <a:off x="22072600" y="1713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4734</xdr:rowOff>
    </xdr:from>
    <xdr:ext cx="469744" cy="259045"/>
    <xdr:sp macro="" textlink="">
      <xdr:nvSpPr>
        <xdr:cNvPr id="627" name="【庁舎】&#10;一人当たり面積平均値テキスト"/>
        <xdr:cNvSpPr txBox="1"/>
      </xdr:nvSpPr>
      <xdr:spPr>
        <a:xfrm>
          <a:off x="22250400" y="17664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153307</xdr:rowOff>
    </xdr:from>
    <xdr:to>
      <xdr:col>32</xdr:col>
      <xdr:colOff>238125</xdr:colOff>
      <xdr:row>104</xdr:row>
      <xdr:rowOff>83457</xdr:rowOff>
    </xdr:to>
    <xdr:sp macro="" textlink="">
      <xdr:nvSpPr>
        <xdr:cNvPr id="628" name="フローチャート : 判断 627"/>
        <xdr:cNvSpPr/>
      </xdr:nvSpPr>
      <xdr:spPr>
        <a:xfrm>
          <a:off x="22110700" y="1781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68943</xdr:rowOff>
    </xdr:from>
    <xdr:to>
      <xdr:col>31</xdr:col>
      <xdr:colOff>85725</xdr:colOff>
      <xdr:row>104</xdr:row>
      <xdr:rowOff>170543</xdr:rowOff>
    </xdr:to>
    <xdr:sp macro="" textlink="">
      <xdr:nvSpPr>
        <xdr:cNvPr id="629" name="フローチャート : 判断 628"/>
        <xdr:cNvSpPr/>
      </xdr:nvSpPr>
      <xdr:spPr>
        <a:xfrm>
          <a:off x="21272500" y="1789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15620</xdr:rowOff>
    </xdr:from>
    <xdr:ext cx="469744" cy="259045"/>
    <xdr:sp macro="" textlink="">
      <xdr:nvSpPr>
        <xdr:cNvPr id="630" name="n_1aveValue【庁舎】&#10;一人当たり面積"/>
        <xdr:cNvSpPr txBox="1"/>
      </xdr:nvSpPr>
      <xdr:spPr>
        <a:xfrm>
          <a:off x="21075727"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636" name="円/楕円 635"/>
        <xdr:cNvSpPr/>
      </xdr:nvSpPr>
      <xdr:spPr>
        <a:xfrm>
          <a:off x="22110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134456</xdr:rowOff>
    </xdr:from>
    <xdr:ext cx="469744" cy="259045"/>
    <xdr:sp macro="" textlink="">
      <xdr:nvSpPr>
        <xdr:cNvPr id="637" name="【庁舎】&#10;一人当たり面積該当値テキスト"/>
        <xdr:cNvSpPr txBox="1"/>
      </xdr:nvSpPr>
      <xdr:spPr>
        <a:xfrm>
          <a:off x="22250400" y="1796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145143</xdr:rowOff>
    </xdr:from>
    <xdr:to>
      <xdr:col>31</xdr:col>
      <xdr:colOff>85725</xdr:colOff>
      <xdr:row>105</xdr:row>
      <xdr:rowOff>75293</xdr:rowOff>
    </xdr:to>
    <xdr:sp macro="" textlink="">
      <xdr:nvSpPr>
        <xdr:cNvPr id="638" name="円/楕円 637"/>
        <xdr:cNvSpPr/>
      </xdr:nvSpPr>
      <xdr:spPr>
        <a:xfrm>
          <a:off x="21272500" y="1797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24493</xdr:rowOff>
    </xdr:from>
    <xdr:to>
      <xdr:col>32</xdr:col>
      <xdr:colOff>187325</xdr:colOff>
      <xdr:row>105</xdr:row>
      <xdr:rowOff>35379</xdr:rowOff>
    </xdr:to>
    <xdr:cxnSp macro="">
      <xdr:nvCxnSpPr>
        <xdr:cNvPr id="639" name="直線コネクタ 638"/>
        <xdr:cNvCxnSpPr/>
      </xdr:nvCxnSpPr>
      <xdr:spPr>
        <a:xfrm>
          <a:off x="21323300" y="180267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66420</xdr:rowOff>
    </xdr:from>
    <xdr:ext cx="469744" cy="259045"/>
    <xdr:sp macro="" textlink="">
      <xdr:nvSpPr>
        <xdr:cNvPr id="640" name="n_1mainValue【庁舎】&#10;一人当たり面積"/>
        <xdr:cNvSpPr txBox="1"/>
      </xdr:nvSpPr>
      <xdr:spPr>
        <a:xfrm>
          <a:off x="21075727" y="18068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類似団体と比較して特に有形固定資産減価償却率が高くなっている施設は、「福祉施設」であり、約半数の施設が築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a:t>
          </a:r>
          <a:endParaRPr lang="ja-JP" altLang="ja-JP" sz="1400">
            <a:effectLst/>
          </a:endParaRPr>
        </a:p>
        <a:p>
          <a:r>
            <a:rPr kumimoji="1" lang="ja-JP" altLang="ja-JP" sz="1100">
              <a:solidFill>
                <a:schemeClr val="dk1"/>
              </a:solidFill>
              <a:effectLst/>
              <a:latin typeface="+mn-lt"/>
              <a:ea typeface="+mn-ea"/>
              <a:cs typeface="+mn-cs"/>
            </a:rPr>
            <a:t>福祉施設については、今後も長期間の利用が出来るように定期的な点検と計画的保全により、施設の長寿命化を図るとともに、施設更新や大規模改修時には機能が重複する施設等を整理し、必要に応じて集約を図る。</a:t>
          </a:r>
          <a:endParaRPr lang="ja-JP" altLang="ja-JP" sz="1400">
            <a:effectLst/>
          </a:endParaRPr>
        </a:p>
        <a:p>
          <a:r>
            <a:rPr kumimoji="1" lang="ja-JP" altLang="ja-JP" sz="1100">
              <a:solidFill>
                <a:schemeClr val="dk1"/>
              </a:solidFill>
              <a:effectLst/>
              <a:latin typeface="+mn-lt"/>
              <a:ea typeface="+mn-ea"/>
              <a:cs typeface="+mn-cs"/>
            </a:rPr>
            <a:t>また、類似断端と比較して特に一人当たり面積が高くなっている施設は、「市民会館」である。これは、平成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ホルトホール大分が建設されたことが要因として挙げられる。施設の更新や大規模改修時には、必要な機能の検討を行うとともに、将来の人口動態や利用状況、県有施設や民間施設を含む周辺施設の配置状況を勘案しながら施設規模を設定する。また、親和性が高い機能との複合化等を検討し施設の有効活用を図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分母である基準財政需要額において社会福祉費が伸びたものの、分子である基準財政収入額において地方税収入が需要額の伸びを上回る増となったため、前年度より</a:t>
          </a:r>
          <a:r>
            <a:rPr kumimoji="1" lang="en-US" altLang="ja-JP" sz="1300">
              <a:latin typeface="ＭＳ Ｐゴシック"/>
            </a:rPr>
            <a:t>0.02</a:t>
          </a:r>
          <a:r>
            <a:rPr kumimoji="1" lang="ja-JP" altLang="en-US" sz="1300">
              <a:latin typeface="ＭＳ Ｐゴシック"/>
            </a:rPr>
            <a:t>ポイント上昇し、類似団体内平均値を</a:t>
          </a:r>
          <a:r>
            <a:rPr kumimoji="1" lang="en-US" altLang="ja-JP" sz="1300">
              <a:latin typeface="ＭＳ Ｐゴシック"/>
            </a:rPr>
            <a:t>0.1</a:t>
          </a:r>
          <a:r>
            <a:rPr kumimoji="1" lang="ja-JP" altLang="en-US" sz="1300">
              <a:latin typeface="ＭＳ Ｐゴシック"/>
            </a:rPr>
            <a:t>ポイント上回った。ポイント悪化の要因である</a:t>
          </a:r>
          <a:r>
            <a:rPr kumimoji="1" lang="ja-JP" altLang="en-US" sz="1300">
              <a:solidFill>
                <a:sysClr val="windowText" lastClr="000000"/>
              </a:solidFill>
              <a:latin typeface="ＭＳ Ｐゴシック"/>
            </a:rPr>
            <a:t>社会保障関係費等は依然、増加傾向となっているため、</a:t>
          </a:r>
          <a:r>
            <a:rPr kumimoji="1" lang="ja-JP" altLang="en-US" sz="1300">
              <a:latin typeface="ＭＳ Ｐゴシック"/>
            </a:rPr>
            <a:t>税収納率の向上等の取り組みによる自主財源の確保で財政力の維持・強化に努める。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45</xdr:row>
      <xdr:rowOff>28122</xdr:rowOff>
    </xdr:to>
    <xdr:cxnSp macro="">
      <xdr:nvCxnSpPr>
        <xdr:cNvPr id="65" name="直線コネクタ 64"/>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144235</xdr:rowOff>
    </xdr:from>
    <xdr:to>
      <xdr:col>7</xdr:col>
      <xdr:colOff>152400</xdr:colOff>
      <xdr:row>41</xdr:row>
      <xdr:rowOff>7257</xdr:rowOff>
    </xdr:to>
    <xdr:cxnSp macro="">
      <xdr:nvCxnSpPr>
        <xdr:cNvPr id="70" name="直線コネクタ 69"/>
        <xdr:cNvCxnSpPr/>
      </xdr:nvCxnSpPr>
      <xdr:spPr>
        <a:xfrm flipV="1">
          <a:off x="4114800" y="700223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66420</xdr:rowOff>
    </xdr:from>
    <xdr:ext cx="762000" cy="259045"/>
    <xdr:sp macro="" textlink="">
      <xdr:nvSpPr>
        <xdr:cNvPr id="71" name="財政力平均値テキスト"/>
        <xdr:cNvSpPr txBox="1"/>
      </xdr:nvSpPr>
      <xdr:spPr>
        <a:xfrm>
          <a:off x="5041900" y="7095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94343</xdr:rowOff>
    </xdr:from>
    <xdr:to>
      <xdr:col>7</xdr:col>
      <xdr:colOff>203200</xdr:colOff>
      <xdr:row>42</xdr:row>
      <xdr:rowOff>24493</xdr:rowOff>
    </xdr:to>
    <xdr:sp macro="" textlink="">
      <xdr:nvSpPr>
        <xdr:cNvPr id="72" name="フローチャート : 判断 71"/>
        <xdr:cNvSpPr/>
      </xdr:nvSpPr>
      <xdr:spPr>
        <a:xfrm>
          <a:off x="49022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7257</xdr:rowOff>
    </xdr:from>
    <xdr:to>
      <xdr:col>6</xdr:col>
      <xdr:colOff>0</xdr:colOff>
      <xdr:row>41</xdr:row>
      <xdr:rowOff>7257</xdr:rowOff>
    </xdr:to>
    <xdr:cxnSp macro="">
      <xdr:nvCxnSpPr>
        <xdr:cNvPr id="73" name="直線コネクタ 72"/>
        <xdr:cNvCxnSpPr/>
      </xdr:nvCxnSpPr>
      <xdr:spPr>
        <a:xfrm>
          <a:off x="3225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111578</xdr:rowOff>
    </xdr:from>
    <xdr:to>
      <xdr:col>6</xdr:col>
      <xdr:colOff>50800</xdr:colOff>
      <xdr:row>42</xdr:row>
      <xdr:rowOff>41728</xdr:rowOff>
    </xdr:to>
    <xdr:sp macro="" textlink="">
      <xdr:nvSpPr>
        <xdr:cNvPr id="74" name="フローチャート : 判断 73"/>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26505</xdr:rowOff>
    </xdr:from>
    <xdr:ext cx="736600" cy="259045"/>
    <xdr:sp macro="" textlink="">
      <xdr:nvSpPr>
        <xdr:cNvPr id="75" name="テキスト ボックス 74"/>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7257</xdr:rowOff>
    </xdr:to>
    <xdr:cxnSp macro="">
      <xdr:nvCxnSpPr>
        <xdr:cNvPr id="76" name="直線コネクタ 75"/>
        <xdr:cNvCxnSpPr/>
      </xdr:nvCxnSpPr>
      <xdr:spPr>
        <a:xfrm>
          <a:off x="2336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146050</xdr:rowOff>
    </xdr:from>
    <xdr:to>
      <xdr:col>4</xdr:col>
      <xdr:colOff>533400</xdr:colOff>
      <xdr:row>42</xdr:row>
      <xdr:rowOff>76200</xdr:rowOff>
    </xdr:to>
    <xdr:sp macro="" textlink="">
      <xdr:nvSpPr>
        <xdr:cNvPr id="77" name="フローチャート :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60977</xdr:rowOff>
    </xdr:from>
    <xdr:ext cx="762000" cy="259045"/>
    <xdr:sp macro="" textlink="">
      <xdr:nvSpPr>
        <xdr:cNvPr id="78" name="テキスト ボックス 77"/>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7257</xdr:rowOff>
    </xdr:from>
    <xdr:to>
      <xdr:col>3</xdr:col>
      <xdr:colOff>279400</xdr:colOff>
      <xdr:row>41</xdr:row>
      <xdr:rowOff>7257</xdr:rowOff>
    </xdr:to>
    <xdr:cxnSp macro="">
      <xdr:nvCxnSpPr>
        <xdr:cNvPr id="79" name="直線コネクタ 78"/>
        <xdr:cNvCxnSpPr/>
      </xdr:nvCxnSpPr>
      <xdr:spPr>
        <a:xfrm>
          <a:off x="1447800" y="70367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80" name="フローチャート : 判断 79"/>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60977</xdr:rowOff>
    </xdr:from>
    <xdr:ext cx="762000" cy="259045"/>
    <xdr:sp macro="" textlink="">
      <xdr:nvSpPr>
        <xdr:cNvPr id="81" name="テキスト ボックス 80"/>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2" name="フローチャート :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3" name="テキスト ボックス 82"/>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93435</xdr:rowOff>
    </xdr:from>
    <xdr:to>
      <xdr:col>7</xdr:col>
      <xdr:colOff>203200</xdr:colOff>
      <xdr:row>41</xdr:row>
      <xdr:rowOff>23585</xdr:rowOff>
    </xdr:to>
    <xdr:sp macro="" textlink="">
      <xdr:nvSpPr>
        <xdr:cNvPr id="89" name="円/楕円 88"/>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109962</xdr:rowOff>
    </xdr:from>
    <xdr:ext cx="762000" cy="259045"/>
    <xdr:sp macro="" textlink="">
      <xdr:nvSpPr>
        <xdr:cNvPr id="90"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127907</xdr:rowOff>
    </xdr:from>
    <xdr:to>
      <xdr:col>6</xdr:col>
      <xdr:colOff>50800</xdr:colOff>
      <xdr:row>41</xdr:row>
      <xdr:rowOff>58057</xdr:rowOff>
    </xdr:to>
    <xdr:sp macro="" textlink="">
      <xdr:nvSpPr>
        <xdr:cNvPr id="91" name="円/楕円 90"/>
        <xdr:cNvSpPr/>
      </xdr:nvSpPr>
      <xdr:spPr>
        <a:xfrm>
          <a:off x="4064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68234</xdr:rowOff>
    </xdr:from>
    <xdr:ext cx="736600" cy="259045"/>
    <xdr:sp macro="" textlink="">
      <xdr:nvSpPr>
        <xdr:cNvPr id="92" name="テキスト ボックス 91"/>
        <xdr:cNvSpPr txBox="1"/>
      </xdr:nvSpPr>
      <xdr:spPr>
        <a:xfrm>
          <a:off x="3733800" y="675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127907</xdr:rowOff>
    </xdr:from>
    <xdr:to>
      <xdr:col>4</xdr:col>
      <xdr:colOff>533400</xdr:colOff>
      <xdr:row>41</xdr:row>
      <xdr:rowOff>58057</xdr:rowOff>
    </xdr:to>
    <xdr:sp macro="" textlink="">
      <xdr:nvSpPr>
        <xdr:cNvPr id="93" name="円/楕円 92"/>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68234</xdr:rowOff>
    </xdr:from>
    <xdr:ext cx="762000" cy="259045"/>
    <xdr:sp macro="" textlink="">
      <xdr:nvSpPr>
        <xdr:cNvPr id="94" name="テキスト ボックス 93"/>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5" name="円/楕円 94"/>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6" name="テキスト ボックス 95"/>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127907</xdr:rowOff>
    </xdr:from>
    <xdr:to>
      <xdr:col>2</xdr:col>
      <xdr:colOff>127000</xdr:colOff>
      <xdr:row>41</xdr:row>
      <xdr:rowOff>58057</xdr:rowOff>
    </xdr:to>
    <xdr:sp macro="" textlink="">
      <xdr:nvSpPr>
        <xdr:cNvPr id="97" name="円/楕円 96"/>
        <xdr:cNvSpPr/>
      </xdr:nvSpPr>
      <xdr:spPr>
        <a:xfrm>
          <a:off x="1397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68234</xdr:rowOff>
    </xdr:from>
    <xdr:ext cx="762000" cy="259045"/>
    <xdr:sp macro="" textlink="">
      <xdr:nvSpPr>
        <xdr:cNvPr id="98" name="テキスト ボックス 97"/>
        <xdr:cNvSpPr txBox="1"/>
      </xdr:nvSpPr>
      <xdr:spPr>
        <a:xfrm>
          <a:off x="1066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前年度より</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ポイント悪化しており、類似団体平均と同水準になっている。要因としては、分母である経常一般財源が</a:t>
          </a:r>
          <a:r>
            <a:rPr kumimoji="1" lang="ja-JP" altLang="ja-JP" sz="1300">
              <a:solidFill>
                <a:schemeClr val="dk1"/>
              </a:solidFill>
              <a:effectLst/>
              <a:latin typeface="+mn-lt"/>
              <a:ea typeface="+mn-ea"/>
              <a:cs typeface="+mn-cs"/>
            </a:rPr>
            <a:t>地方消費税交付金や地方交付税の減などによ</a:t>
          </a:r>
          <a:r>
            <a:rPr kumimoji="1" lang="ja-JP" altLang="en-US" sz="1300">
              <a:solidFill>
                <a:schemeClr val="dk1"/>
              </a:solidFill>
              <a:effectLst/>
              <a:latin typeface="+mn-lt"/>
              <a:ea typeface="+mn-ea"/>
              <a:cs typeface="+mn-cs"/>
            </a:rPr>
            <a:t>り</a:t>
          </a:r>
          <a:r>
            <a:rPr kumimoji="1" lang="ja-JP" altLang="en-US" sz="1300">
              <a:solidFill>
                <a:sysClr val="windowText" lastClr="000000"/>
              </a:solidFill>
              <a:latin typeface="ＭＳ Ｐゴシック"/>
            </a:rPr>
            <a:t>減少したことや、分子の経常経費充当一般財源が保育所等運営事業の増などにより増加したことが挙げられる。今後も社会保障関係経費の増加が見込まれることから、地方債の発行総額抑制による公債費の削減や適正な定員管理と給与水準による人件費の抑制、事務事業評価等による経常経費の削減を行うなど、今後も行政改革を推進し、財政構造の弾力化を図っていく</a:t>
          </a:r>
          <a:r>
            <a:rPr kumimoji="1" lang="ja-JP" altLang="en-US" sz="1300">
              <a:latin typeface="ＭＳ Ｐゴシック"/>
            </a:rPr>
            <a:t>。</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136525</xdr:rowOff>
    </xdr:from>
    <xdr:to>
      <xdr:col>7</xdr:col>
      <xdr:colOff>152400</xdr:colOff>
      <xdr:row>67</xdr:row>
      <xdr:rowOff>148379</xdr:rowOff>
    </xdr:to>
    <xdr:cxnSp macro="">
      <xdr:nvCxnSpPr>
        <xdr:cNvPr id="128" name="直線コネクタ 127"/>
        <xdr:cNvCxnSpPr/>
      </xdr:nvCxnSpPr>
      <xdr:spPr>
        <a:xfrm flipV="1">
          <a:off x="4953000" y="10252075"/>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120456</xdr:rowOff>
    </xdr:from>
    <xdr:ext cx="762000" cy="259045"/>
    <xdr:sp macro="" textlink="">
      <xdr:nvSpPr>
        <xdr:cNvPr id="129" name="財政構造の弾力性最小値テキスト"/>
        <xdr:cNvSpPr txBox="1"/>
      </xdr:nvSpPr>
      <xdr:spPr>
        <a:xfrm>
          <a:off x="5041900" y="11607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63500</xdr:colOff>
      <xdr:row>67</xdr:row>
      <xdr:rowOff>148379</xdr:rowOff>
    </xdr:from>
    <xdr:to>
      <xdr:col>7</xdr:col>
      <xdr:colOff>241300</xdr:colOff>
      <xdr:row>67</xdr:row>
      <xdr:rowOff>148379</xdr:rowOff>
    </xdr:to>
    <xdr:cxnSp macro="">
      <xdr:nvCxnSpPr>
        <xdr:cNvPr id="130" name="直線コネクタ 129"/>
        <xdr:cNvCxnSpPr/>
      </xdr:nvCxnSpPr>
      <xdr:spPr>
        <a:xfrm>
          <a:off x="4864100" y="1163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51452</xdr:rowOff>
    </xdr:from>
    <xdr:ext cx="762000" cy="259045"/>
    <xdr:sp macro="" textlink="">
      <xdr:nvSpPr>
        <xdr:cNvPr id="131" name="財政構造の弾力性最大値テキスト"/>
        <xdr:cNvSpPr txBox="1"/>
      </xdr:nvSpPr>
      <xdr:spPr>
        <a:xfrm>
          <a:off x="5041900" y="999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63500</xdr:colOff>
      <xdr:row>59</xdr:row>
      <xdr:rowOff>136525</xdr:rowOff>
    </xdr:from>
    <xdr:to>
      <xdr:col>7</xdr:col>
      <xdr:colOff>241300</xdr:colOff>
      <xdr:row>59</xdr:row>
      <xdr:rowOff>136525</xdr:rowOff>
    </xdr:to>
    <xdr:cxnSp macro="">
      <xdr:nvCxnSpPr>
        <xdr:cNvPr id="132" name="直線コネクタ 131"/>
        <xdr:cNvCxnSpPr/>
      </xdr:nvCxnSpPr>
      <xdr:spPr>
        <a:xfrm>
          <a:off x="4864100" y="1025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125306</xdr:rowOff>
    </xdr:to>
    <xdr:cxnSp macro="">
      <xdr:nvCxnSpPr>
        <xdr:cNvPr id="133" name="直線コネクタ 132"/>
        <xdr:cNvCxnSpPr/>
      </xdr:nvCxnSpPr>
      <xdr:spPr>
        <a:xfrm>
          <a:off x="4114800" y="11164994"/>
          <a:ext cx="8382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50606</xdr:rowOff>
    </xdr:from>
    <xdr:ext cx="762000" cy="259045"/>
    <xdr:sp macro="" textlink="">
      <xdr:nvSpPr>
        <xdr:cNvPr id="134" name="財政構造の弾力性平均値テキスト"/>
        <xdr:cNvSpPr txBox="1"/>
      </xdr:nvSpPr>
      <xdr:spPr>
        <a:xfrm>
          <a:off x="5041900" y="11194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78529</xdr:rowOff>
    </xdr:from>
    <xdr:to>
      <xdr:col>7</xdr:col>
      <xdr:colOff>203200</xdr:colOff>
      <xdr:row>66</xdr:row>
      <xdr:rowOff>8679</xdr:rowOff>
    </xdr:to>
    <xdr:sp macro="" textlink="">
      <xdr:nvSpPr>
        <xdr:cNvPr id="135" name="フローチャート : 判断 134"/>
        <xdr:cNvSpPr/>
      </xdr:nvSpPr>
      <xdr:spPr>
        <a:xfrm>
          <a:off x="4902200" y="112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66</xdr:row>
      <xdr:rowOff>38312</xdr:rowOff>
    </xdr:to>
    <xdr:cxnSp macro="">
      <xdr:nvCxnSpPr>
        <xdr:cNvPr id="136" name="直線コネクタ 135"/>
        <xdr:cNvCxnSpPr/>
      </xdr:nvCxnSpPr>
      <xdr:spPr>
        <a:xfrm flipV="1">
          <a:off x="3225800" y="11164994"/>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153458</xdr:rowOff>
    </xdr:from>
    <xdr:to>
      <xdr:col>6</xdr:col>
      <xdr:colOff>50800</xdr:colOff>
      <xdr:row>65</xdr:row>
      <xdr:rowOff>83608</xdr:rowOff>
    </xdr:to>
    <xdr:sp macro="" textlink="">
      <xdr:nvSpPr>
        <xdr:cNvPr id="137" name="フローチャート : 判断 136"/>
        <xdr:cNvSpPr/>
      </xdr:nvSpPr>
      <xdr:spPr>
        <a:xfrm>
          <a:off x="4064000" y="1112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68385</xdr:rowOff>
    </xdr:from>
    <xdr:ext cx="736600" cy="259045"/>
    <xdr:sp macro="" textlink="">
      <xdr:nvSpPr>
        <xdr:cNvPr id="138" name="テキスト ボックス 137"/>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165523</xdr:rowOff>
    </xdr:from>
    <xdr:to>
      <xdr:col>4</xdr:col>
      <xdr:colOff>482600</xdr:colOff>
      <xdr:row>66</xdr:row>
      <xdr:rowOff>38312</xdr:rowOff>
    </xdr:to>
    <xdr:cxnSp macro="">
      <xdr:nvCxnSpPr>
        <xdr:cNvPr id="139" name="直線コネクタ 138"/>
        <xdr:cNvCxnSpPr/>
      </xdr:nvCxnSpPr>
      <xdr:spPr>
        <a:xfrm>
          <a:off x="2336800" y="11309773"/>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18204</xdr:rowOff>
    </xdr:from>
    <xdr:to>
      <xdr:col>4</xdr:col>
      <xdr:colOff>533400</xdr:colOff>
      <xdr:row>65</xdr:row>
      <xdr:rowOff>119804</xdr:rowOff>
    </xdr:to>
    <xdr:sp macro="" textlink="">
      <xdr:nvSpPr>
        <xdr:cNvPr id="140" name="フローチャート : 判断 139"/>
        <xdr:cNvSpPr/>
      </xdr:nvSpPr>
      <xdr:spPr>
        <a:xfrm>
          <a:off x="3175000" y="1116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129981</xdr:rowOff>
    </xdr:from>
    <xdr:ext cx="762000" cy="259045"/>
    <xdr:sp macro="" textlink="">
      <xdr:nvSpPr>
        <xdr:cNvPr id="141" name="テキスト ボックス 140"/>
        <xdr:cNvSpPr txBox="1"/>
      </xdr:nvSpPr>
      <xdr:spPr>
        <a:xfrm>
          <a:off x="2844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145415</xdr:rowOff>
    </xdr:from>
    <xdr:to>
      <xdr:col>3</xdr:col>
      <xdr:colOff>279400</xdr:colOff>
      <xdr:row>65</xdr:row>
      <xdr:rowOff>165523</xdr:rowOff>
    </xdr:to>
    <xdr:cxnSp macro="">
      <xdr:nvCxnSpPr>
        <xdr:cNvPr id="142" name="直線コネクタ 141"/>
        <xdr:cNvCxnSpPr/>
      </xdr:nvCxnSpPr>
      <xdr:spPr>
        <a:xfrm>
          <a:off x="1447800" y="1128966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169545</xdr:rowOff>
    </xdr:from>
    <xdr:to>
      <xdr:col>3</xdr:col>
      <xdr:colOff>330200</xdr:colOff>
      <xdr:row>65</xdr:row>
      <xdr:rowOff>99695</xdr:rowOff>
    </xdr:to>
    <xdr:sp macro="" textlink="">
      <xdr:nvSpPr>
        <xdr:cNvPr id="143" name="フローチャート : 判断 142"/>
        <xdr:cNvSpPr/>
      </xdr:nvSpPr>
      <xdr:spPr>
        <a:xfrm>
          <a:off x="2286000" y="111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109872</xdr:rowOff>
    </xdr:from>
    <xdr:ext cx="762000" cy="259045"/>
    <xdr:sp macro="" textlink="">
      <xdr:nvSpPr>
        <xdr:cNvPr id="144" name="テキスト ボックス 143"/>
        <xdr:cNvSpPr txBox="1"/>
      </xdr:nvSpPr>
      <xdr:spPr>
        <a:xfrm>
          <a:off x="1955800" y="1091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26246</xdr:rowOff>
    </xdr:from>
    <xdr:to>
      <xdr:col>2</xdr:col>
      <xdr:colOff>127000</xdr:colOff>
      <xdr:row>65</xdr:row>
      <xdr:rowOff>127846</xdr:rowOff>
    </xdr:to>
    <xdr:sp macro="" textlink="">
      <xdr:nvSpPr>
        <xdr:cNvPr id="145" name="フローチャート : 判断 144"/>
        <xdr:cNvSpPr/>
      </xdr:nvSpPr>
      <xdr:spPr>
        <a:xfrm>
          <a:off x="1397000" y="1117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138023</xdr:rowOff>
    </xdr:from>
    <xdr:ext cx="762000" cy="259045"/>
    <xdr:sp macro="" textlink="">
      <xdr:nvSpPr>
        <xdr:cNvPr id="146" name="テキスト ボックス 145"/>
        <xdr:cNvSpPr txBox="1"/>
      </xdr:nvSpPr>
      <xdr:spPr>
        <a:xfrm>
          <a:off x="1066800" y="109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74506</xdr:rowOff>
    </xdr:from>
    <xdr:to>
      <xdr:col>7</xdr:col>
      <xdr:colOff>203200</xdr:colOff>
      <xdr:row>66</xdr:row>
      <xdr:rowOff>4656</xdr:rowOff>
    </xdr:to>
    <xdr:sp macro="" textlink="">
      <xdr:nvSpPr>
        <xdr:cNvPr id="152" name="円/楕円 151"/>
        <xdr:cNvSpPr/>
      </xdr:nvSpPr>
      <xdr:spPr>
        <a:xfrm>
          <a:off x="49022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91033</xdr:rowOff>
    </xdr:from>
    <xdr:ext cx="762000" cy="259045"/>
    <xdr:sp macro="" textlink="">
      <xdr:nvSpPr>
        <xdr:cNvPr id="153" name="財政構造の弾力性該当値テキスト"/>
        <xdr:cNvSpPr txBox="1"/>
      </xdr:nvSpPr>
      <xdr:spPr>
        <a:xfrm>
          <a:off x="50419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4" name="円/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81721</xdr:rowOff>
    </xdr:from>
    <xdr:ext cx="736600" cy="259045"/>
    <xdr:sp macro="" textlink="">
      <xdr:nvSpPr>
        <xdr:cNvPr id="155" name="テキスト ボックス 154"/>
        <xdr:cNvSpPr txBox="1"/>
      </xdr:nvSpPr>
      <xdr:spPr>
        <a:xfrm>
          <a:off x="3733800" y="10883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158962</xdr:rowOff>
    </xdr:from>
    <xdr:to>
      <xdr:col>4</xdr:col>
      <xdr:colOff>533400</xdr:colOff>
      <xdr:row>66</xdr:row>
      <xdr:rowOff>89112</xdr:rowOff>
    </xdr:to>
    <xdr:sp macro="" textlink="">
      <xdr:nvSpPr>
        <xdr:cNvPr id="156" name="円/楕円 155"/>
        <xdr:cNvSpPr/>
      </xdr:nvSpPr>
      <xdr:spPr>
        <a:xfrm>
          <a:off x="31750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73889</xdr:rowOff>
    </xdr:from>
    <xdr:ext cx="762000" cy="259045"/>
    <xdr:sp macro="" textlink="">
      <xdr:nvSpPr>
        <xdr:cNvPr id="157" name="テキスト ボックス 156"/>
        <xdr:cNvSpPr txBox="1"/>
      </xdr:nvSpPr>
      <xdr:spPr>
        <a:xfrm>
          <a:off x="2844800" y="1138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114723</xdr:rowOff>
    </xdr:from>
    <xdr:to>
      <xdr:col>3</xdr:col>
      <xdr:colOff>330200</xdr:colOff>
      <xdr:row>66</xdr:row>
      <xdr:rowOff>44873</xdr:rowOff>
    </xdr:to>
    <xdr:sp macro="" textlink="">
      <xdr:nvSpPr>
        <xdr:cNvPr id="158" name="円/楕円 157"/>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29650</xdr:rowOff>
    </xdr:from>
    <xdr:ext cx="762000" cy="259045"/>
    <xdr:sp macro="" textlink="">
      <xdr:nvSpPr>
        <xdr:cNvPr id="159" name="テキスト ボックス 158"/>
        <xdr:cNvSpPr txBox="1"/>
      </xdr:nvSpPr>
      <xdr:spPr>
        <a:xfrm>
          <a:off x="1955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94615</xdr:rowOff>
    </xdr:from>
    <xdr:to>
      <xdr:col>2</xdr:col>
      <xdr:colOff>127000</xdr:colOff>
      <xdr:row>66</xdr:row>
      <xdr:rowOff>24765</xdr:rowOff>
    </xdr:to>
    <xdr:sp macro="" textlink="">
      <xdr:nvSpPr>
        <xdr:cNvPr id="160" name="円/楕円 159"/>
        <xdr:cNvSpPr/>
      </xdr:nvSpPr>
      <xdr:spPr>
        <a:xfrm>
          <a:off x="13970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9542</xdr:rowOff>
    </xdr:from>
    <xdr:ext cx="762000" cy="259045"/>
    <xdr:sp macro="" textlink="">
      <xdr:nvSpPr>
        <xdr:cNvPr id="161" name="テキスト ボックス 160"/>
        <xdr:cNvSpPr txBox="1"/>
      </xdr:nvSpPr>
      <xdr:spPr>
        <a:xfrm>
          <a:off x="1066800" y="1132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類似団体内平均値より</a:t>
          </a:r>
          <a:r>
            <a:rPr kumimoji="1" lang="en-US" altLang="ja-JP" sz="1300">
              <a:latin typeface="ＭＳ Ｐゴシック"/>
            </a:rPr>
            <a:t>12,204</a:t>
          </a:r>
          <a:r>
            <a:rPr kumimoji="1" lang="ja-JP" altLang="en-US" sz="1300">
              <a:latin typeface="ＭＳ Ｐゴシック"/>
            </a:rPr>
            <a:t>円低いものの、前年度決算額に比べて</a:t>
          </a:r>
          <a:r>
            <a:rPr kumimoji="1" lang="en-US" altLang="ja-JP" sz="1300">
              <a:latin typeface="ＭＳ Ｐゴシック"/>
            </a:rPr>
            <a:t>1,392</a:t>
          </a:r>
          <a:r>
            <a:rPr kumimoji="1" lang="ja-JP" altLang="en-US" sz="1300">
              <a:latin typeface="ＭＳ Ｐゴシック"/>
            </a:rPr>
            <a:t>円高くなっている。これは、職員の平均給料月額の減などにより人件費が下がっているものの、固定資産の評価替に向けた時点修正事業の増などにより物件費が増加していることによるものである。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7733</xdr:rowOff>
    </xdr:from>
    <xdr:to>
      <xdr:col>7</xdr:col>
      <xdr:colOff>152400</xdr:colOff>
      <xdr:row>89</xdr:row>
      <xdr:rowOff>48388</xdr:rowOff>
    </xdr:to>
    <xdr:cxnSp macro="">
      <xdr:nvCxnSpPr>
        <xdr:cNvPr id="191" name="直線コネクタ 190"/>
        <xdr:cNvCxnSpPr/>
      </xdr:nvCxnSpPr>
      <xdr:spPr>
        <a:xfrm flipV="1">
          <a:off x="4953000" y="13723733"/>
          <a:ext cx="0" cy="1583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20465</xdr:rowOff>
    </xdr:from>
    <xdr:ext cx="762000" cy="259045"/>
    <xdr:sp macro="" textlink="">
      <xdr:nvSpPr>
        <xdr:cNvPr id="192" name="人件費・物件費等の状況最小値テキスト"/>
        <xdr:cNvSpPr txBox="1"/>
      </xdr:nvSpPr>
      <xdr:spPr>
        <a:xfrm>
          <a:off x="5041900" y="1527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63500</xdr:colOff>
      <xdr:row>89</xdr:row>
      <xdr:rowOff>48388</xdr:rowOff>
    </xdr:from>
    <xdr:to>
      <xdr:col>7</xdr:col>
      <xdr:colOff>241300</xdr:colOff>
      <xdr:row>89</xdr:row>
      <xdr:rowOff>48388</xdr:rowOff>
    </xdr:to>
    <xdr:cxnSp macro="">
      <xdr:nvCxnSpPr>
        <xdr:cNvPr id="193" name="直線コネクタ 192"/>
        <xdr:cNvCxnSpPr/>
      </xdr:nvCxnSpPr>
      <xdr:spPr>
        <a:xfrm>
          <a:off x="4864100" y="1530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94110</xdr:rowOff>
    </xdr:from>
    <xdr:ext cx="762000" cy="259045"/>
    <xdr:sp macro="" textlink="">
      <xdr:nvSpPr>
        <xdr:cNvPr id="194" name="人件費・物件費等の状況最大値テキスト"/>
        <xdr:cNvSpPr txBox="1"/>
      </xdr:nvSpPr>
      <xdr:spPr>
        <a:xfrm>
          <a:off x="5041900" y="13467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63500</xdr:colOff>
      <xdr:row>80</xdr:row>
      <xdr:rowOff>7733</xdr:rowOff>
    </xdr:from>
    <xdr:to>
      <xdr:col>7</xdr:col>
      <xdr:colOff>241300</xdr:colOff>
      <xdr:row>80</xdr:row>
      <xdr:rowOff>7733</xdr:rowOff>
    </xdr:to>
    <xdr:cxnSp macro="">
      <xdr:nvCxnSpPr>
        <xdr:cNvPr id="195" name="直線コネクタ 194"/>
        <xdr:cNvCxnSpPr/>
      </xdr:nvCxnSpPr>
      <xdr:spPr>
        <a:xfrm>
          <a:off x="4864100" y="13723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124106</xdr:rowOff>
    </xdr:from>
    <xdr:to>
      <xdr:col>7</xdr:col>
      <xdr:colOff>152400</xdr:colOff>
      <xdr:row>80</xdr:row>
      <xdr:rowOff>142766</xdr:rowOff>
    </xdr:to>
    <xdr:cxnSp macro="">
      <xdr:nvCxnSpPr>
        <xdr:cNvPr id="196" name="直線コネクタ 195"/>
        <xdr:cNvCxnSpPr/>
      </xdr:nvCxnSpPr>
      <xdr:spPr>
        <a:xfrm>
          <a:off x="4114800" y="13840106"/>
          <a:ext cx="8382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56194</xdr:rowOff>
    </xdr:from>
    <xdr:ext cx="762000" cy="259045"/>
    <xdr:sp macro="" textlink="">
      <xdr:nvSpPr>
        <xdr:cNvPr id="197" name="人件費・物件費等の状況平均値テキスト"/>
        <xdr:cNvSpPr txBox="1"/>
      </xdr:nvSpPr>
      <xdr:spPr>
        <a:xfrm>
          <a:off x="5041900" y="1394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84117</xdr:rowOff>
    </xdr:from>
    <xdr:to>
      <xdr:col>7</xdr:col>
      <xdr:colOff>203200</xdr:colOff>
      <xdr:row>82</xdr:row>
      <xdr:rowOff>14267</xdr:rowOff>
    </xdr:to>
    <xdr:sp macro="" textlink="">
      <xdr:nvSpPr>
        <xdr:cNvPr id="198" name="フローチャート : 判断 197"/>
        <xdr:cNvSpPr/>
      </xdr:nvSpPr>
      <xdr:spPr>
        <a:xfrm>
          <a:off x="49022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99158</xdr:rowOff>
    </xdr:from>
    <xdr:to>
      <xdr:col>6</xdr:col>
      <xdr:colOff>0</xdr:colOff>
      <xdr:row>80</xdr:row>
      <xdr:rowOff>124106</xdr:rowOff>
    </xdr:to>
    <xdr:cxnSp macro="">
      <xdr:nvCxnSpPr>
        <xdr:cNvPr id="199" name="直線コネクタ 198"/>
        <xdr:cNvCxnSpPr/>
      </xdr:nvCxnSpPr>
      <xdr:spPr>
        <a:xfrm>
          <a:off x="3225800" y="13815158"/>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76302</xdr:rowOff>
    </xdr:from>
    <xdr:to>
      <xdr:col>6</xdr:col>
      <xdr:colOff>50800</xdr:colOff>
      <xdr:row>82</xdr:row>
      <xdr:rowOff>6452</xdr:rowOff>
    </xdr:to>
    <xdr:sp macro="" textlink="">
      <xdr:nvSpPr>
        <xdr:cNvPr id="200" name="フローチャート : 判断 199"/>
        <xdr:cNvSpPr/>
      </xdr:nvSpPr>
      <xdr:spPr>
        <a:xfrm>
          <a:off x="4064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162679</xdr:rowOff>
    </xdr:from>
    <xdr:ext cx="736600" cy="259045"/>
    <xdr:sp macro="" textlink="">
      <xdr:nvSpPr>
        <xdr:cNvPr id="201" name="テキスト ボックス 200"/>
        <xdr:cNvSpPr txBox="1"/>
      </xdr:nvSpPr>
      <xdr:spPr>
        <a:xfrm>
          <a:off x="3733800" y="14050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58821</xdr:rowOff>
    </xdr:from>
    <xdr:to>
      <xdr:col>4</xdr:col>
      <xdr:colOff>482600</xdr:colOff>
      <xdr:row>80</xdr:row>
      <xdr:rowOff>99158</xdr:rowOff>
    </xdr:to>
    <xdr:cxnSp macro="">
      <xdr:nvCxnSpPr>
        <xdr:cNvPr id="202" name="直線コネクタ 201"/>
        <xdr:cNvCxnSpPr/>
      </xdr:nvCxnSpPr>
      <xdr:spPr>
        <a:xfrm>
          <a:off x="2336800" y="13774821"/>
          <a:ext cx="889000" cy="4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68647</xdr:rowOff>
    </xdr:from>
    <xdr:to>
      <xdr:col>4</xdr:col>
      <xdr:colOff>533400</xdr:colOff>
      <xdr:row>81</xdr:row>
      <xdr:rowOff>170247</xdr:rowOff>
    </xdr:to>
    <xdr:sp macro="" textlink="">
      <xdr:nvSpPr>
        <xdr:cNvPr id="203" name="フローチャート : 判断 202"/>
        <xdr:cNvSpPr/>
      </xdr:nvSpPr>
      <xdr:spPr>
        <a:xfrm>
          <a:off x="3175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155024</xdr:rowOff>
    </xdr:from>
    <xdr:ext cx="762000" cy="259045"/>
    <xdr:sp macro="" textlink="">
      <xdr:nvSpPr>
        <xdr:cNvPr id="204" name="テキスト ボックス 203"/>
        <xdr:cNvSpPr txBox="1"/>
      </xdr:nvSpPr>
      <xdr:spPr>
        <a:xfrm>
          <a:off x="2844800" y="14042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50964</xdr:rowOff>
    </xdr:from>
    <xdr:to>
      <xdr:col>3</xdr:col>
      <xdr:colOff>279400</xdr:colOff>
      <xdr:row>80</xdr:row>
      <xdr:rowOff>58821</xdr:rowOff>
    </xdr:to>
    <xdr:cxnSp macro="">
      <xdr:nvCxnSpPr>
        <xdr:cNvPr id="205" name="直線コネクタ 204"/>
        <xdr:cNvCxnSpPr/>
      </xdr:nvCxnSpPr>
      <xdr:spPr>
        <a:xfrm>
          <a:off x="1447800" y="13766964"/>
          <a:ext cx="889000" cy="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13993</xdr:rowOff>
    </xdr:from>
    <xdr:to>
      <xdr:col>3</xdr:col>
      <xdr:colOff>330200</xdr:colOff>
      <xdr:row>81</xdr:row>
      <xdr:rowOff>115593</xdr:rowOff>
    </xdr:to>
    <xdr:sp macro="" textlink="">
      <xdr:nvSpPr>
        <xdr:cNvPr id="206" name="フローチャート : 判断 205"/>
        <xdr:cNvSpPr/>
      </xdr:nvSpPr>
      <xdr:spPr>
        <a:xfrm>
          <a:off x="2286000" y="139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100370</xdr:rowOff>
    </xdr:from>
    <xdr:ext cx="762000" cy="259045"/>
    <xdr:sp macro="" textlink="">
      <xdr:nvSpPr>
        <xdr:cNvPr id="207" name="テキスト ボックス 206"/>
        <xdr:cNvSpPr txBox="1"/>
      </xdr:nvSpPr>
      <xdr:spPr>
        <a:xfrm>
          <a:off x="1955800" y="139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25495</xdr:rowOff>
    </xdr:from>
    <xdr:to>
      <xdr:col>2</xdr:col>
      <xdr:colOff>127000</xdr:colOff>
      <xdr:row>81</xdr:row>
      <xdr:rowOff>127095</xdr:rowOff>
    </xdr:to>
    <xdr:sp macro="" textlink="">
      <xdr:nvSpPr>
        <xdr:cNvPr id="208" name="フローチャート : 判断 207"/>
        <xdr:cNvSpPr/>
      </xdr:nvSpPr>
      <xdr:spPr>
        <a:xfrm>
          <a:off x="1397000" y="1391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111872</xdr:rowOff>
    </xdr:from>
    <xdr:ext cx="762000" cy="259045"/>
    <xdr:sp macro="" textlink="">
      <xdr:nvSpPr>
        <xdr:cNvPr id="209" name="テキスト ボックス 208"/>
        <xdr:cNvSpPr txBox="1"/>
      </xdr:nvSpPr>
      <xdr:spPr>
        <a:xfrm>
          <a:off x="1066800" y="1399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91966</xdr:rowOff>
    </xdr:from>
    <xdr:to>
      <xdr:col>7</xdr:col>
      <xdr:colOff>203200</xdr:colOff>
      <xdr:row>81</xdr:row>
      <xdr:rowOff>22116</xdr:rowOff>
    </xdr:to>
    <xdr:sp macro="" textlink="">
      <xdr:nvSpPr>
        <xdr:cNvPr id="215" name="円/楕円 214"/>
        <xdr:cNvSpPr/>
      </xdr:nvSpPr>
      <xdr:spPr>
        <a:xfrm>
          <a:off x="4902200" y="1380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108493</xdr:rowOff>
    </xdr:from>
    <xdr:ext cx="762000" cy="259045"/>
    <xdr:sp macro="" textlink="">
      <xdr:nvSpPr>
        <xdr:cNvPr id="216" name="人件費・物件費等の状況該当値テキスト"/>
        <xdr:cNvSpPr txBox="1"/>
      </xdr:nvSpPr>
      <xdr:spPr>
        <a:xfrm>
          <a:off x="5041900" y="13653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94,334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73306</xdr:rowOff>
    </xdr:from>
    <xdr:to>
      <xdr:col>6</xdr:col>
      <xdr:colOff>50800</xdr:colOff>
      <xdr:row>81</xdr:row>
      <xdr:rowOff>3456</xdr:rowOff>
    </xdr:to>
    <xdr:sp macro="" textlink="">
      <xdr:nvSpPr>
        <xdr:cNvPr id="217" name="円/楕円 216"/>
        <xdr:cNvSpPr/>
      </xdr:nvSpPr>
      <xdr:spPr>
        <a:xfrm>
          <a:off x="4064000" y="137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13633</xdr:rowOff>
    </xdr:from>
    <xdr:ext cx="736600" cy="259045"/>
    <xdr:sp macro="" textlink="">
      <xdr:nvSpPr>
        <xdr:cNvPr id="218" name="テキスト ボックス 217"/>
        <xdr:cNvSpPr txBox="1"/>
      </xdr:nvSpPr>
      <xdr:spPr>
        <a:xfrm>
          <a:off x="3733800" y="13558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92,942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48358</xdr:rowOff>
    </xdr:from>
    <xdr:to>
      <xdr:col>4</xdr:col>
      <xdr:colOff>533400</xdr:colOff>
      <xdr:row>80</xdr:row>
      <xdr:rowOff>149958</xdr:rowOff>
    </xdr:to>
    <xdr:sp macro="" textlink="">
      <xdr:nvSpPr>
        <xdr:cNvPr id="219" name="円/楕円 218"/>
        <xdr:cNvSpPr/>
      </xdr:nvSpPr>
      <xdr:spPr>
        <a:xfrm>
          <a:off x="3175000" y="1376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160135</xdr:rowOff>
    </xdr:from>
    <xdr:ext cx="762000" cy="259045"/>
    <xdr:sp macro="" textlink="">
      <xdr:nvSpPr>
        <xdr:cNvPr id="220" name="テキスト ボックス 219"/>
        <xdr:cNvSpPr txBox="1"/>
      </xdr:nvSpPr>
      <xdr:spPr>
        <a:xfrm>
          <a:off x="2844800" y="1353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8021</xdr:rowOff>
    </xdr:from>
    <xdr:to>
      <xdr:col>3</xdr:col>
      <xdr:colOff>330200</xdr:colOff>
      <xdr:row>80</xdr:row>
      <xdr:rowOff>109621</xdr:rowOff>
    </xdr:to>
    <xdr:sp macro="" textlink="">
      <xdr:nvSpPr>
        <xdr:cNvPr id="221" name="円/楕円 220"/>
        <xdr:cNvSpPr/>
      </xdr:nvSpPr>
      <xdr:spPr>
        <a:xfrm>
          <a:off x="2286000" y="137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119798</xdr:rowOff>
    </xdr:from>
    <xdr:ext cx="762000" cy="259045"/>
    <xdr:sp macro="" textlink="">
      <xdr:nvSpPr>
        <xdr:cNvPr id="222" name="テキスト ボックス 221"/>
        <xdr:cNvSpPr txBox="1"/>
      </xdr:nvSpPr>
      <xdr:spPr>
        <a:xfrm>
          <a:off x="1955800" y="13492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164</xdr:rowOff>
    </xdr:from>
    <xdr:to>
      <xdr:col>2</xdr:col>
      <xdr:colOff>127000</xdr:colOff>
      <xdr:row>80</xdr:row>
      <xdr:rowOff>101764</xdr:rowOff>
    </xdr:to>
    <xdr:sp macro="" textlink="">
      <xdr:nvSpPr>
        <xdr:cNvPr id="223" name="円/楕円 222"/>
        <xdr:cNvSpPr/>
      </xdr:nvSpPr>
      <xdr:spPr>
        <a:xfrm>
          <a:off x="1397000" y="137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111941</xdr:rowOff>
    </xdr:from>
    <xdr:ext cx="762000" cy="259045"/>
    <xdr:sp macro="" textlink="">
      <xdr:nvSpPr>
        <xdr:cNvPr id="224" name="テキスト ボックス 223"/>
        <xdr:cNvSpPr txBox="1"/>
      </xdr:nvSpPr>
      <xdr:spPr>
        <a:xfrm>
          <a:off x="1066800" y="134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平成</a:t>
          </a:r>
          <a:r>
            <a:rPr kumimoji="1" lang="en-US" altLang="ja-JP" sz="1200">
              <a:latin typeface="ＭＳ Ｐゴシック"/>
            </a:rPr>
            <a:t>25</a:t>
          </a:r>
          <a:r>
            <a:rPr kumimoji="1" lang="ja-JP" altLang="en-US" sz="1200">
              <a:latin typeface="ＭＳ Ｐゴシック"/>
            </a:rPr>
            <a:t>年度に給料表を見直し、各級の最高号給の給料月額の引下げや２％カット後での切替等を実施するとともに、給料カットを継続して行っており、さらには平成</a:t>
          </a:r>
          <a:r>
            <a:rPr kumimoji="1" lang="en-US" altLang="ja-JP" sz="1200">
              <a:latin typeface="ＭＳ Ｐゴシック"/>
            </a:rPr>
            <a:t>27</a:t>
          </a:r>
          <a:r>
            <a:rPr kumimoji="1" lang="ja-JP" altLang="en-US" sz="1200">
              <a:latin typeface="ＭＳ Ｐゴシック"/>
            </a:rPr>
            <a:t>年度に給料表の各級の最高号給の給料月額を大分県と同額にするなど、引き続き給与水準の適正化に努めてきたところである。</a:t>
          </a:r>
        </a:p>
        <a:p>
          <a:r>
            <a:rPr kumimoji="1" lang="ja-JP" altLang="en-US" sz="1200">
              <a:latin typeface="ＭＳ Ｐゴシック"/>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となるよう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85</xdr:row>
      <xdr:rowOff>147574</xdr:rowOff>
    </xdr:to>
    <xdr:cxnSp macro="">
      <xdr:nvCxnSpPr>
        <xdr:cNvPr id="251" name="直線コネクタ 250"/>
        <xdr:cNvCxnSpPr/>
      </xdr:nvCxnSpPr>
      <xdr:spPr>
        <a:xfrm flipV="1">
          <a:off x="17018000" y="13832839"/>
          <a:ext cx="0" cy="8879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119651</xdr:rowOff>
    </xdr:from>
    <xdr:ext cx="762000" cy="259045"/>
    <xdr:sp macro="" textlink="">
      <xdr:nvSpPr>
        <xdr:cNvPr id="252" name="給与水準   （国との比較）最小値テキスト"/>
        <xdr:cNvSpPr txBox="1"/>
      </xdr:nvSpPr>
      <xdr:spPr>
        <a:xfrm>
          <a:off x="17106900" y="1469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85</xdr:row>
      <xdr:rowOff>147574</xdr:rowOff>
    </xdr:from>
    <xdr:to>
      <xdr:col>24</xdr:col>
      <xdr:colOff>647700</xdr:colOff>
      <xdr:row>85</xdr:row>
      <xdr:rowOff>147574</xdr:rowOff>
    </xdr:to>
    <xdr:cxnSp macro="">
      <xdr:nvCxnSpPr>
        <xdr:cNvPr id="253" name="直線コネクタ 252"/>
        <xdr:cNvCxnSpPr/>
      </xdr:nvCxnSpPr>
      <xdr:spPr>
        <a:xfrm>
          <a:off x="16929100" y="14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4"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5" name="直線コネクタ 254"/>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143002</xdr:rowOff>
    </xdr:from>
    <xdr:to>
      <xdr:col>24</xdr:col>
      <xdr:colOff>558800</xdr:colOff>
      <xdr:row>83</xdr:row>
      <xdr:rowOff>152654</xdr:rowOff>
    </xdr:to>
    <xdr:cxnSp macro="">
      <xdr:nvCxnSpPr>
        <xdr:cNvPr id="256" name="直線コネクタ 255"/>
        <xdr:cNvCxnSpPr/>
      </xdr:nvCxnSpPr>
      <xdr:spPr>
        <a:xfrm>
          <a:off x="16179800" y="143733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118381</xdr:rowOff>
    </xdr:from>
    <xdr:ext cx="762000" cy="259045"/>
    <xdr:sp macro="" textlink="">
      <xdr:nvSpPr>
        <xdr:cNvPr id="257" name="給与水準   （国との比較）平均値テキスト"/>
        <xdr:cNvSpPr txBox="1"/>
      </xdr:nvSpPr>
      <xdr:spPr>
        <a:xfrm>
          <a:off x="17106900" y="14177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58" name="フローチャート : 判断 257"/>
        <xdr:cNvSpPr/>
      </xdr:nvSpPr>
      <xdr:spPr>
        <a:xfrm>
          <a:off x="16967200" y="143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143002</xdr:rowOff>
    </xdr:from>
    <xdr:to>
      <xdr:col>23</xdr:col>
      <xdr:colOff>406400</xdr:colOff>
      <xdr:row>84</xdr:row>
      <xdr:rowOff>19813</xdr:rowOff>
    </xdr:to>
    <xdr:cxnSp macro="">
      <xdr:nvCxnSpPr>
        <xdr:cNvPr id="259" name="直線コネクタ 258"/>
        <xdr:cNvCxnSpPr/>
      </xdr:nvCxnSpPr>
      <xdr:spPr>
        <a:xfrm flipV="1">
          <a:off x="15290800" y="143733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130811</xdr:rowOff>
    </xdr:from>
    <xdr:to>
      <xdr:col>23</xdr:col>
      <xdr:colOff>457200</xdr:colOff>
      <xdr:row>84</xdr:row>
      <xdr:rowOff>60961</xdr:rowOff>
    </xdr:to>
    <xdr:sp macro="" textlink="">
      <xdr:nvSpPr>
        <xdr:cNvPr id="260" name="フローチャート : 判断 259"/>
        <xdr:cNvSpPr/>
      </xdr:nvSpPr>
      <xdr:spPr>
        <a:xfrm>
          <a:off x="16129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61" name="テキスト ボックス 260"/>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19813</xdr:rowOff>
    </xdr:from>
    <xdr:to>
      <xdr:col>22</xdr:col>
      <xdr:colOff>203200</xdr:colOff>
      <xdr:row>84</xdr:row>
      <xdr:rowOff>48768</xdr:rowOff>
    </xdr:to>
    <xdr:cxnSp macro="">
      <xdr:nvCxnSpPr>
        <xdr:cNvPr id="262" name="直線コネクタ 261"/>
        <xdr:cNvCxnSpPr/>
      </xdr:nvCxnSpPr>
      <xdr:spPr>
        <a:xfrm flipV="1">
          <a:off x="14401800" y="14421613"/>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3" name="フローチャート : 判断 262"/>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4" name="テキスト ボックス 263"/>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48768</xdr:rowOff>
    </xdr:from>
    <xdr:to>
      <xdr:col>21</xdr:col>
      <xdr:colOff>0</xdr:colOff>
      <xdr:row>89</xdr:row>
      <xdr:rowOff>98806</xdr:rowOff>
    </xdr:to>
    <xdr:cxnSp macro="">
      <xdr:nvCxnSpPr>
        <xdr:cNvPr id="265" name="直線コネクタ 264"/>
        <xdr:cNvCxnSpPr/>
      </xdr:nvCxnSpPr>
      <xdr:spPr>
        <a:xfrm flipV="1">
          <a:off x="13512800" y="14450568"/>
          <a:ext cx="889000" cy="9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72898</xdr:rowOff>
    </xdr:from>
    <xdr:to>
      <xdr:col>21</xdr:col>
      <xdr:colOff>50800</xdr:colOff>
      <xdr:row>84</xdr:row>
      <xdr:rowOff>3048</xdr:rowOff>
    </xdr:to>
    <xdr:sp macro="" textlink="">
      <xdr:nvSpPr>
        <xdr:cNvPr id="266" name="フローチャート : 判断 265"/>
        <xdr:cNvSpPr/>
      </xdr:nvSpPr>
      <xdr:spPr>
        <a:xfrm>
          <a:off x="14351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13225</xdr:rowOff>
    </xdr:from>
    <xdr:ext cx="762000" cy="259045"/>
    <xdr:sp macro="" textlink="">
      <xdr:nvSpPr>
        <xdr:cNvPr id="267" name="テキスト ボックス 266"/>
        <xdr:cNvSpPr txBox="1"/>
      </xdr:nvSpPr>
      <xdr:spPr>
        <a:xfrm>
          <a:off x="14020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36068</xdr:rowOff>
    </xdr:from>
    <xdr:to>
      <xdr:col>19</xdr:col>
      <xdr:colOff>533400</xdr:colOff>
      <xdr:row>88</xdr:row>
      <xdr:rowOff>137668</xdr:rowOff>
    </xdr:to>
    <xdr:sp macro="" textlink="">
      <xdr:nvSpPr>
        <xdr:cNvPr id="268" name="フローチャート : 判断 267"/>
        <xdr:cNvSpPr/>
      </xdr:nvSpPr>
      <xdr:spPr>
        <a:xfrm>
          <a:off x="13462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147845</xdr:rowOff>
    </xdr:from>
    <xdr:ext cx="762000" cy="259045"/>
    <xdr:sp macro="" textlink="">
      <xdr:nvSpPr>
        <xdr:cNvPr id="269" name="テキスト ボックス 268"/>
        <xdr:cNvSpPr txBox="1"/>
      </xdr:nvSpPr>
      <xdr:spPr>
        <a:xfrm>
          <a:off x="13131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101854</xdr:rowOff>
    </xdr:from>
    <xdr:to>
      <xdr:col>24</xdr:col>
      <xdr:colOff>609600</xdr:colOff>
      <xdr:row>84</xdr:row>
      <xdr:rowOff>32004</xdr:rowOff>
    </xdr:to>
    <xdr:sp macro="" textlink="">
      <xdr:nvSpPr>
        <xdr:cNvPr id="275" name="円/楕円 274"/>
        <xdr:cNvSpPr/>
      </xdr:nvSpPr>
      <xdr:spPr>
        <a:xfrm>
          <a:off x="169672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73931</xdr:rowOff>
    </xdr:from>
    <xdr:ext cx="762000" cy="259045"/>
    <xdr:sp macro="" textlink="">
      <xdr:nvSpPr>
        <xdr:cNvPr id="276" name="給与水準   （国との比較）該当値テキスト"/>
        <xdr:cNvSpPr txBox="1"/>
      </xdr:nvSpPr>
      <xdr:spPr>
        <a:xfrm>
          <a:off x="17106900" y="143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92202</xdr:rowOff>
    </xdr:from>
    <xdr:to>
      <xdr:col>23</xdr:col>
      <xdr:colOff>457200</xdr:colOff>
      <xdr:row>84</xdr:row>
      <xdr:rowOff>22352</xdr:rowOff>
    </xdr:to>
    <xdr:sp macro="" textlink="">
      <xdr:nvSpPr>
        <xdr:cNvPr id="277" name="円/楕円 276"/>
        <xdr:cNvSpPr/>
      </xdr:nvSpPr>
      <xdr:spPr>
        <a:xfrm>
          <a:off x="161290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78" name="テキスト ボックス 277"/>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140463</xdr:rowOff>
    </xdr:from>
    <xdr:to>
      <xdr:col>22</xdr:col>
      <xdr:colOff>254000</xdr:colOff>
      <xdr:row>84</xdr:row>
      <xdr:rowOff>70613</xdr:rowOff>
    </xdr:to>
    <xdr:sp macro="" textlink="">
      <xdr:nvSpPr>
        <xdr:cNvPr id="279" name="円/楕円 278"/>
        <xdr:cNvSpPr/>
      </xdr:nvSpPr>
      <xdr:spPr>
        <a:xfrm>
          <a:off x="152400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55390</xdr:rowOff>
    </xdr:from>
    <xdr:ext cx="762000" cy="259045"/>
    <xdr:sp macro="" textlink="">
      <xdr:nvSpPr>
        <xdr:cNvPr id="280" name="テキスト ボックス 279"/>
        <xdr:cNvSpPr txBox="1"/>
      </xdr:nvSpPr>
      <xdr:spPr>
        <a:xfrm>
          <a:off x="14909800" y="1445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169418</xdr:rowOff>
    </xdr:from>
    <xdr:to>
      <xdr:col>21</xdr:col>
      <xdr:colOff>50800</xdr:colOff>
      <xdr:row>84</xdr:row>
      <xdr:rowOff>99568</xdr:rowOff>
    </xdr:to>
    <xdr:sp macro="" textlink="">
      <xdr:nvSpPr>
        <xdr:cNvPr id="281" name="円/楕円 280"/>
        <xdr:cNvSpPr/>
      </xdr:nvSpPr>
      <xdr:spPr>
        <a:xfrm>
          <a:off x="14351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84345</xdr:rowOff>
    </xdr:from>
    <xdr:ext cx="762000" cy="259045"/>
    <xdr:sp macro="" textlink="">
      <xdr:nvSpPr>
        <xdr:cNvPr id="282" name="テキスト ボックス 281"/>
        <xdr:cNvSpPr txBox="1"/>
      </xdr:nvSpPr>
      <xdr:spPr>
        <a:xfrm>
          <a:off x="14020800" y="1448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83" name="円/楕円 282"/>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84" name="テキスト ボックス 283"/>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平成２５年度から平成２９年度までを計画期間とする「大分市行政改革推進プラン２０１３」に基づき適正な定員管理を推進し、その結果、人口千人当たり職員数は、平成２４年度の６．０２人から、平成２８年度は５．９６人となったところである。</a:t>
          </a:r>
          <a:endParaRPr lang="ja-JP" altLang="ja-JP" sz="1200">
            <a:effectLst/>
          </a:endParaRPr>
        </a:p>
        <a:p>
          <a:r>
            <a:rPr kumimoji="1" lang="ja-JP" altLang="ja-JP" sz="1200">
              <a:solidFill>
                <a:schemeClr val="dk1"/>
              </a:solidFill>
              <a:effectLst/>
              <a:latin typeface="+mn-lt"/>
              <a:ea typeface="+mn-ea"/>
              <a:cs typeface="+mn-cs"/>
            </a:rPr>
            <a:t>　今後とも、限られた人的資源の効率的かつ効果的な活用を図る中、適正な定員管理に努めていきたい。</a:t>
          </a:r>
          <a:endParaRPr lang="ja-JP" altLang="ja-JP" sz="12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133562</xdr:rowOff>
    </xdr:from>
    <xdr:to>
      <xdr:col>24</xdr:col>
      <xdr:colOff>558800</xdr:colOff>
      <xdr:row>66</xdr:row>
      <xdr:rowOff>6138</xdr:rowOff>
    </xdr:to>
    <xdr:cxnSp macro="">
      <xdr:nvCxnSpPr>
        <xdr:cNvPr id="314" name="直線コネクタ 313"/>
        <xdr:cNvCxnSpPr/>
      </xdr:nvCxnSpPr>
      <xdr:spPr>
        <a:xfrm flipV="1">
          <a:off x="17018000" y="9906212"/>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149665</xdr:rowOff>
    </xdr:from>
    <xdr:ext cx="762000" cy="259045"/>
    <xdr:sp macro="" textlink="">
      <xdr:nvSpPr>
        <xdr:cNvPr id="315" name="定員管理の状況最小値テキスト"/>
        <xdr:cNvSpPr txBox="1"/>
      </xdr:nvSpPr>
      <xdr:spPr>
        <a:xfrm>
          <a:off x="17106900" y="1129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66</xdr:row>
      <xdr:rowOff>6138</xdr:rowOff>
    </xdr:from>
    <xdr:to>
      <xdr:col>24</xdr:col>
      <xdr:colOff>647700</xdr:colOff>
      <xdr:row>66</xdr:row>
      <xdr:rowOff>6138</xdr:rowOff>
    </xdr:to>
    <xdr:cxnSp macro="">
      <xdr:nvCxnSpPr>
        <xdr:cNvPr id="316" name="直線コネクタ 315"/>
        <xdr:cNvCxnSpPr/>
      </xdr:nvCxnSpPr>
      <xdr:spPr>
        <a:xfrm>
          <a:off x="16929100" y="1132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48489</xdr:rowOff>
    </xdr:from>
    <xdr:ext cx="762000" cy="259045"/>
    <xdr:sp macro="" textlink="">
      <xdr:nvSpPr>
        <xdr:cNvPr id="317"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469900</xdr:colOff>
      <xdr:row>57</xdr:row>
      <xdr:rowOff>133562</xdr:rowOff>
    </xdr:from>
    <xdr:to>
      <xdr:col>24</xdr:col>
      <xdr:colOff>647700</xdr:colOff>
      <xdr:row>57</xdr:row>
      <xdr:rowOff>133562</xdr:rowOff>
    </xdr:to>
    <xdr:cxnSp macro="">
      <xdr:nvCxnSpPr>
        <xdr:cNvPr id="318" name="直線コネクタ 317"/>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89746</xdr:rowOff>
    </xdr:to>
    <xdr:cxnSp macro="">
      <xdr:nvCxnSpPr>
        <xdr:cNvPr id="319" name="直線コネクタ 318"/>
        <xdr:cNvCxnSpPr/>
      </xdr:nvCxnSpPr>
      <xdr:spPr>
        <a:xfrm>
          <a:off x="16179800" y="103727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103522</xdr:rowOff>
    </xdr:from>
    <xdr:ext cx="762000" cy="259045"/>
    <xdr:sp macro="" textlink="">
      <xdr:nvSpPr>
        <xdr:cNvPr id="320" name="定員管理の状況平均値テキスト"/>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131445</xdr:rowOff>
    </xdr:from>
    <xdr:to>
      <xdr:col>24</xdr:col>
      <xdr:colOff>609600</xdr:colOff>
      <xdr:row>61</xdr:row>
      <xdr:rowOff>61595</xdr:rowOff>
    </xdr:to>
    <xdr:sp macro="" textlink="">
      <xdr:nvSpPr>
        <xdr:cNvPr id="321" name="フローチャート : 判断 320"/>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85725</xdr:rowOff>
    </xdr:from>
    <xdr:to>
      <xdr:col>23</xdr:col>
      <xdr:colOff>406400</xdr:colOff>
      <xdr:row>60</xdr:row>
      <xdr:rowOff>85725</xdr:rowOff>
    </xdr:to>
    <xdr:cxnSp macro="">
      <xdr:nvCxnSpPr>
        <xdr:cNvPr id="322" name="直線コネクタ 321"/>
        <xdr:cNvCxnSpPr/>
      </xdr:nvCxnSpPr>
      <xdr:spPr>
        <a:xfrm>
          <a:off x="15290800" y="103727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107315</xdr:rowOff>
    </xdr:from>
    <xdr:to>
      <xdr:col>23</xdr:col>
      <xdr:colOff>457200</xdr:colOff>
      <xdr:row>61</xdr:row>
      <xdr:rowOff>37465</xdr:rowOff>
    </xdr:to>
    <xdr:sp macro="" textlink="">
      <xdr:nvSpPr>
        <xdr:cNvPr id="323" name="フローチャート : 判断 322"/>
        <xdr:cNvSpPr/>
      </xdr:nvSpPr>
      <xdr:spPr>
        <a:xfrm>
          <a:off x="16129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22242</xdr:rowOff>
    </xdr:from>
    <xdr:ext cx="736600" cy="259045"/>
    <xdr:sp macro="" textlink="">
      <xdr:nvSpPr>
        <xdr:cNvPr id="324" name="テキスト ボックス 323"/>
        <xdr:cNvSpPr txBox="1"/>
      </xdr:nvSpPr>
      <xdr:spPr>
        <a:xfrm>
          <a:off x="15798800" y="10480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85725</xdr:rowOff>
    </xdr:from>
    <xdr:to>
      <xdr:col>22</xdr:col>
      <xdr:colOff>203200</xdr:colOff>
      <xdr:row>60</xdr:row>
      <xdr:rowOff>89746</xdr:rowOff>
    </xdr:to>
    <xdr:cxnSp macro="">
      <xdr:nvCxnSpPr>
        <xdr:cNvPr id="325" name="直線コネクタ 324"/>
        <xdr:cNvCxnSpPr/>
      </xdr:nvCxnSpPr>
      <xdr:spPr>
        <a:xfrm flipV="1">
          <a:off x="14401800" y="103727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119380</xdr:rowOff>
    </xdr:from>
    <xdr:to>
      <xdr:col>22</xdr:col>
      <xdr:colOff>254000</xdr:colOff>
      <xdr:row>61</xdr:row>
      <xdr:rowOff>49530</xdr:rowOff>
    </xdr:to>
    <xdr:sp macro="" textlink="">
      <xdr:nvSpPr>
        <xdr:cNvPr id="326" name="フローチャート : 判断 325"/>
        <xdr:cNvSpPr/>
      </xdr:nvSpPr>
      <xdr:spPr>
        <a:xfrm>
          <a:off x="15240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34307</xdr:rowOff>
    </xdr:from>
    <xdr:ext cx="762000" cy="259045"/>
    <xdr:sp macro="" textlink="">
      <xdr:nvSpPr>
        <xdr:cNvPr id="327" name="テキスト ボックス 326"/>
        <xdr:cNvSpPr txBox="1"/>
      </xdr:nvSpPr>
      <xdr:spPr>
        <a:xfrm>
          <a:off x="14909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89746</xdr:rowOff>
    </xdr:from>
    <xdr:to>
      <xdr:col>21</xdr:col>
      <xdr:colOff>0</xdr:colOff>
      <xdr:row>60</xdr:row>
      <xdr:rowOff>113877</xdr:rowOff>
    </xdr:to>
    <xdr:cxnSp macro="">
      <xdr:nvCxnSpPr>
        <xdr:cNvPr id="328" name="直線コネクタ 327"/>
        <xdr:cNvCxnSpPr/>
      </xdr:nvCxnSpPr>
      <xdr:spPr>
        <a:xfrm flipV="1">
          <a:off x="13512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123402</xdr:rowOff>
    </xdr:from>
    <xdr:to>
      <xdr:col>21</xdr:col>
      <xdr:colOff>50800</xdr:colOff>
      <xdr:row>61</xdr:row>
      <xdr:rowOff>53552</xdr:rowOff>
    </xdr:to>
    <xdr:sp macro="" textlink="">
      <xdr:nvSpPr>
        <xdr:cNvPr id="329" name="フローチャート : 判断 328"/>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38329</xdr:rowOff>
    </xdr:from>
    <xdr:ext cx="762000" cy="259045"/>
    <xdr:sp macro="" textlink="">
      <xdr:nvSpPr>
        <xdr:cNvPr id="330" name="テキスト ボックス 329"/>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123402</xdr:rowOff>
    </xdr:from>
    <xdr:to>
      <xdr:col>19</xdr:col>
      <xdr:colOff>533400</xdr:colOff>
      <xdr:row>61</xdr:row>
      <xdr:rowOff>53552</xdr:rowOff>
    </xdr:to>
    <xdr:sp macro="" textlink="">
      <xdr:nvSpPr>
        <xdr:cNvPr id="331" name="フローチャート : 判断 330"/>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38329</xdr:rowOff>
    </xdr:from>
    <xdr:ext cx="762000" cy="259045"/>
    <xdr:sp macro="" textlink="">
      <xdr:nvSpPr>
        <xdr:cNvPr id="332" name="テキスト ボックス 331"/>
        <xdr:cNvSpPr txBox="1"/>
      </xdr:nvSpPr>
      <xdr:spPr>
        <a:xfrm>
          <a:off x="13131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38" name="円/楕円 337"/>
        <xdr:cNvSpPr/>
      </xdr:nvSpPr>
      <xdr:spPr>
        <a:xfrm>
          <a:off x="16967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55473</xdr:rowOff>
    </xdr:from>
    <xdr:ext cx="762000" cy="259045"/>
    <xdr:sp macro="" textlink="">
      <xdr:nvSpPr>
        <xdr:cNvPr id="339" name="定員管理の状況該当値テキスト"/>
        <xdr:cNvSpPr txBox="1"/>
      </xdr:nvSpPr>
      <xdr:spPr>
        <a:xfrm>
          <a:off x="17106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34925</xdr:rowOff>
    </xdr:from>
    <xdr:to>
      <xdr:col>23</xdr:col>
      <xdr:colOff>457200</xdr:colOff>
      <xdr:row>60</xdr:row>
      <xdr:rowOff>136525</xdr:rowOff>
    </xdr:to>
    <xdr:sp macro="" textlink="">
      <xdr:nvSpPr>
        <xdr:cNvPr id="340" name="円/楕円 339"/>
        <xdr:cNvSpPr/>
      </xdr:nvSpPr>
      <xdr:spPr>
        <a:xfrm>
          <a:off x="16129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146702</xdr:rowOff>
    </xdr:from>
    <xdr:ext cx="736600" cy="259045"/>
    <xdr:sp macro="" textlink="">
      <xdr:nvSpPr>
        <xdr:cNvPr id="341" name="テキスト ボックス 340"/>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34925</xdr:rowOff>
    </xdr:from>
    <xdr:to>
      <xdr:col>22</xdr:col>
      <xdr:colOff>254000</xdr:colOff>
      <xdr:row>60</xdr:row>
      <xdr:rowOff>136525</xdr:rowOff>
    </xdr:to>
    <xdr:sp macro="" textlink="">
      <xdr:nvSpPr>
        <xdr:cNvPr id="342" name="円/楕円 341"/>
        <xdr:cNvSpPr/>
      </xdr:nvSpPr>
      <xdr:spPr>
        <a:xfrm>
          <a:off x="15240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146702</xdr:rowOff>
    </xdr:from>
    <xdr:ext cx="762000" cy="259045"/>
    <xdr:sp macro="" textlink="">
      <xdr:nvSpPr>
        <xdr:cNvPr id="343" name="テキスト ボックス 342"/>
        <xdr:cNvSpPr txBox="1"/>
      </xdr:nvSpPr>
      <xdr:spPr>
        <a:xfrm>
          <a:off x="14909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38946</xdr:rowOff>
    </xdr:from>
    <xdr:to>
      <xdr:col>21</xdr:col>
      <xdr:colOff>50800</xdr:colOff>
      <xdr:row>60</xdr:row>
      <xdr:rowOff>140546</xdr:rowOff>
    </xdr:to>
    <xdr:sp macro="" textlink="">
      <xdr:nvSpPr>
        <xdr:cNvPr id="344" name="円/楕円 343"/>
        <xdr:cNvSpPr/>
      </xdr:nvSpPr>
      <xdr:spPr>
        <a:xfrm>
          <a:off x="14351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150723</xdr:rowOff>
    </xdr:from>
    <xdr:ext cx="762000" cy="259045"/>
    <xdr:sp macro="" textlink="">
      <xdr:nvSpPr>
        <xdr:cNvPr id="345" name="テキスト ボックス 344"/>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63077</xdr:rowOff>
    </xdr:from>
    <xdr:to>
      <xdr:col>19</xdr:col>
      <xdr:colOff>533400</xdr:colOff>
      <xdr:row>60</xdr:row>
      <xdr:rowOff>164677</xdr:rowOff>
    </xdr:to>
    <xdr:sp macro="" textlink="">
      <xdr:nvSpPr>
        <xdr:cNvPr id="346" name="円/楕円 345"/>
        <xdr:cNvSpPr/>
      </xdr:nvSpPr>
      <xdr:spPr>
        <a:xfrm>
          <a:off x="13462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3404</xdr:rowOff>
    </xdr:from>
    <xdr:ext cx="762000" cy="259045"/>
    <xdr:sp macro="" textlink="">
      <xdr:nvSpPr>
        <xdr:cNvPr id="347" name="テキスト ボックス 346"/>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対前年度比では</a:t>
          </a:r>
          <a:r>
            <a:rPr lang="en-US" altLang="ja-JP" sz="1300" b="0" i="0" baseline="0">
              <a:solidFill>
                <a:sysClr val="windowText" lastClr="000000"/>
              </a:solidFill>
              <a:effectLst/>
              <a:latin typeface="+mn-lt"/>
              <a:ea typeface="+mn-ea"/>
              <a:cs typeface="+mn-cs"/>
            </a:rPr>
            <a:t>0.6</a:t>
          </a:r>
          <a:r>
            <a:rPr lang="ja-JP" altLang="ja-JP" sz="1300" b="0" i="0" baseline="0">
              <a:solidFill>
                <a:sysClr val="windowText" lastClr="000000"/>
              </a:solidFill>
              <a:effectLst/>
              <a:latin typeface="+mn-lt"/>
              <a:ea typeface="+mn-ea"/>
              <a:cs typeface="+mn-cs"/>
            </a:rPr>
            <a:t>ポイント改善し、類似団体平均より</a:t>
          </a:r>
          <a:r>
            <a:rPr lang="en-US" altLang="ja-JP" sz="1300" b="0" i="0" baseline="0">
              <a:solidFill>
                <a:sysClr val="windowText" lastClr="000000"/>
              </a:solidFill>
              <a:effectLst/>
              <a:latin typeface="+mn-lt"/>
              <a:ea typeface="+mn-ea"/>
              <a:cs typeface="+mn-cs"/>
            </a:rPr>
            <a:t>0.3</a:t>
          </a:r>
          <a:r>
            <a:rPr lang="ja-JP" altLang="ja-JP" sz="1300" b="0" i="0" baseline="0">
              <a:solidFill>
                <a:sysClr val="windowText" lastClr="000000"/>
              </a:solidFill>
              <a:effectLst/>
              <a:latin typeface="+mn-lt"/>
              <a:ea typeface="+mn-ea"/>
              <a:cs typeface="+mn-cs"/>
            </a:rPr>
            <a:t>ポイント低くなっている。</a:t>
          </a:r>
          <a:r>
            <a:rPr lang="ja-JP" altLang="en-US" sz="1300" b="0" i="0" baseline="0">
              <a:solidFill>
                <a:sysClr val="windowText" lastClr="000000"/>
              </a:solidFill>
              <a:effectLst/>
              <a:latin typeface="+mn-lt"/>
              <a:ea typeface="+mn-ea"/>
              <a:cs typeface="+mn-cs"/>
            </a:rPr>
            <a:t>改善の要因としては、起債の抑制に伴う地方債残高が減少したこと、横尾土地区画整理事業における土地の買戻しによる債務負担行為に基づく支出予定額が減少したこと及び公営企業債残高の減少に伴い公営企業等繰入見込額が減少したことなどによるものである。</a:t>
          </a:r>
        </a:p>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今後も、引き続き、地方債発行額の抑制や公営企業に対する繰出しの見直し等行政改革を進めることで、比率の改善に努める。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44</xdr:row>
      <xdr:rowOff>155448</xdr:rowOff>
    </xdr:to>
    <xdr:cxnSp macro="">
      <xdr:nvCxnSpPr>
        <xdr:cNvPr id="374" name="直線コネクタ 373"/>
        <xdr:cNvCxnSpPr/>
      </xdr:nvCxnSpPr>
      <xdr:spPr>
        <a:xfrm flipV="1">
          <a:off x="17018000" y="6125972"/>
          <a:ext cx="0" cy="1573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5"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6" name="直線コネクタ 375"/>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7"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8" name="直線コネクタ 377"/>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163322</xdr:rowOff>
    </xdr:from>
    <xdr:to>
      <xdr:col>24</xdr:col>
      <xdr:colOff>558800</xdr:colOff>
      <xdr:row>40</xdr:row>
      <xdr:rowOff>49784</xdr:rowOff>
    </xdr:to>
    <xdr:cxnSp macro="">
      <xdr:nvCxnSpPr>
        <xdr:cNvPr id="379" name="直線コネクタ 378"/>
        <xdr:cNvCxnSpPr/>
      </xdr:nvCxnSpPr>
      <xdr:spPr>
        <a:xfrm flipV="1">
          <a:off x="16179800" y="684987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113555</xdr:rowOff>
    </xdr:from>
    <xdr:ext cx="762000" cy="259045"/>
    <xdr:sp macro="" textlink="">
      <xdr:nvSpPr>
        <xdr:cNvPr id="380" name="公債費負担の状況平均値テキスト"/>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141478</xdr:rowOff>
    </xdr:from>
    <xdr:to>
      <xdr:col>24</xdr:col>
      <xdr:colOff>609600</xdr:colOff>
      <xdr:row>40</xdr:row>
      <xdr:rowOff>71628</xdr:rowOff>
    </xdr:to>
    <xdr:sp macro="" textlink="">
      <xdr:nvSpPr>
        <xdr:cNvPr id="381" name="フローチャート : 判断 380"/>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49784</xdr:rowOff>
    </xdr:from>
    <xdr:to>
      <xdr:col>23</xdr:col>
      <xdr:colOff>406400</xdr:colOff>
      <xdr:row>40</xdr:row>
      <xdr:rowOff>146304</xdr:rowOff>
    </xdr:to>
    <xdr:cxnSp macro="">
      <xdr:nvCxnSpPr>
        <xdr:cNvPr id="382" name="直線コネクタ 381"/>
        <xdr:cNvCxnSpPr/>
      </xdr:nvCxnSpPr>
      <xdr:spPr>
        <a:xfrm flipV="1">
          <a:off x="15290800" y="690778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170434</xdr:rowOff>
    </xdr:from>
    <xdr:to>
      <xdr:col>23</xdr:col>
      <xdr:colOff>457200</xdr:colOff>
      <xdr:row>40</xdr:row>
      <xdr:rowOff>100584</xdr:rowOff>
    </xdr:to>
    <xdr:sp macro="" textlink="">
      <xdr:nvSpPr>
        <xdr:cNvPr id="383" name="フローチャート : 判断 382"/>
        <xdr:cNvSpPr/>
      </xdr:nvSpPr>
      <xdr:spPr>
        <a:xfrm>
          <a:off x="16129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84" name="テキスト ボックス 383"/>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146304</xdr:rowOff>
    </xdr:from>
    <xdr:to>
      <xdr:col>22</xdr:col>
      <xdr:colOff>203200</xdr:colOff>
      <xdr:row>41</xdr:row>
      <xdr:rowOff>90678</xdr:rowOff>
    </xdr:to>
    <xdr:cxnSp macro="">
      <xdr:nvCxnSpPr>
        <xdr:cNvPr id="385" name="直線コネクタ 384"/>
        <xdr:cNvCxnSpPr/>
      </xdr:nvCxnSpPr>
      <xdr:spPr>
        <a:xfrm flipV="1">
          <a:off x="14401800" y="70043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56896</xdr:rowOff>
    </xdr:from>
    <xdr:to>
      <xdr:col>22</xdr:col>
      <xdr:colOff>254000</xdr:colOff>
      <xdr:row>40</xdr:row>
      <xdr:rowOff>158496</xdr:rowOff>
    </xdr:to>
    <xdr:sp macro="" textlink="">
      <xdr:nvSpPr>
        <xdr:cNvPr id="386" name="フローチャート :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387" name="テキスト ボックス 386"/>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42</xdr:row>
      <xdr:rowOff>25400</xdr:rowOff>
    </xdr:to>
    <xdr:cxnSp macro="">
      <xdr:nvCxnSpPr>
        <xdr:cNvPr id="388" name="直線コネクタ 387"/>
        <xdr:cNvCxnSpPr/>
      </xdr:nvCxnSpPr>
      <xdr:spPr>
        <a:xfrm flipV="1">
          <a:off x="13512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134112</xdr:rowOff>
    </xdr:from>
    <xdr:to>
      <xdr:col>21</xdr:col>
      <xdr:colOff>50800</xdr:colOff>
      <xdr:row>41</xdr:row>
      <xdr:rowOff>64262</xdr:rowOff>
    </xdr:to>
    <xdr:sp macro="" textlink="">
      <xdr:nvSpPr>
        <xdr:cNvPr id="389" name="フローチャート :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390" name="テキスト ボックス 389"/>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10922</xdr:rowOff>
    </xdr:from>
    <xdr:to>
      <xdr:col>19</xdr:col>
      <xdr:colOff>533400</xdr:colOff>
      <xdr:row>41</xdr:row>
      <xdr:rowOff>112522</xdr:rowOff>
    </xdr:to>
    <xdr:sp macro="" textlink="">
      <xdr:nvSpPr>
        <xdr:cNvPr id="391" name="フローチャート :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112522</xdr:rowOff>
    </xdr:from>
    <xdr:to>
      <xdr:col>24</xdr:col>
      <xdr:colOff>609600</xdr:colOff>
      <xdr:row>40</xdr:row>
      <xdr:rowOff>42672</xdr:rowOff>
    </xdr:to>
    <xdr:sp macro="" textlink="">
      <xdr:nvSpPr>
        <xdr:cNvPr id="398" name="円/楕円 397"/>
        <xdr:cNvSpPr/>
      </xdr:nvSpPr>
      <xdr:spPr>
        <a:xfrm>
          <a:off x="169672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129049</xdr:rowOff>
    </xdr:from>
    <xdr:ext cx="762000" cy="259045"/>
    <xdr:sp macro="" textlink="">
      <xdr:nvSpPr>
        <xdr:cNvPr id="399" name="公債費負担の状況該当値テキスト"/>
        <xdr:cNvSpPr txBox="1"/>
      </xdr:nvSpPr>
      <xdr:spPr>
        <a:xfrm>
          <a:off x="17106900" y="66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170434</xdr:rowOff>
    </xdr:from>
    <xdr:to>
      <xdr:col>23</xdr:col>
      <xdr:colOff>457200</xdr:colOff>
      <xdr:row>40</xdr:row>
      <xdr:rowOff>100584</xdr:rowOff>
    </xdr:to>
    <xdr:sp macro="" textlink="">
      <xdr:nvSpPr>
        <xdr:cNvPr id="400" name="円/楕円 399"/>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85361</xdr:rowOff>
    </xdr:from>
    <xdr:ext cx="736600" cy="259045"/>
    <xdr:sp macro="" textlink="">
      <xdr:nvSpPr>
        <xdr:cNvPr id="401" name="テキスト ボックス 400"/>
        <xdr:cNvSpPr txBox="1"/>
      </xdr:nvSpPr>
      <xdr:spPr>
        <a:xfrm>
          <a:off x="15798800" y="6943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95504</xdr:rowOff>
    </xdr:from>
    <xdr:to>
      <xdr:col>22</xdr:col>
      <xdr:colOff>254000</xdr:colOff>
      <xdr:row>41</xdr:row>
      <xdr:rowOff>25654</xdr:rowOff>
    </xdr:to>
    <xdr:sp macro="" textlink="">
      <xdr:nvSpPr>
        <xdr:cNvPr id="402" name="円/楕円 401"/>
        <xdr:cNvSpPr/>
      </xdr:nvSpPr>
      <xdr:spPr>
        <a:xfrm>
          <a:off x="15240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403" name="テキスト ボックス 40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4" name="円/楕円 403"/>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126255</xdr:rowOff>
    </xdr:from>
    <xdr:ext cx="762000" cy="259045"/>
    <xdr:sp macro="" textlink="">
      <xdr:nvSpPr>
        <xdr:cNvPr id="405" name="テキスト ボックス 404"/>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06" name="円/楕円 405"/>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07" name="テキスト ボックス 406"/>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対前年度比では</a:t>
          </a:r>
          <a:r>
            <a:rPr lang="en-US" altLang="ja-JP" sz="1300" b="0" i="0" baseline="0">
              <a:solidFill>
                <a:sysClr val="windowText" lastClr="000000"/>
              </a:solidFill>
              <a:effectLst/>
              <a:latin typeface="+mn-lt"/>
              <a:ea typeface="+mn-ea"/>
              <a:cs typeface="+mn-cs"/>
            </a:rPr>
            <a:t>1.3</a:t>
          </a:r>
          <a:r>
            <a:rPr lang="ja-JP" altLang="ja-JP" sz="1300" b="0" i="0" baseline="0">
              <a:solidFill>
                <a:sysClr val="windowText" lastClr="000000"/>
              </a:solidFill>
              <a:effectLst/>
              <a:latin typeface="+mn-lt"/>
              <a:ea typeface="+mn-ea"/>
              <a:cs typeface="+mn-cs"/>
            </a:rPr>
            <a:t>ポイント改善し、類似団体平均より</a:t>
          </a:r>
          <a:r>
            <a:rPr lang="en-US" altLang="ja-JP" sz="1300" b="0" i="0" baseline="0">
              <a:solidFill>
                <a:sysClr val="windowText" lastClr="000000"/>
              </a:solidFill>
              <a:effectLst/>
              <a:latin typeface="+mn-lt"/>
              <a:ea typeface="+mn-ea"/>
              <a:cs typeface="+mn-cs"/>
            </a:rPr>
            <a:t>2.3</a:t>
          </a:r>
          <a:r>
            <a:rPr lang="ja-JP" altLang="ja-JP" sz="1300" b="0" i="0" baseline="0">
              <a:solidFill>
                <a:sysClr val="windowText" lastClr="000000"/>
              </a:solidFill>
              <a:effectLst/>
              <a:latin typeface="+mn-lt"/>
              <a:ea typeface="+mn-ea"/>
              <a:cs typeface="+mn-cs"/>
            </a:rPr>
            <a:t>ポイント低くなっている。主な要因としては、債務負担行為に基づく支出予定額</a:t>
          </a:r>
          <a:r>
            <a:rPr lang="ja-JP" altLang="en-US" sz="1300" b="0" i="0" baseline="0">
              <a:solidFill>
                <a:sysClr val="windowText" lastClr="000000"/>
              </a:solidFill>
              <a:effectLst/>
              <a:latin typeface="+mn-lt"/>
              <a:ea typeface="+mn-ea"/>
              <a:cs typeface="+mn-cs"/>
            </a:rPr>
            <a:t>や公営企業債等繰入見込額</a:t>
          </a:r>
          <a:r>
            <a:rPr lang="ja-JP" altLang="ja-JP" sz="1300" b="0" i="0" baseline="0">
              <a:solidFill>
                <a:sysClr val="windowText" lastClr="000000"/>
              </a:solidFill>
              <a:effectLst/>
              <a:latin typeface="+mn-lt"/>
              <a:ea typeface="+mn-ea"/>
              <a:cs typeface="+mn-cs"/>
            </a:rPr>
            <a:t>が減少したことが挙げられる。今後も行政改革を進めるとともに、将来世代への負担を少しでも軽減するよう、さらなる改善に努める</a:t>
          </a:r>
          <a:r>
            <a:rPr lang="ja-JP" altLang="ja-JP" sz="1300" b="0" i="0" baseline="0">
              <a:solidFill>
                <a:srgbClr val="FF0000"/>
              </a:solidFill>
              <a:effectLst/>
              <a:latin typeface="+mn-lt"/>
              <a:ea typeface="+mn-ea"/>
              <a:cs typeface="+mn-cs"/>
            </a:rPr>
            <a:t>。</a:t>
          </a:r>
          <a:endParaRPr lang="ja-JP" altLang="ja-JP" sz="1300">
            <a:solidFill>
              <a:srgbClr val="FF0000"/>
            </a:solidFill>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106214</xdr:rowOff>
    </xdr:to>
    <xdr:cxnSp macro="">
      <xdr:nvCxnSpPr>
        <xdr:cNvPr id="436" name="直線コネクタ 435"/>
        <xdr:cNvCxnSpPr/>
      </xdr:nvCxnSpPr>
      <xdr:spPr>
        <a:xfrm flipV="1">
          <a:off x="17018000" y="2370667"/>
          <a:ext cx="0" cy="13359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78291</xdr:rowOff>
    </xdr:from>
    <xdr:ext cx="762000" cy="259045"/>
    <xdr:sp macro="" textlink="">
      <xdr:nvSpPr>
        <xdr:cNvPr id="437" name="将来負担の状況最小値テキスト"/>
        <xdr:cNvSpPr txBox="1"/>
      </xdr:nvSpPr>
      <xdr:spPr>
        <a:xfrm>
          <a:off x="17106900" y="367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469900</xdr:colOff>
      <xdr:row>21</xdr:row>
      <xdr:rowOff>106214</xdr:rowOff>
    </xdr:from>
    <xdr:to>
      <xdr:col>24</xdr:col>
      <xdr:colOff>647700</xdr:colOff>
      <xdr:row>21</xdr:row>
      <xdr:rowOff>106214</xdr:rowOff>
    </xdr:to>
    <xdr:cxnSp macro="">
      <xdr:nvCxnSpPr>
        <xdr:cNvPr id="438" name="直線コネクタ 437"/>
        <xdr:cNvCxnSpPr/>
      </xdr:nvCxnSpPr>
      <xdr:spPr>
        <a:xfrm>
          <a:off x="16929100" y="3706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93303</xdr:rowOff>
    </xdr:from>
    <xdr:to>
      <xdr:col>24</xdr:col>
      <xdr:colOff>558800</xdr:colOff>
      <xdr:row>15</xdr:row>
      <xdr:rowOff>103759</xdr:rowOff>
    </xdr:to>
    <xdr:cxnSp macro="">
      <xdr:nvCxnSpPr>
        <xdr:cNvPr id="441" name="直線コネクタ 440"/>
        <xdr:cNvCxnSpPr/>
      </xdr:nvCxnSpPr>
      <xdr:spPr>
        <a:xfrm flipV="1">
          <a:off x="16179800" y="2665053"/>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33079</xdr:rowOff>
    </xdr:from>
    <xdr:ext cx="762000" cy="259045"/>
    <xdr:sp macro="" textlink="">
      <xdr:nvSpPr>
        <xdr:cNvPr id="442" name="将来負担の状況平均値テキスト"/>
        <xdr:cNvSpPr txBox="1"/>
      </xdr:nvSpPr>
      <xdr:spPr>
        <a:xfrm>
          <a:off x="17106900" y="26048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61002</xdr:rowOff>
    </xdr:from>
    <xdr:to>
      <xdr:col>24</xdr:col>
      <xdr:colOff>609600</xdr:colOff>
      <xdr:row>15</xdr:row>
      <xdr:rowOff>162602</xdr:rowOff>
    </xdr:to>
    <xdr:sp macro="" textlink="">
      <xdr:nvSpPr>
        <xdr:cNvPr id="443" name="フローチャート : 判断 442"/>
        <xdr:cNvSpPr/>
      </xdr:nvSpPr>
      <xdr:spPr>
        <a:xfrm>
          <a:off x="169672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103759</xdr:rowOff>
    </xdr:from>
    <xdr:to>
      <xdr:col>23</xdr:col>
      <xdr:colOff>406400</xdr:colOff>
      <xdr:row>16</xdr:row>
      <xdr:rowOff>77089</xdr:rowOff>
    </xdr:to>
    <xdr:cxnSp macro="">
      <xdr:nvCxnSpPr>
        <xdr:cNvPr id="444" name="直線コネクタ 443"/>
        <xdr:cNvCxnSpPr/>
      </xdr:nvCxnSpPr>
      <xdr:spPr>
        <a:xfrm flipV="1">
          <a:off x="15290800" y="267550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81111</xdr:rowOff>
    </xdr:from>
    <xdr:to>
      <xdr:col>23</xdr:col>
      <xdr:colOff>457200</xdr:colOff>
      <xdr:row>16</xdr:row>
      <xdr:rowOff>11261</xdr:rowOff>
    </xdr:to>
    <xdr:sp macro="" textlink="">
      <xdr:nvSpPr>
        <xdr:cNvPr id="445" name="フローチャート : 判断 444"/>
        <xdr:cNvSpPr/>
      </xdr:nvSpPr>
      <xdr:spPr>
        <a:xfrm>
          <a:off x="16129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167488</xdr:rowOff>
    </xdr:from>
    <xdr:ext cx="736600" cy="259045"/>
    <xdr:sp macro="" textlink="">
      <xdr:nvSpPr>
        <xdr:cNvPr id="446" name="テキスト ボックス 445"/>
        <xdr:cNvSpPr txBox="1"/>
      </xdr:nvSpPr>
      <xdr:spPr>
        <a:xfrm>
          <a:off x="15798800" y="273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77089</xdr:rowOff>
    </xdr:from>
    <xdr:to>
      <xdr:col>22</xdr:col>
      <xdr:colOff>203200</xdr:colOff>
      <xdr:row>16</xdr:row>
      <xdr:rowOff>148675</xdr:rowOff>
    </xdr:to>
    <xdr:cxnSp macro="">
      <xdr:nvCxnSpPr>
        <xdr:cNvPr id="447" name="直線コネクタ 446"/>
        <xdr:cNvCxnSpPr/>
      </xdr:nvCxnSpPr>
      <xdr:spPr>
        <a:xfrm flipV="1">
          <a:off x="14401800" y="2820289"/>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126153</xdr:rowOff>
    </xdr:from>
    <xdr:to>
      <xdr:col>22</xdr:col>
      <xdr:colOff>254000</xdr:colOff>
      <xdr:row>16</xdr:row>
      <xdr:rowOff>56303</xdr:rowOff>
    </xdr:to>
    <xdr:sp macro="" textlink="">
      <xdr:nvSpPr>
        <xdr:cNvPr id="448" name="フローチャート : 判断 447"/>
        <xdr:cNvSpPr/>
      </xdr:nvSpPr>
      <xdr:spPr>
        <a:xfrm>
          <a:off x="15240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66480</xdr:rowOff>
    </xdr:from>
    <xdr:ext cx="762000" cy="259045"/>
    <xdr:sp macro="" textlink="">
      <xdr:nvSpPr>
        <xdr:cNvPr id="449" name="テキスト ボックス 448"/>
        <xdr:cNvSpPr txBox="1"/>
      </xdr:nvSpPr>
      <xdr:spPr>
        <a:xfrm>
          <a:off x="14909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148675</xdr:rowOff>
    </xdr:from>
    <xdr:to>
      <xdr:col>21</xdr:col>
      <xdr:colOff>0</xdr:colOff>
      <xdr:row>17</xdr:row>
      <xdr:rowOff>92244</xdr:rowOff>
    </xdr:to>
    <xdr:cxnSp macro="">
      <xdr:nvCxnSpPr>
        <xdr:cNvPr id="450" name="直線コネクタ 449"/>
        <xdr:cNvCxnSpPr/>
      </xdr:nvCxnSpPr>
      <xdr:spPr>
        <a:xfrm flipV="1">
          <a:off x="13512800" y="289187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14224</xdr:rowOff>
    </xdr:from>
    <xdr:to>
      <xdr:col>21</xdr:col>
      <xdr:colOff>50800</xdr:colOff>
      <xdr:row>16</xdr:row>
      <xdr:rowOff>115824</xdr:rowOff>
    </xdr:to>
    <xdr:sp macro="" textlink="">
      <xdr:nvSpPr>
        <xdr:cNvPr id="451" name="フローチャート : 判断 450"/>
        <xdr:cNvSpPr/>
      </xdr:nvSpPr>
      <xdr:spPr>
        <a:xfrm>
          <a:off x="14351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126001</xdr:rowOff>
    </xdr:from>
    <xdr:ext cx="762000" cy="259045"/>
    <xdr:sp macro="" textlink="">
      <xdr:nvSpPr>
        <xdr:cNvPr id="452" name="テキスト ボックス 451"/>
        <xdr:cNvSpPr txBox="1"/>
      </xdr:nvSpPr>
      <xdr:spPr>
        <a:xfrm>
          <a:off x="14020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3" name="フローチャート : 判断 452"/>
        <xdr:cNvSpPr/>
      </xdr:nvSpPr>
      <xdr:spPr>
        <a:xfrm>
          <a:off x="13462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21311</xdr:rowOff>
    </xdr:from>
    <xdr:ext cx="762000" cy="259045"/>
    <xdr:sp macro="" textlink="">
      <xdr:nvSpPr>
        <xdr:cNvPr id="454" name="テキスト ボックス 453"/>
        <xdr:cNvSpPr txBox="1"/>
      </xdr:nvSpPr>
      <xdr:spPr>
        <a:xfrm>
          <a:off x="13131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42503</xdr:rowOff>
    </xdr:from>
    <xdr:to>
      <xdr:col>24</xdr:col>
      <xdr:colOff>609600</xdr:colOff>
      <xdr:row>15</xdr:row>
      <xdr:rowOff>144103</xdr:rowOff>
    </xdr:to>
    <xdr:sp macro="" textlink="">
      <xdr:nvSpPr>
        <xdr:cNvPr id="460" name="円/楕円 459"/>
        <xdr:cNvSpPr/>
      </xdr:nvSpPr>
      <xdr:spPr>
        <a:xfrm>
          <a:off x="16967200" y="261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59030</xdr:rowOff>
    </xdr:from>
    <xdr:ext cx="762000" cy="259045"/>
    <xdr:sp macro="" textlink="">
      <xdr:nvSpPr>
        <xdr:cNvPr id="461" name="将来負担の状況該当値テキスト"/>
        <xdr:cNvSpPr txBox="1"/>
      </xdr:nvSpPr>
      <xdr:spPr>
        <a:xfrm>
          <a:off x="17106900" y="2459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36.6</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52959</xdr:rowOff>
    </xdr:from>
    <xdr:to>
      <xdr:col>23</xdr:col>
      <xdr:colOff>457200</xdr:colOff>
      <xdr:row>15</xdr:row>
      <xdr:rowOff>154559</xdr:rowOff>
    </xdr:to>
    <xdr:sp macro="" textlink="">
      <xdr:nvSpPr>
        <xdr:cNvPr id="462" name="円/楕円 461"/>
        <xdr:cNvSpPr/>
      </xdr:nvSpPr>
      <xdr:spPr>
        <a:xfrm>
          <a:off x="16129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164736</xdr:rowOff>
    </xdr:from>
    <xdr:ext cx="736600" cy="259045"/>
    <xdr:sp macro="" textlink="">
      <xdr:nvSpPr>
        <xdr:cNvPr id="463" name="テキスト ボックス 462"/>
        <xdr:cNvSpPr txBox="1"/>
      </xdr:nvSpPr>
      <xdr:spPr>
        <a:xfrm>
          <a:off x="15798800" y="239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26289</xdr:rowOff>
    </xdr:from>
    <xdr:to>
      <xdr:col>22</xdr:col>
      <xdr:colOff>254000</xdr:colOff>
      <xdr:row>16</xdr:row>
      <xdr:rowOff>127889</xdr:rowOff>
    </xdr:to>
    <xdr:sp macro="" textlink="">
      <xdr:nvSpPr>
        <xdr:cNvPr id="464" name="円/楕円 463"/>
        <xdr:cNvSpPr/>
      </xdr:nvSpPr>
      <xdr:spPr>
        <a:xfrm>
          <a:off x="152400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112666</xdr:rowOff>
    </xdr:from>
    <xdr:ext cx="762000" cy="259045"/>
    <xdr:sp macro="" textlink="">
      <xdr:nvSpPr>
        <xdr:cNvPr id="465" name="テキスト ボックス 464"/>
        <xdr:cNvSpPr txBox="1"/>
      </xdr:nvSpPr>
      <xdr:spPr>
        <a:xfrm>
          <a:off x="14909800" y="285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97875</xdr:rowOff>
    </xdr:from>
    <xdr:to>
      <xdr:col>21</xdr:col>
      <xdr:colOff>50800</xdr:colOff>
      <xdr:row>17</xdr:row>
      <xdr:rowOff>28025</xdr:rowOff>
    </xdr:to>
    <xdr:sp macro="" textlink="">
      <xdr:nvSpPr>
        <xdr:cNvPr id="466" name="円/楕円 465"/>
        <xdr:cNvSpPr/>
      </xdr:nvSpPr>
      <xdr:spPr>
        <a:xfrm>
          <a:off x="14351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12802</xdr:rowOff>
    </xdr:from>
    <xdr:ext cx="762000" cy="259045"/>
    <xdr:sp macro="" textlink="">
      <xdr:nvSpPr>
        <xdr:cNvPr id="467" name="テキスト ボックス 466"/>
        <xdr:cNvSpPr txBox="1"/>
      </xdr:nvSpPr>
      <xdr:spPr>
        <a:xfrm>
          <a:off x="14020800" y="292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41444</xdr:rowOff>
    </xdr:from>
    <xdr:to>
      <xdr:col>19</xdr:col>
      <xdr:colOff>533400</xdr:colOff>
      <xdr:row>17</xdr:row>
      <xdr:rowOff>143044</xdr:rowOff>
    </xdr:to>
    <xdr:sp macro="" textlink="">
      <xdr:nvSpPr>
        <xdr:cNvPr id="468" name="円/楕円 467"/>
        <xdr:cNvSpPr/>
      </xdr:nvSpPr>
      <xdr:spPr>
        <a:xfrm>
          <a:off x="13462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127821</xdr:rowOff>
    </xdr:from>
    <xdr:ext cx="762000" cy="259045"/>
    <xdr:sp macro="" textlink="">
      <xdr:nvSpPr>
        <xdr:cNvPr id="469" name="テキスト ボックス 468"/>
        <xdr:cNvSpPr txBox="1"/>
      </xdr:nvSpPr>
      <xdr:spPr>
        <a:xfrm>
          <a:off x="13131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類似団体と比較すると、人件費に係る経常収支比率は高い傾向がみられるが、対前年比</a:t>
          </a:r>
          <a:r>
            <a:rPr kumimoji="1" lang="en-US" altLang="ja-JP" sz="1300">
              <a:latin typeface="ＭＳ Ｐゴシック"/>
            </a:rPr>
            <a:t>0.4</a:t>
          </a:r>
          <a:r>
            <a:rPr kumimoji="1" lang="ja-JP" altLang="en-US" sz="1300">
              <a:latin typeface="ＭＳ Ｐゴシック"/>
            </a:rPr>
            <a:t>ポイント改善している。その主な要因として、退職者数の減少による退職手当額の減が挙げられる。今後は大量退職期のピークが過ぎたことで、退職者数が一定程度減少することから、退職手当の負担も減少する見込みであるが、引き続き行政改革の取組による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88138</xdr:rowOff>
    </xdr:from>
    <xdr:to>
      <xdr:col>7</xdr:col>
      <xdr:colOff>15875</xdr:colOff>
      <xdr:row>41</xdr:row>
      <xdr:rowOff>97282</xdr:rowOff>
    </xdr:to>
    <xdr:cxnSp macro="">
      <xdr:nvCxnSpPr>
        <xdr:cNvPr id="59" name="直線コネクタ 58"/>
        <xdr:cNvCxnSpPr/>
      </xdr:nvCxnSpPr>
      <xdr:spPr>
        <a:xfrm flipV="1">
          <a:off x="4826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69359</xdr:rowOff>
    </xdr:from>
    <xdr:ext cx="762000" cy="259045"/>
    <xdr:sp macro="" textlink="">
      <xdr:nvSpPr>
        <xdr:cNvPr id="60" name="人件費最小値テキスト"/>
        <xdr:cNvSpPr txBox="1"/>
      </xdr:nvSpPr>
      <xdr:spPr>
        <a:xfrm>
          <a:off x="4914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41</xdr:row>
      <xdr:rowOff>97282</xdr:rowOff>
    </xdr:from>
    <xdr:to>
      <xdr:col>7</xdr:col>
      <xdr:colOff>104775</xdr:colOff>
      <xdr:row>41</xdr:row>
      <xdr:rowOff>97282</xdr:rowOff>
    </xdr:to>
    <xdr:cxnSp macro="">
      <xdr:nvCxnSpPr>
        <xdr:cNvPr id="61" name="直線コネクタ 60"/>
        <xdr:cNvCxnSpPr/>
      </xdr:nvCxnSpPr>
      <xdr:spPr>
        <a:xfrm>
          <a:off x="4737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3065</xdr:rowOff>
    </xdr:from>
    <xdr:ext cx="762000" cy="259045"/>
    <xdr:sp macro="" textlink="">
      <xdr:nvSpPr>
        <xdr:cNvPr id="62" name="人件費最大値テキスト"/>
        <xdr:cNvSpPr txBox="1"/>
      </xdr:nvSpPr>
      <xdr:spPr>
        <a:xfrm>
          <a:off x="4914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612775</xdr:colOff>
      <xdr:row>33</xdr:row>
      <xdr:rowOff>88138</xdr:rowOff>
    </xdr:from>
    <xdr:to>
      <xdr:col>7</xdr:col>
      <xdr:colOff>104775</xdr:colOff>
      <xdr:row>33</xdr:row>
      <xdr:rowOff>88138</xdr:rowOff>
    </xdr:to>
    <xdr:cxnSp macro="">
      <xdr:nvCxnSpPr>
        <xdr:cNvPr id="63" name="直線コネクタ 62"/>
        <xdr:cNvCxnSpPr/>
      </xdr:nvCxnSpPr>
      <xdr:spPr>
        <a:xfrm>
          <a:off x="4737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56134</xdr:rowOff>
    </xdr:from>
    <xdr:to>
      <xdr:col>7</xdr:col>
      <xdr:colOff>15875</xdr:colOff>
      <xdr:row>39</xdr:row>
      <xdr:rowOff>92710</xdr:rowOff>
    </xdr:to>
    <xdr:cxnSp macro="">
      <xdr:nvCxnSpPr>
        <xdr:cNvPr id="64" name="直線コネクタ 63"/>
        <xdr:cNvCxnSpPr/>
      </xdr:nvCxnSpPr>
      <xdr:spPr>
        <a:xfrm flipV="1">
          <a:off x="3987800" y="674268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154449</xdr:rowOff>
    </xdr:from>
    <xdr:ext cx="762000" cy="259045"/>
    <xdr:sp macro="" textlink="">
      <xdr:nvSpPr>
        <xdr:cNvPr id="65" name="人件費平均値テキスト"/>
        <xdr:cNvSpPr txBox="1"/>
      </xdr:nvSpPr>
      <xdr:spPr>
        <a:xfrm>
          <a:off x="4914900" y="6326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137922</xdr:rowOff>
    </xdr:from>
    <xdr:to>
      <xdr:col>7</xdr:col>
      <xdr:colOff>66675</xdr:colOff>
      <xdr:row>38</xdr:row>
      <xdr:rowOff>68072</xdr:rowOff>
    </xdr:to>
    <xdr:sp macro="" textlink="">
      <xdr:nvSpPr>
        <xdr:cNvPr id="66" name="フローチャート : 判断 65"/>
        <xdr:cNvSpPr/>
      </xdr:nvSpPr>
      <xdr:spPr>
        <a:xfrm>
          <a:off x="4775200" y="648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92710</xdr:rowOff>
    </xdr:from>
    <xdr:to>
      <xdr:col>5</xdr:col>
      <xdr:colOff>549275</xdr:colOff>
      <xdr:row>40</xdr:row>
      <xdr:rowOff>21844</xdr:rowOff>
    </xdr:to>
    <xdr:cxnSp macro="">
      <xdr:nvCxnSpPr>
        <xdr:cNvPr id="67" name="直線コネクタ 66"/>
        <xdr:cNvCxnSpPr/>
      </xdr:nvCxnSpPr>
      <xdr:spPr>
        <a:xfrm flipV="1">
          <a:off x="3098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9" name="テキスト ボックス 68"/>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21844</xdr:rowOff>
    </xdr:from>
    <xdr:to>
      <xdr:col>4</xdr:col>
      <xdr:colOff>346075</xdr:colOff>
      <xdr:row>40</xdr:row>
      <xdr:rowOff>67564</xdr:rowOff>
    </xdr:to>
    <xdr:cxnSp macro="">
      <xdr:nvCxnSpPr>
        <xdr:cNvPr id="70" name="直線コネクタ 69"/>
        <xdr:cNvCxnSpPr/>
      </xdr:nvCxnSpPr>
      <xdr:spPr>
        <a:xfrm flipV="1">
          <a:off x="2209800" y="68798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101346</xdr:rowOff>
    </xdr:from>
    <xdr:to>
      <xdr:col>4</xdr:col>
      <xdr:colOff>396875</xdr:colOff>
      <xdr:row>38</xdr:row>
      <xdr:rowOff>31496</xdr:rowOff>
    </xdr:to>
    <xdr:sp macro="" textlink="">
      <xdr:nvSpPr>
        <xdr:cNvPr id="71" name="フローチャート : 判断 70"/>
        <xdr:cNvSpPr/>
      </xdr:nvSpPr>
      <xdr:spPr>
        <a:xfrm>
          <a:off x="3048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41673</xdr:rowOff>
    </xdr:from>
    <xdr:ext cx="762000" cy="259045"/>
    <xdr:sp macro="" textlink="">
      <xdr:nvSpPr>
        <xdr:cNvPr id="72" name="テキスト ボックス 71"/>
        <xdr:cNvSpPr txBox="1"/>
      </xdr:nvSpPr>
      <xdr:spPr>
        <a:xfrm>
          <a:off x="2717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67564</xdr:rowOff>
    </xdr:from>
    <xdr:to>
      <xdr:col>3</xdr:col>
      <xdr:colOff>142875</xdr:colOff>
      <xdr:row>40</xdr:row>
      <xdr:rowOff>140716</xdr:rowOff>
    </xdr:to>
    <xdr:cxnSp macro="">
      <xdr:nvCxnSpPr>
        <xdr:cNvPr id="73" name="直線コネクタ 72"/>
        <xdr:cNvCxnSpPr/>
      </xdr:nvCxnSpPr>
      <xdr:spPr>
        <a:xfrm flipV="1">
          <a:off x="1320800" y="6925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101346</xdr:rowOff>
    </xdr:from>
    <xdr:to>
      <xdr:col>3</xdr:col>
      <xdr:colOff>193675</xdr:colOff>
      <xdr:row>38</xdr:row>
      <xdr:rowOff>31496</xdr:rowOff>
    </xdr:to>
    <xdr:sp macro="" textlink="">
      <xdr:nvSpPr>
        <xdr:cNvPr id="74" name="フローチャート :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41673</xdr:rowOff>
    </xdr:from>
    <xdr:ext cx="762000" cy="259045"/>
    <xdr:sp macro="" textlink="">
      <xdr:nvSpPr>
        <xdr:cNvPr id="75" name="テキスト ボックス 74"/>
        <xdr:cNvSpPr txBox="1"/>
      </xdr:nvSpPr>
      <xdr:spPr>
        <a:xfrm>
          <a:off x="1828800" y="621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142257</xdr:rowOff>
    </xdr:from>
    <xdr:ext cx="762000" cy="259045"/>
    <xdr:sp macro="" textlink="">
      <xdr:nvSpPr>
        <xdr:cNvPr id="77" name="テキスト ボックス 76"/>
        <xdr:cNvSpPr txBox="1"/>
      </xdr:nvSpPr>
      <xdr:spPr>
        <a:xfrm>
          <a:off x="939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5334</xdr:rowOff>
    </xdr:from>
    <xdr:to>
      <xdr:col>7</xdr:col>
      <xdr:colOff>66675</xdr:colOff>
      <xdr:row>39</xdr:row>
      <xdr:rowOff>106934</xdr:rowOff>
    </xdr:to>
    <xdr:sp macro="" textlink="">
      <xdr:nvSpPr>
        <xdr:cNvPr id="83" name="円/楕円 82"/>
        <xdr:cNvSpPr/>
      </xdr:nvSpPr>
      <xdr:spPr>
        <a:xfrm>
          <a:off x="47752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148861</xdr:rowOff>
    </xdr:from>
    <xdr:ext cx="762000" cy="259045"/>
    <xdr:sp macro="" textlink="">
      <xdr:nvSpPr>
        <xdr:cNvPr id="84" name="人件費該当値テキスト"/>
        <xdr:cNvSpPr txBox="1"/>
      </xdr:nvSpPr>
      <xdr:spPr>
        <a:xfrm>
          <a:off x="49149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41910</xdr:rowOff>
    </xdr:from>
    <xdr:to>
      <xdr:col>5</xdr:col>
      <xdr:colOff>600075</xdr:colOff>
      <xdr:row>39</xdr:row>
      <xdr:rowOff>143510</xdr:rowOff>
    </xdr:to>
    <xdr:sp macro="" textlink="">
      <xdr:nvSpPr>
        <xdr:cNvPr id="85" name="円/楕円 84"/>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128287</xdr:rowOff>
    </xdr:from>
    <xdr:ext cx="736600" cy="259045"/>
    <xdr:sp macro="" textlink="">
      <xdr:nvSpPr>
        <xdr:cNvPr id="86" name="テキスト ボックス 85"/>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142494</xdr:rowOff>
    </xdr:from>
    <xdr:to>
      <xdr:col>4</xdr:col>
      <xdr:colOff>396875</xdr:colOff>
      <xdr:row>40</xdr:row>
      <xdr:rowOff>72644</xdr:rowOff>
    </xdr:to>
    <xdr:sp macro="" textlink="">
      <xdr:nvSpPr>
        <xdr:cNvPr id="87" name="円/楕円 86"/>
        <xdr:cNvSpPr/>
      </xdr:nvSpPr>
      <xdr:spPr>
        <a:xfrm>
          <a:off x="3048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57421</xdr:rowOff>
    </xdr:from>
    <xdr:ext cx="762000" cy="259045"/>
    <xdr:sp macro="" textlink="">
      <xdr:nvSpPr>
        <xdr:cNvPr id="88" name="テキスト ボックス 87"/>
        <xdr:cNvSpPr txBox="1"/>
      </xdr:nvSpPr>
      <xdr:spPr>
        <a:xfrm>
          <a:off x="2717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16764</xdr:rowOff>
    </xdr:from>
    <xdr:to>
      <xdr:col>3</xdr:col>
      <xdr:colOff>193675</xdr:colOff>
      <xdr:row>40</xdr:row>
      <xdr:rowOff>118364</xdr:rowOff>
    </xdr:to>
    <xdr:sp macro="" textlink="">
      <xdr:nvSpPr>
        <xdr:cNvPr id="89" name="円/楕円 88"/>
        <xdr:cNvSpPr/>
      </xdr:nvSpPr>
      <xdr:spPr>
        <a:xfrm>
          <a:off x="2159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103141</xdr:rowOff>
    </xdr:from>
    <xdr:ext cx="762000" cy="259045"/>
    <xdr:sp macro="" textlink="">
      <xdr:nvSpPr>
        <xdr:cNvPr id="90" name="テキスト ボックス 89"/>
        <xdr:cNvSpPr txBox="1"/>
      </xdr:nvSpPr>
      <xdr:spPr>
        <a:xfrm>
          <a:off x="1828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89916</xdr:rowOff>
    </xdr:from>
    <xdr:to>
      <xdr:col>1</xdr:col>
      <xdr:colOff>676275</xdr:colOff>
      <xdr:row>41</xdr:row>
      <xdr:rowOff>20066</xdr:rowOff>
    </xdr:to>
    <xdr:sp macro="" textlink="">
      <xdr:nvSpPr>
        <xdr:cNvPr id="91" name="円/楕円 90"/>
        <xdr:cNvSpPr/>
      </xdr:nvSpPr>
      <xdr:spPr>
        <a:xfrm>
          <a:off x="1270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4843</xdr:rowOff>
    </xdr:from>
    <xdr:ext cx="762000" cy="259045"/>
    <xdr:sp macro="" textlink="">
      <xdr:nvSpPr>
        <xdr:cNvPr id="92" name="テキスト ボックス 91"/>
        <xdr:cNvSpPr txBox="1"/>
      </xdr:nvSpPr>
      <xdr:spPr>
        <a:xfrm>
          <a:off x="939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対前年度比</a:t>
          </a:r>
          <a:r>
            <a:rPr lang="en-US" altLang="ja-JP" sz="1300" b="0" i="0" baseline="0">
              <a:solidFill>
                <a:sysClr val="windowText" lastClr="000000"/>
              </a:solidFill>
              <a:effectLst/>
              <a:latin typeface="+mn-lt"/>
              <a:ea typeface="+mn-ea"/>
              <a:cs typeface="+mn-cs"/>
            </a:rPr>
            <a:t>0.4</a:t>
          </a:r>
          <a:r>
            <a:rPr lang="ja-JP" altLang="ja-JP" sz="1300" b="0" i="0" baseline="0">
              <a:solidFill>
                <a:sysClr val="windowText" lastClr="000000"/>
              </a:solidFill>
              <a:effectLst/>
              <a:latin typeface="+mn-lt"/>
              <a:ea typeface="+mn-ea"/>
              <a:cs typeface="+mn-cs"/>
            </a:rPr>
            <a:t>ポイントの</a:t>
          </a:r>
          <a:r>
            <a:rPr lang="ja-JP" altLang="en-US" sz="1300" b="0" i="0" baseline="0">
              <a:solidFill>
                <a:sysClr val="windowText" lastClr="000000"/>
              </a:solidFill>
              <a:effectLst/>
              <a:latin typeface="+mn-lt"/>
              <a:ea typeface="+mn-ea"/>
              <a:cs typeface="+mn-cs"/>
            </a:rPr>
            <a:t>増</a:t>
          </a:r>
          <a:r>
            <a:rPr lang="ja-JP" altLang="ja-JP" sz="1300" b="0" i="0" baseline="0">
              <a:solidFill>
                <a:sysClr val="windowText" lastClr="000000"/>
              </a:solidFill>
              <a:effectLst/>
              <a:latin typeface="+mn-lt"/>
              <a:ea typeface="+mn-ea"/>
              <a:cs typeface="+mn-cs"/>
            </a:rPr>
            <a:t>となっている。</a:t>
          </a:r>
          <a:r>
            <a:rPr lang="ja-JP" altLang="en-US" sz="1300" b="0" i="0" baseline="0">
              <a:solidFill>
                <a:schemeClr val="dk1"/>
              </a:solidFill>
              <a:effectLst/>
              <a:latin typeface="+mn-lt"/>
              <a:ea typeface="+mn-ea"/>
              <a:cs typeface="+mn-cs"/>
            </a:rPr>
            <a:t>これは</a:t>
          </a:r>
          <a:r>
            <a:rPr lang="ja-JP" altLang="ja-JP" sz="1300" b="0" i="0" baseline="0">
              <a:solidFill>
                <a:schemeClr val="dk1"/>
              </a:solidFill>
              <a:effectLst/>
              <a:latin typeface="+mn-lt"/>
              <a:ea typeface="+mn-ea"/>
              <a:cs typeface="+mn-cs"/>
            </a:rPr>
            <a:t>分</a:t>
          </a:r>
          <a:r>
            <a:rPr lang="ja-JP" altLang="en-US" sz="1300" b="0" i="0" baseline="0">
              <a:solidFill>
                <a:schemeClr val="dk1"/>
              </a:solidFill>
              <a:effectLst/>
              <a:latin typeface="+mn-lt"/>
              <a:ea typeface="+mn-ea"/>
              <a:cs typeface="+mn-cs"/>
            </a:rPr>
            <a:t>子</a:t>
          </a:r>
          <a:r>
            <a:rPr lang="ja-JP" altLang="ja-JP" sz="1300" b="0" i="0" baseline="0">
              <a:solidFill>
                <a:schemeClr val="dk1"/>
              </a:solidFill>
              <a:effectLst/>
              <a:latin typeface="+mn-lt"/>
              <a:ea typeface="+mn-ea"/>
              <a:cs typeface="+mn-cs"/>
            </a:rPr>
            <a:t>の経常</a:t>
          </a:r>
          <a:r>
            <a:rPr lang="ja-JP" altLang="en-US" sz="1300" b="0" i="0" baseline="0">
              <a:solidFill>
                <a:schemeClr val="dk1"/>
              </a:solidFill>
              <a:effectLst/>
              <a:latin typeface="+mn-lt"/>
              <a:ea typeface="+mn-ea"/>
              <a:cs typeface="+mn-cs"/>
            </a:rPr>
            <a:t>経費充当</a:t>
          </a:r>
          <a:r>
            <a:rPr lang="ja-JP" altLang="ja-JP" sz="1300" b="0" i="0" baseline="0">
              <a:solidFill>
                <a:schemeClr val="dk1"/>
              </a:solidFill>
              <a:effectLst/>
              <a:latin typeface="+mn-lt"/>
              <a:ea typeface="+mn-ea"/>
              <a:cs typeface="+mn-cs"/>
            </a:rPr>
            <a:t>一般財源</a:t>
          </a:r>
          <a:r>
            <a:rPr lang="ja-JP" altLang="en-US" sz="1300" b="0" i="0" baseline="0">
              <a:solidFill>
                <a:schemeClr val="dk1"/>
              </a:solidFill>
              <a:effectLst/>
              <a:latin typeface="+mn-lt"/>
              <a:ea typeface="+mn-ea"/>
              <a:cs typeface="+mn-cs"/>
            </a:rPr>
            <a:t>である庁舎管理費や固定資産税評価替・時点修正事業</a:t>
          </a:r>
          <a:r>
            <a:rPr lang="ja-JP" altLang="ja-JP" sz="1300" b="0" i="0" baseline="0">
              <a:solidFill>
                <a:schemeClr val="dk1"/>
              </a:solidFill>
              <a:effectLst/>
              <a:latin typeface="+mn-lt"/>
              <a:ea typeface="+mn-ea"/>
              <a:cs typeface="+mn-cs"/>
            </a:rPr>
            <a:t>の増</a:t>
          </a:r>
          <a:r>
            <a:rPr lang="ja-JP" altLang="en-US" sz="1300" b="0" i="0" baseline="0">
              <a:solidFill>
                <a:schemeClr val="dk1"/>
              </a:solidFill>
              <a:effectLst/>
              <a:latin typeface="+mn-lt"/>
              <a:ea typeface="+mn-ea"/>
              <a:cs typeface="+mn-cs"/>
            </a:rPr>
            <a:t>などにより増加したことによるものである。</a:t>
          </a:r>
          <a:r>
            <a:rPr lang="ja-JP" altLang="ja-JP" sz="1300" b="0" i="0" baseline="0">
              <a:solidFill>
                <a:schemeClr val="dk1"/>
              </a:solidFill>
              <a:effectLst/>
              <a:latin typeface="+mn-lt"/>
              <a:ea typeface="+mn-ea"/>
              <a:cs typeface="+mn-cs"/>
            </a:rPr>
            <a:t>物件費は依然、増加傾向にあり、今後も行政改革への取組により、抑制に努める必要がある。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50800</xdr:rowOff>
    </xdr:from>
    <xdr:to>
      <xdr:col>24</xdr:col>
      <xdr:colOff>31750</xdr:colOff>
      <xdr:row>22</xdr:row>
      <xdr:rowOff>50800</xdr:rowOff>
    </xdr:to>
    <xdr:cxnSp macro="">
      <xdr:nvCxnSpPr>
        <xdr:cNvPr id="120" name="直線コネクタ 119"/>
        <xdr:cNvCxnSpPr/>
      </xdr:nvCxnSpPr>
      <xdr:spPr>
        <a:xfrm flipV="1">
          <a:off x="16510000" y="2451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628650</xdr:colOff>
      <xdr:row>14</xdr:row>
      <xdr:rowOff>50800</xdr:rowOff>
    </xdr:from>
    <xdr:to>
      <xdr:col>24</xdr:col>
      <xdr:colOff>120650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158750</xdr:rowOff>
    </xdr:to>
    <xdr:cxnSp macro="">
      <xdr:nvCxnSpPr>
        <xdr:cNvPr id="125" name="直線コネクタ 124"/>
        <xdr:cNvCxnSpPr/>
      </xdr:nvCxnSpPr>
      <xdr:spPr>
        <a:xfrm>
          <a:off x="15671800" y="2679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124477</xdr:rowOff>
    </xdr:from>
    <xdr:ext cx="762000" cy="259045"/>
    <xdr:sp macro="" textlink="">
      <xdr:nvSpPr>
        <xdr:cNvPr id="126"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27" name="フローチャート : 判断 126"/>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107950</xdr:rowOff>
    </xdr:from>
    <xdr:to>
      <xdr:col>22</xdr:col>
      <xdr:colOff>565150</xdr:colOff>
      <xdr:row>15</xdr:row>
      <xdr:rowOff>146050</xdr:rowOff>
    </xdr:to>
    <xdr:cxnSp macro="">
      <xdr:nvCxnSpPr>
        <xdr:cNvPr id="128" name="直線コネクタ 127"/>
        <xdr:cNvCxnSpPr/>
      </xdr:nvCxnSpPr>
      <xdr:spPr>
        <a:xfrm flipV="1">
          <a:off x="14782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101600</xdr:rowOff>
    </xdr:from>
    <xdr:to>
      <xdr:col>22</xdr:col>
      <xdr:colOff>615950</xdr:colOff>
      <xdr:row>17</xdr:row>
      <xdr:rowOff>31750</xdr:rowOff>
    </xdr:to>
    <xdr:sp macro="" textlink="">
      <xdr:nvSpPr>
        <xdr:cNvPr id="129" name="フローチャート : 判断 128"/>
        <xdr:cNvSpPr/>
      </xdr:nvSpPr>
      <xdr:spPr>
        <a:xfrm>
          <a:off x="15621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30" name="テキスト ボックス 129"/>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6350</xdr:rowOff>
    </xdr:from>
    <xdr:to>
      <xdr:col>21</xdr:col>
      <xdr:colOff>361950</xdr:colOff>
      <xdr:row>15</xdr:row>
      <xdr:rowOff>146050</xdr:rowOff>
    </xdr:to>
    <xdr:cxnSp macro="">
      <xdr:nvCxnSpPr>
        <xdr:cNvPr id="131" name="直線コネクタ 130"/>
        <xdr:cNvCxnSpPr/>
      </xdr:nvCxnSpPr>
      <xdr:spPr>
        <a:xfrm>
          <a:off x="13893800" y="2578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88900</xdr:rowOff>
    </xdr:from>
    <xdr:to>
      <xdr:col>21</xdr:col>
      <xdr:colOff>412750</xdr:colOff>
      <xdr:row>17</xdr:row>
      <xdr:rowOff>19050</xdr:rowOff>
    </xdr:to>
    <xdr:sp macro="" textlink="">
      <xdr:nvSpPr>
        <xdr:cNvPr id="132" name="フローチャート : 判断 131"/>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3827</xdr:rowOff>
    </xdr:from>
    <xdr:ext cx="762000" cy="259045"/>
    <xdr:sp macro="" textlink="">
      <xdr:nvSpPr>
        <xdr:cNvPr id="133" name="テキスト ボックス 132"/>
        <xdr:cNvSpPr txBox="1"/>
      </xdr:nvSpPr>
      <xdr:spPr>
        <a:xfrm>
          <a:off x="14401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63500</xdr:rowOff>
    </xdr:from>
    <xdr:to>
      <xdr:col>20</xdr:col>
      <xdr:colOff>158750</xdr:colOff>
      <xdr:row>15</xdr:row>
      <xdr:rowOff>6350</xdr:rowOff>
    </xdr:to>
    <xdr:cxnSp macro="">
      <xdr:nvCxnSpPr>
        <xdr:cNvPr id="134" name="直線コネクタ 133"/>
        <xdr:cNvCxnSpPr/>
      </xdr:nvCxnSpPr>
      <xdr:spPr>
        <a:xfrm>
          <a:off x="13004800" y="246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38100</xdr:rowOff>
    </xdr:from>
    <xdr:to>
      <xdr:col>20</xdr:col>
      <xdr:colOff>209550</xdr:colOff>
      <xdr:row>16</xdr:row>
      <xdr:rowOff>139700</xdr:rowOff>
    </xdr:to>
    <xdr:sp macro="" textlink="">
      <xdr:nvSpPr>
        <xdr:cNvPr id="135" name="フローチャート : 判断 134"/>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36" name="テキスト ボックス 135"/>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158750</xdr:rowOff>
    </xdr:from>
    <xdr:to>
      <xdr:col>19</xdr:col>
      <xdr:colOff>6350</xdr:colOff>
      <xdr:row>16</xdr:row>
      <xdr:rowOff>88900</xdr:rowOff>
    </xdr:to>
    <xdr:sp macro="" textlink="">
      <xdr:nvSpPr>
        <xdr:cNvPr id="137" name="フローチャート : 判断 136"/>
        <xdr:cNvSpPr/>
      </xdr:nvSpPr>
      <xdr:spPr>
        <a:xfrm>
          <a:off x="12954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8" name="テキスト ボックス 137"/>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44" name="円/楕円 143"/>
        <xdr:cNvSpPr/>
      </xdr:nvSpPr>
      <xdr:spPr>
        <a:xfrm>
          <a:off x="164592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124477</xdr:rowOff>
    </xdr:from>
    <xdr:ext cx="762000" cy="259045"/>
    <xdr:sp macro="" textlink="">
      <xdr:nvSpPr>
        <xdr:cNvPr id="145" name="物件費該当値テキスト"/>
        <xdr:cNvSpPr txBox="1"/>
      </xdr:nvSpPr>
      <xdr:spPr>
        <a:xfrm>
          <a:off x="165989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48" name="円/楕円 147"/>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49" name="テキスト ボックス 148"/>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0" name="円/楕円 149"/>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1" name="テキスト ボックス 150"/>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2" name="円/楕円 151"/>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3" name="テキスト ボックス 152"/>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ysClr val="windowText" lastClr="000000"/>
              </a:solidFill>
              <a:effectLst/>
              <a:latin typeface="+mn-lt"/>
              <a:ea typeface="+mn-ea"/>
              <a:cs typeface="+mn-cs"/>
            </a:rPr>
            <a:t>扶助費に係る経常収支比率は前年度より</a:t>
          </a:r>
          <a:r>
            <a:rPr lang="en-US" altLang="ja-JP" sz="1300" b="0" i="0" baseline="0">
              <a:solidFill>
                <a:sysClr val="windowText" lastClr="000000"/>
              </a:solidFill>
              <a:effectLst/>
              <a:latin typeface="+mn-lt"/>
              <a:ea typeface="+mn-ea"/>
              <a:cs typeface="+mn-cs"/>
            </a:rPr>
            <a:t>1.4</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悪化</a:t>
          </a:r>
          <a:r>
            <a:rPr lang="ja-JP" altLang="ja-JP" sz="1300" b="0" i="0" baseline="0">
              <a:solidFill>
                <a:sysClr val="windowText" lastClr="000000"/>
              </a:solidFill>
              <a:effectLst/>
              <a:latin typeface="+mn-lt"/>
              <a:ea typeface="+mn-ea"/>
              <a:cs typeface="+mn-cs"/>
            </a:rPr>
            <a:t>し</a:t>
          </a:r>
          <a:r>
            <a:rPr lang="ja-JP" altLang="en-US" sz="1300" b="0" i="0" baseline="0">
              <a:solidFill>
                <a:sysClr val="windowText" lastClr="000000"/>
              </a:solidFill>
              <a:effectLst/>
              <a:latin typeface="+mn-lt"/>
              <a:ea typeface="+mn-ea"/>
              <a:cs typeface="+mn-cs"/>
            </a:rPr>
            <a:t>、類似団体平均を</a:t>
          </a:r>
          <a:r>
            <a:rPr lang="en-US" altLang="ja-JP" sz="1300" b="0" i="0" baseline="0">
              <a:solidFill>
                <a:sysClr val="windowText" lastClr="000000"/>
              </a:solidFill>
              <a:effectLst/>
              <a:latin typeface="+mn-lt"/>
              <a:ea typeface="+mn-ea"/>
              <a:cs typeface="+mn-cs"/>
            </a:rPr>
            <a:t>0.3</a:t>
          </a:r>
          <a:r>
            <a:rPr lang="ja-JP" altLang="en-US" sz="1300" b="0" i="0" baseline="0">
              <a:solidFill>
                <a:sysClr val="windowText" lastClr="000000"/>
              </a:solidFill>
              <a:effectLst/>
              <a:latin typeface="+mn-lt"/>
              <a:ea typeface="+mn-ea"/>
              <a:cs typeface="+mn-cs"/>
            </a:rPr>
            <a:t>ポイント上回っている</a:t>
          </a:r>
          <a:r>
            <a:rPr lang="ja-JP" altLang="ja-JP" sz="1300" b="0" i="0" baseline="0">
              <a:solidFill>
                <a:sysClr val="windowText" lastClr="000000"/>
              </a:solidFill>
              <a:effectLst/>
              <a:latin typeface="+mn-lt"/>
              <a:ea typeface="+mn-ea"/>
              <a:cs typeface="+mn-cs"/>
            </a:rPr>
            <a:t>。これは、</a:t>
          </a:r>
          <a:r>
            <a:rPr lang="ja-JP" altLang="en-US" sz="1300" b="0" i="0" baseline="0">
              <a:solidFill>
                <a:sysClr val="windowText" lastClr="000000"/>
              </a:solidFill>
              <a:effectLst/>
              <a:latin typeface="+mn-lt"/>
              <a:ea typeface="+mn-ea"/>
              <a:cs typeface="+mn-cs"/>
            </a:rPr>
            <a:t>保育所等運営事業などの児童福祉費や介護・訓練等給付費事業などの障害福祉費</a:t>
          </a:r>
          <a:r>
            <a:rPr lang="ja-JP" altLang="ja-JP" sz="1300" b="0" i="0" baseline="0">
              <a:solidFill>
                <a:sysClr val="windowText" lastClr="000000"/>
              </a:solidFill>
              <a:effectLst/>
              <a:latin typeface="+mn-lt"/>
              <a:ea typeface="+mn-ea"/>
              <a:cs typeface="+mn-cs"/>
            </a:rPr>
            <a:t>が増加したことなどによ</a:t>
          </a:r>
          <a:r>
            <a:rPr lang="ja-JP" altLang="en-US" sz="1300" b="0" i="0" baseline="0">
              <a:solidFill>
                <a:sysClr val="windowText" lastClr="000000"/>
              </a:solidFill>
              <a:effectLst/>
              <a:latin typeface="+mn-lt"/>
              <a:ea typeface="+mn-ea"/>
              <a:cs typeface="+mn-cs"/>
            </a:rPr>
            <a:t>るもので、</a:t>
          </a:r>
          <a:r>
            <a:rPr lang="ja-JP" altLang="ja-JP" sz="1300" b="0" i="0" baseline="0">
              <a:solidFill>
                <a:sysClr val="windowText" lastClr="000000"/>
              </a:solidFill>
              <a:effectLst/>
              <a:latin typeface="+mn-lt"/>
              <a:ea typeface="+mn-ea"/>
              <a:cs typeface="+mn-cs"/>
            </a:rPr>
            <a:t>今後も扶助費は増加傾向にあると見込まれる。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69850</xdr:rowOff>
    </xdr:to>
    <xdr:cxnSp macro="">
      <xdr:nvCxnSpPr>
        <xdr:cNvPr id="181" name="直線コネクタ 180"/>
        <xdr:cNvCxnSpPr/>
      </xdr:nvCxnSpPr>
      <xdr:spPr>
        <a:xfrm flipV="1">
          <a:off x="4826000" y="89662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76200</xdr:rowOff>
    </xdr:from>
    <xdr:to>
      <xdr:col>7</xdr:col>
      <xdr:colOff>15875</xdr:colOff>
      <xdr:row>57</xdr:row>
      <xdr:rowOff>82550</xdr:rowOff>
    </xdr:to>
    <xdr:cxnSp macro="">
      <xdr:nvCxnSpPr>
        <xdr:cNvPr id="186" name="直線コネクタ 185"/>
        <xdr:cNvCxnSpPr/>
      </xdr:nvCxnSpPr>
      <xdr:spPr>
        <a:xfrm>
          <a:off x="3987800" y="9677400"/>
          <a:ext cx="8382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76200</xdr:rowOff>
    </xdr:from>
    <xdr:to>
      <xdr:col>5</xdr:col>
      <xdr:colOff>549275</xdr:colOff>
      <xdr:row>57</xdr:row>
      <xdr:rowOff>44450</xdr:rowOff>
    </xdr:to>
    <xdr:cxnSp macro="">
      <xdr:nvCxnSpPr>
        <xdr:cNvPr id="189" name="直線コネクタ 188"/>
        <xdr:cNvCxnSpPr/>
      </xdr:nvCxnSpPr>
      <xdr:spPr>
        <a:xfrm flipV="1">
          <a:off x="3098800" y="96774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165100</xdr:rowOff>
    </xdr:from>
    <xdr:to>
      <xdr:col>4</xdr:col>
      <xdr:colOff>346075</xdr:colOff>
      <xdr:row>57</xdr:row>
      <xdr:rowOff>44450</xdr:rowOff>
    </xdr:to>
    <xdr:cxnSp macro="">
      <xdr:nvCxnSpPr>
        <xdr:cNvPr id="192" name="直線コネクタ 191"/>
        <xdr:cNvCxnSpPr/>
      </xdr:nvCxnSpPr>
      <xdr:spPr>
        <a:xfrm>
          <a:off x="2209800" y="9766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101600</xdr:rowOff>
    </xdr:from>
    <xdr:to>
      <xdr:col>4</xdr:col>
      <xdr:colOff>396875</xdr:colOff>
      <xdr:row>57</xdr:row>
      <xdr:rowOff>31750</xdr:rowOff>
    </xdr:to>
    <xdr:sp macro="" textlink="">
      <xdr:nvSpPr>
        <xdr:cNvPr id="193" name="フローチャート : 判断 192"/>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41927</xdr:rowOff>
    </xdr:from>
    <xdr:ext cx="762000" cy="259045"/>
    <xdr:sp macro="" textlink="">
      <xdr:nvSpPr>
        <xdr:cNvPr id="194" name="テキスト ボックス 193"/>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56</xdr:row>
      <xdr:rowOff>165100</xdr:rowOff>
    </xdr:to>
    <xdr:cxnSp macro="">
      <xdr:nvCxnSpPr>
        <xdr:cNvPr id="195" name="直線コネクタ 194"/>
        <xdr:cNvCxnSpPr/>
      </xdr:nvCxnSpPr>
      <xdr:spPr>
        <a:xfrm>
          <a:off x="1320800" y="9715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63500</xdr:rowOff>
    </xdr:from>
    <xdr:to>
      <xdr:col>3</xdr:col>
      <xdr:colOff>193675</xdr:colOff>
      <xdr:row>56</xdr:row>
      <xdr:rowOff>165100</xdr:rowOff>
    </xdr:to>
    <xdr:sp macro="" textlink="">
      <xdr:nvSpPr>
        <xdr:cNvPr id="196" name="フローチャート : 判断 195"/>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197" name="テキスト ボックス 196"/>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198" name="フローチャート : 判断 197"/>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31750</xdr:rowOff>
    </xdr:from>
    <xdr:to>
      <xdr:col>7</xdr:col>
      <xdr:colOff>66675</xdr:colOff>
      <xdr:row>57</xdr:row>
      <xdr:rowOff>133350</xdr:rowOff>
    </xdr:to>
    <xdr:sp macro="" textlink="">
      <xdr:nvSpPr>
        <xdr:cNvPr id="205" name="円/楕円 204"/>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3827</xdr:rowOff>
    </xdr:from>
    <xdr:ext cx="762000" cy="259045"/>
    <xdr:sp macro="" textlink="">
      <xdr:nvSpPr>
        <xdr:cNvPr id="206"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25400</xdr:rowOff>
    </xdr:from>
    <xdr:to>
      <xdr:col>5</xdr:col>
      <xdr:colOff>600075</xdr:colOff>
      <xdr:row>56</xdr:row>
      <xdr:rowOff>127000</xdr:rowOff>
    </xdr:to>
    <xdr:sp macro="" textlink="">
      <xdr:nvSpPr>
        <xdr:cNvPr id="207" name="円/楕円 206"/>
        <xdr:cNvSpPr/>
      </xdr:nvSpPr>
      <xdr:spPr>
        <a:xfrm>
          <a:off x="3937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137177</xdr:rowOff>
    </xdr:from>
    <xdr:ext cx="736600" cy="259045"/>
    <xdr:sp macro="" textlink="">
      <xdr:nvSpPr>
        <xdr:cNvPr id="208" name="テキスト ボックス 207"/>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09" name="円/楕円 208"/>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0" name="テキスト ボックス 209"/>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114300</xdr:rowOff>
    </xdr:from>
    <xdr:to>
      <xdr:col>3</xdr:col>
      <xdr:colOff>193675</xdr:colOff>
      <xdr:row>57</xdr:row>
      <xdr:rowOff>44450</xdr:rowOff>
    </xdr:to>
    <xdr:sp macro="" textlink="">
      <xdr:nvSpPr>
        <xdr:cNvPr id="211" name="円/楕円 210"/>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29227</xdr:rowOff>
    </xdr:from>
    <xdr:ext cx="762000" cy="259045"/>
    <xdr:sp macro="" textlink="">
      <xdr:nvSpPr>
        <xdr:cNvPr id="212" name="テキスト ボックス 211"/>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3" name="円/楕円 212"/>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4" name="テキスト ボックス 213"/>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介護保険特別会計繰出金など、</a:t>
          </a:r>
          <a:r>
            <a:rPr kumimoji="1" lang="ja-JP" altLang="ja-JP" sz="1300">
              <a:solidFill>
                <a:schemeClr val="dk1"/>
              </a:solidFill>
              <a:effectLst/>
              <a:latin typeface="+mn-lt"/>
              <a:ea typeface="+mn-ea"/>
              <a:cs typeface="+mn-cs"/>
            </a:rPr>
            <a:t>その他の会計への繰出金が依然増加傾向にあり、前年度と比較して</a:t>
          </a:r>
          <a:r>
            <a:rPr kumimoji="1" lang="en-US" altLang="ja-JP" sz="1300">
              <a:solidFill>
                <a:schemeClr val="dk1"/>
              </a:solidFill>
              <a:effectLst/>
              <a:latin typeface="+mn-lt"/>
              <a:ea typeface="+mn-ea"/>
              <a:cs typeface="+mn-cs"/>
            </a:rPr>
            <a:t>0.7</a:t>
          </a:r>
          <a:r>
            <a:rPr kumimoji="1" lang="ja-JP" altLang="ja-JP" sz="1300">
              <a:solidFill>
                <a:schemeClr val="dk1"/>
              </a:solidFill>
              <a:effectLst/>
              <a:latin typeface="+mn-lt"/>
              <a:ea typeface="+mn-ea"/>
              <a:cs typeface="+mn-cs"/>
            </a:rPr>
            <a:t>ポイント高くなっている。今後も経営健全化を進めることにより繰出金の抑制に努め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24130</xdr:rowOff>
    </xdr:from>
    <xdr:to>
      <xdr:col>24</xdr:col>
      <xdr:colOff>31750</xdr:colOff>
      <xdr:row>60</xdr:row>
      <xdr:rowOff>111760</xdr:rowOff>
    </xdr:to>
    <xdr:cxnSp macro="">
      <xdr:nvCxnSpPr>
        <xdr:cNvPr id="242" name="直線コネクタ 241"/>
        <xdr:cNvCxnSpPr/>
      </xdr:nvCxnSpPr>
      <xdr:spPr>
        <a:xfrm flipV="1">
          <a:off x="16510000" y="91109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110507</xdr:rowOff>
    </xdr:from>
    <xdr:ext cx="762000" cy="259045"/>
    <xdr:sp macro="" textlink="">
      <xdr:nvSpPr>
        <xdr:cNvPr id="245"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53</xdr:row>
      <xdr:rowOff>24130</xdr:rowOff>
    </xdr:from>
    <xdr:to>
      <xdr:col>24</xdr:col>
      <xdr:colOff>120650</xdr:colOff>
      <xdr:row>53</xdr:row>
      <xdr:rowOff>24130</xdr:rowOff>
    </xdr:to>
    <xdr:cxnSp macro="">
      <xdr:nvCxnSpPr>
        <xdr:cNvPr id="246" name="直線コネクタ 245"/>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66040</xdr:rowOff>
    </xdr:to>
    <xdr:cxnSp macro="">
      <xdr:nvCxnSpPr>
        <xdr:cNvPr id="247" name="直線コネクタ 246"/>
        <xdr:cNvCxnSpPr/>
      </xdr:nvCxnSpPr>
      <xdr:spPr>
        <a:xfrm>
          <a:off x="15671800" y="96139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17797</xdr:rowOff>
    </xdr:from>
    <xdr:ext cx="762000" cy="259045"/>
    <xdr:sp macro="" textlink="">
      <xdr:nvSpPr>
        <xdr:cNvPr id="248" name="その他平均値テキスト"/>
        <xdr:cNvSpPr txBox="1"/>
      </xdr:nvSpPr>
      <xdr:spPr>
        <a:xfrm>
          <a:off x="16598900" y="961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45720</xdr:rowOff>
    </xdr:from>
    <xdr:to>
      <xdr:col>24</xdr:col>
      <xdr:colOff>82550</xdr:colOff>
      <xdr:row>56</xdr:row>
      <xdr:rowOff>147320</xdr:rowOff>
    </xdr:to>
    <xdr:sp macro="" textlink="">
      <xdr:nvSpPr>
        <xdr:cNvPr id="249" name="フローチャート : 判断 248"/>
        <xdr:cNvSpPr/>
      </xdr:nvSpPr>
      <xdr:spPr>
        <a:xfrm>
          <a:off x="164592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12700</xdr:rowOff>
    </xdr:to>
    <xdr:cxnSp macro="">
      <xdr:nvCxnSpPr>
        <xdr:cNvPr id="250" name="直線コネクタ 249"/>
        <xdr:cNvCxnSpPr/>
      </xdr:nvCxnSpPr>
      <xdr:spPr>
        <a:xfrm>
          <a:off x="14782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xdr:rowOff>
    </xdr:from>
    <xdr:to>
      <xdr:col>22</xdr:col>
      <xdr:colOff>615950</xdr:colOff>
      <xdr:row>56</xdr:row>
      <xdr:rowOff>116840</xdr:rowOff>
    </xdr:to>
    <xdr:sp macro="" textlink="">
      <xdr:nvSpPr>
        <xdr:cNvPr id="251" name="フローチャート : 判断 250"/>
        <xdr:cNvSpPr/>
      </xdr:nvSpPr>
      <xdr:spPr>
        <a:xfrm>
          <a:off x="15621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101617</xdr:rowOff>
    </xdr:from>
    <xdr:ext cx="736600" cy="259045"/>
    <xdr:sp macro="" textlink="">
      <xdr:nvSpPr>
        <xdr:cNvPr id="252" name="テキスト ボックス 251"/>
        <xdr:cNvSpPr txBox="1"/>
      </xdr:nvSpPr>
      <xdr:spPr>
        <a:xfrm>
          <a:off x="15290800" y="970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55</xdr:row>
      <xdr:rowOff>161290</xdr:rowOff>
    </xdr:to>
    <xdr:cxnSp macro="">
      <xdr:nvCxnSpPr>
        <xdr:cNvPr id="253" name="直線コネクタ 252"/>
        <xdr:cNvCxnSpPr/>
      </xdr:nvCxnSpPr>
      <xdr:spPr>
        <a:xfrm>
          <a:off x="13893800" y="9575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148590</xdr:rowOff>
    </xdr:from>
    <xdr:to>
      <xdr:col>21</xdr:col>
      <xdr:colOff>412750</xdr:colOff>
      <xdr:row>56</xdr:row>
      <xdr:rowOff>78740</xdr:rowOff>
    </xdr:to>
    <xdr:sp macro="" textlink="">
      <xdr:nvSpPr>
        <xdr:cNvPr id="254" name="フローチャート : 判断 253"/>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63517</xdr:rowOff>
    </xdr:from>
    <xdr:ext cx="762000" cy="259045"/>
    <xdr:sp macro="" textlink="">
      <xdr:nvSpPr>
        <xdr:cNvPr id="255" name="テキスト ボックス 254"/>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100330</xdr:rowOff>
    </xdr:from>
    <xdr:to>
      <xdr:col>20</xdr:col>
      <xdr:colOff>158750</xdr:colOff>
      <xdr:row>55</xdr:row>
      <xdr:rowOff>146050</xdr:rowOff>
    </xdr:to>
    <xdr:cxnSp macro="">
      <xdr:nvCxnSpPr>
        <xdr:cNvPr id="256" name="直線コネクタ 255"/>
        <xdr:cNvCxnSpPr/>
      </xdr:nvCxnSpPr>
      <xdr:spPr>
        <a:xfrm>
          <a:off x="13004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7" name="フローチャート : 判断 256"/>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8" name="テキスト ボックス 257"/>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15240</xdr:rowOff>
    </xdr:from>
    <xdr:to>
      <xdr:col>24</xdr:col>
      <xdr:colOff>82550</xdr:colOff>
      <xdr:row>56</xdr:row>
      <xdr:rowOff>116840</xdr:rowOff>
    </xdr:to>
    <xdr:sp macro="" textlink="">
      <xdr:nvSpPr>
        <xdr:cNvPr id="266" name="円/楕円 265"/>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31767</xdr:rowOff>
    </xdr:from>
    <xdr:ext cx="762000" cy="259045"/>
    <xdr:sp macro="" textlink="">
      <xdr:nvSpPr>
        <xdr:cNvPr id="267"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8" name="円/楕円 267"/>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9" name="テキスト ボックス 268"/>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70" name="円/楕円 269"/>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1" name="テキスト ボックス 270"/>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2" name="円/楕円 271"/>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73" name="テキスト ボックス 272"/>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49530</xdr:rowOff>
    </xdr:from>
    <xdr:to>
      <xdr:col>19</xdr:col>
      <xdr:colOff>6350</xdr:colOff>
      <xdr:row>55</xdr:row>
      <xdr:rowOff>151130</xdr:rowOff>
    </xdr:to>
    <xdr:sp macro="" textlink="">
      <xdr:nvSpPr>
        <xdr:cNvPr id="274" name="円/楕円 273"/>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161307</xdr:rowOff>
    </xdr:from>
    <xdr:ext cx="762000" cy="259045"/>
    <xdr:sp macro="" textlink="">
      <xdr:nvSpPr>
        <xdr:cNvPr id="275" name="テキスト ボックス 274"/>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対前年度比</a:t>
          </a:r>
          <a:r>
            <a:rPr lang="en-US" altLang="ja-JP" sz="1300" b="0" i="0" baseline="0">
              <a:solidFill>
                <a:schemeClr val="dk1"/>
              </a:solidFill>
              <a:effectLst/>
              <a:latin typeface="+mn-lt"/>
              <a:ea typeface="+mn-ea"/>
              <a:cs typeface="+mn-cs"/>
            </a:rPr>
            <a:t>1.0</a:t>
          </a:r>
          <a:r>
            <a:rPr lang="ja-JP" altLang="ja-JP" sz="1300" b="0" i="0" baseline="0">
              <a:solidFill>
                <a:schemeClr val="dk1"/>
              </a:solidFill>
              <a:effectLst/>
              <a:latin typeface="+mn-lt"/>
              <a:ea typeface="+mn-ea"/>
              <a:cs typeface="+mn-cs"/>
            </a:rPr>
            <a:t>ポイントの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となっているが、これは、下水道事業会計への繰出金の</a:t>
          </a:r>
          <a:r>
            <a:rPr lang="ja-JP" altLang="en-US" sz="1300" b="0" i="0" baseline="0">
              <a:solidFill>
                <a:schemeClr val="dk1"/>
              </a:solidFill>
              <a:effectLst/>
              <a:latin typeface="+mn-lt"/>
              <a:ea typeface="+mn-ea"/>
              <a:cs typeface="+mn-cs"/>
            </a:rPr>
            <a:t>増</a:t>
          </a:r>
          <a:r>
            <a:rPr lang="ja-JP" altLang="ja-JP" sz="1300" b="0" i="0" baseline="0">
              <a:solidFill>
                <a:schemeClr val="dk1"/>
              </a:solidFill>
              <a:effectLst/>
              <a:latin typeface="+mn-lt"/>
              <a:ea typeface="+mn-ea"/>
              <a:cs typeface="+mn-cs"/>
            </a:rPr>
            <a:t>等によるもの</a:t>
          </a:r>
          <a:r>
            <a:rPr lang="ja-JP" altLang="en-US" sz="1300" b="0" i="0" baseline="0">
              <a:solidFill>
                <a:schemeClr val="dk1"/>
              </a:solidFill>
              <a:effectLst/>
              <a:latin typeface="+mn-lt"/>
              <a:ea typeface="+mn-ea"/>
              <a:cs typeface="+mn-cs"/>
            </a:rPr>
            <a:t>で、</a:t>
          </a:r>
          <a:r>
            <a:rPr lang="ja-JP" altLang="ja-JP" sz="1300" b="0" i="0" baseline="0">
              <a:solidFill>
                <a:schemeClr val="dk1"/>
              </a:solidFill>
              <a:effectLst/>
              <a:latin typeface="+mn-lt"/>
              <a:ea typeface="+mn-ea"/>
              <a:cs typeface="+mn-cs"/>
            </a:rPr>
            <a:t>今後も経営健全化を進めることにより繰出金の抑制に努めるとともに、各種補助金や負担金の見直しを進め</a:t>
          </a:r>
          <a:r>
            <a:rPr lang="ja-JP" altLang="en-US" sz="1300" b="0" i="0" baseline="0">
              <a:solidFill>
                <a:schemeClr val="dk1"/>
              </a:solidFill>
              <a:effectLst/>
              <a:latin typeface="+mn-lt"/>
              <a:ea typeface="+mn-ea"/>
              <a:cs typeface="+mn-cs"/>
            </a:rPr>
            <a:t>る</a:t>
          </a:r>
          <a:r>
            <a:rPr lang="ja-JP" altLang="ja-JP" sz="1300" b="0" i="0" baseline="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56243</xdr:rowOff>
    </xdr:from>
    <xdr:to>
      <xdr:col>24</xdr:col>
      <xdr:colOff>31750</xdr:colOff>
      <xdr:row>40</xdr:row>
      <xdr:rowOff>143328</xdr:rowOff>
    </xdr:to>
    <xdr:cxnSp macro="">
      <xdr:nvCxnSpPr>
        <xdr:cNvPr id="305" name="直線コネクタ 304"/>
        <xdr:cNvCxnSpPr/>
      </xdr:nvCxnSpPr>
      <xdr:spPr>
        <a:xfrm flipV="1">
          <a:off x="16510000" y="5542643"/>
          <a:ext cx="0" cy="145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115405</xdr:rowOff>
    </xdr:from>
    <xdr:ext cx="762000" cy="259045"/>
    <xdr:sp macro="" textlink="">
      <xdr:nvSpPr>
        <xdr:cNvPr id="306"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628650</xdr:colOff>
      <xdr:row>40</xdr:row>
      <xdr:rowOff>143328</xdr:rowOff>
    </xdr:from>
    <xdr:to>
      <xdr:col>24</xdr:col>
      <xdr:colOff>120650</xdr:colOff>
      <xdr:row>40</xdr:row>
      <xdr:rowOff>143328</xdr:rowOff>
    </xdr:to>
    <xdr:cxnSp macro="">
      <xdr:nvCxnSpPr>
        <xdr:cNvPr id="307" name="直線コネクタ 306"/>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142620</xdr:rowOff>
    </xdr:from>
    <xdr:ext cx="762000" cy="259045"/>
    <xdr:sp macro="" textlink="">
      <xdr:nvSpPr>
        <xdr:cNvPr id="308" name="補助費等最大値テキスト"/>
        <xdr:cNvSpPr txBox="1"/>
      </xdr:nvSpPr>
      <xdr:spPr>
        <a:xfrm>
          <a:off x="16598900" y="528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32</xdr:row>
      <xdr:rowOff>56243</xdr:rowOff>
    </xdr:from>
    <xdr:to>
      <xdr:col>24</xdr:col>
      <xdr:colOff>120650</xdr:colOff>
      <xdr:row>32</xdr:row>
      <xdr:rowOff>56243</xdr:rowOff>
    </xdr:to>
    <xdr:cxnSp macro="">
      <xdr:nvCxnSpPr>
        <xdr:cNvPr id="309" name="直線コネクタ 308"/>
        <xdr:cNvCxnSpPr/>
      </xdr:nvCxnSpPr>
      <xdr:spPr>
        <a:xfrm>
          <a:off x="16421100" y="554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50800</xdr:rowOff>
    </xdr:from>
    <xdr:to>
      <xdr:col>24</xdr:col>
      <xdr:colOff>31750</xdr:colOff>
      <xdr:row>34</xdr:row>
      <xdr:rowOff>159657</xdr:rowOff>
    </xdr:to>
    <xdr:cxnSp macro="">
      <xdr:nvCxnSpPr>
        <xdr:cNvPr id="310" name="直線コネクタ 309"/>
        <xdr:cNvCxnSpPr/>
      </xdr:nvCxnSpPr>
      <xdr:spPr>
        <a:xfrm>
          <a:off x="15671800" y="5880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116313</xdr:rowOff>
    </xdr:from>
    <xdr:ext cx="762000" cy="259045"/>
    <xdr:sp macro="" textlink="">
      <xdr:nvSpPr>
        <xdr:cNvPr id="311" name="補助費等平均値テキスト"/>
        <xdr:cNvSpPr txBox="1"/>
      </xdr:nvSpPr>
      <xdr:spPr>
        <a:xfrm>
          <a:off x="16598900" y="6117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144236</xdr:rowOff>
    </xdr:from>
    <xdr:to>
      <xdr:col>24</xdr:col>
      <xdr:colOff>82550</xdr:colOff>
      <xdr:row>36</xdr:row>
      <xdr:rowOff>74386</xdr:rowOff>
    </xdr:to>
    <xdr:sp macro="" textlink="">
      <xdr:nvSpPr>
        <xdr:cNvPr id="312" name="フローチャート : 判断 311"/>
        <xdr:cNvSpPr/>
      </xdr:nvSpPr>
      <xdr:spPr>
        <a:xfrm>
          <a:off x="164592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50800</xdr:rowOff>
    </xdr:from>
    <xdr:to>
      <xdr:col>22</xdr:col>
      <xdr:colOff>565150</xdr:colOff>
      <xdr:row>34</xdr:row>
      <xdr:rowOff>137886</xdr:rowOff>
    </xdr:to>
    <xdr:cxnSp macro="">
      <xdr:nvCxnSpPr>
        <xdr:cNvPr id="313" name="直線コネクタ 312"/>
        <xdr:cNvCxnSpPr/>
      </xdr:nvCxnSpPr>
      <xdr:spPr>
        <a:xfrm flipV="1">
          <a:off x="14782800" y="58801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111578</xdr:rowOff>
    </xdr:from>
    <xdr:to>
      <xdr:col>22</xdr:col>
      <xdr:colOff>615950</xdr:colOff>
      <xdr:row>36</xdr:row>
      <xdr:rowOff>41728</xdr:rowOff>
    </xdr:to>
    <xdr:sp macro="" textlink="">
      <xdr:nvSpPr>
        <xdr:cNvPr id="314" name="フローチャート : 判断 313"/>
        <xdr:cNvSpPr/>
      </xdr:nvSpPr>
      <xdr:spPr>
        <a:xfrm>
          <a:off x="15621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26505</xdr:rowOff>
    </xdr:from>
    <xdr:ext cx="736600" cy="259045"/>
    <xdr:sp macro="" textlink="">
      <xdr:nvSpPr>
        <xdr:cNvPr id="315" name="テキスト ボックス 314"/>
        <xdr:cNvSpPr txBox="1"/>
      </xdr:nvSpPr>
      <xdr:spPr>
        <a:xfrm>
          <a:off x="15290800" y="619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116114</xdr:rowOff>
    </xdr:from>
    <xdr:to>
      <xdr:col>21</xdr:col>
      <xdr:colOff>361950</xdr:colOff>
      <xdr:row>34</xdr:row>
      <xdr:rowOff>137886</xdr:rowOff>
    </xdr:to>
    <xdr:cxnSp macro="">
      <xdr:nvCxnSpPr>
        <xdr:cNvPr id="316" name="直線コネクタ 315"/>
        <xdr:cNvCxnSpPr/>
      </xdr:nvCxnSpPr>
      <xdr:spPr>
        <a:xfrm>
          <a:off x="13893800" y="59454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155122</xdr:rowOff>
    </xdr:from>
    <xdr:to>
      <xdr:col>21</xdr:col>
      <xdr:colOff>412750</xdr:colOff>
      <xdr:row>36</xdr:row>
      <xdr:rowOff>85272</xdr:rowOff>
    </xdr:to>
    <xdr:sp macro="" textlink="">
      <xdr:nvSpPr>
        <xdr:cNvPr id="317" name="フローチャート : 判断 316"/>
        <xdr:cNvSpPr/>
      </xdr:nvSpPr>
      <xdr:spPr>
        <a:xfrm>
          <a:off x="14732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70049</xdr:rowOff>
    </xdr:from>
    <xdr:ext cx="762000" cy="259045"/>
    <xdr:sp macro="" textlink="">
      <xdr:nvSpPr>
        <xdr:cNvPr id="318" name="テキスト ボックス 317"/>
        <xdr:cNvSpPr txBox="1"/>
      </xdr:nvSpPr>
      <xdr:spPr>
        <a:xfrm>
          <a:off x="14401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105228</xdr:rowOff>
    </xdr:from>
    <xdr:to>
      <xdr:col>20</xdr:col>
      <xdr:colOff>158750</xdr:colOff>
      <xdr:row>34</xdr:row>
      <xdr:rowOff>116114</xdr:rowOff>
    </xdr:to>
    <xdr:cxnSp macro="">
      <xdr:nvCxnSpPr>
        <xdr:cNvPr id="319" name="直線コネクタ 318"/>
        <xdr:cNvCxnSpPr/>
      </xdr:nvCxnSpPr>
      <xdr:spPr>
        <a:xfrm>
          <a:off x="13004800" y="5934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122464</xdr:rowOff>
    </xdr:from>
    <xdr:to>
      <xdr:col>20</xdr:col>
      <xdr:colOff>209550</xdr:colOff>
      <xdr:row>36</xdr:row>
      <xdr:rowOff>52614</xdr:rowOff>
    </xdr:to>
    <xdr:sp macro="" textlink="">
      <xdr:nvSpPr>
        <xdr:cNvPr id="320" name="フローチャート : 判断 319"/>
        <xdr:cNvSpPr/>
      </xdr:nvSpPr>
      <xdr:spPr>
        <a:xfrm>
          <a:off x="13843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37391</xdr:rowOff>
    </xdr:from>
    <xdr:ext cx="762000" cy="259045"/>
    <xdr:sp macro="" textlink="">
      <xdr:nvSpPr>
        <xdr:cNvPr id="321" name="テキスト ボックス 320"/>
        <xdr:cNvSpPr txBox="1"/>
      </xdr:nvSpPr>
      <xdr:spPr>
        <a:xfrm>
          <a:off x="13512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22" name="フローチャート : 判断 32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23" name="テキスト ボックス 32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108857</xdr:rowOff>
    </xdr:from>
    <xdr:to>
      <xdr:col>24</xdr:col>
      <xdr:colOff>82550</xdr:colOff>
      <xdr:row>35</xdr:row>
      <xdr:rowOff>39007</xdr:rowOff>
    </xdr:to>
    <xdr:sp macro="" textlink="">
      <xdr:nvSpPr>
        <xdr:cNvPr id="329" name="円/楕円 328"/>
        <xdr:cNvSpPr/>
      </xdr:nvSpPr>
      <xdr:spPr>
        <a:xfrm>
          <a:off x="16459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125384</xdr:rowOff>
    </xdr:from>
    <xdr:ext cx="762000" cy="259045"/>
    <xdr:sp macro="" textlink="">
      <xdr:nvSpPr>
        <xdr:cNvPr id="330" name="補助費等該当値テキスト"/>
        <xdr:cNvSpPr txBox="1"/>
      </xdr:nvSpPr>
      <xdr:spPr>
        <a:xfrm>
          <a:off x="16598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0</xdr:rowOff>
    </xdr:from>
    <xdr:to>
      <xdr:col>22</xdr:col>
      <xdr:colOff>615950</xdr:colOff>
      <xdr:row>34</xdr:row>
      <xdr:rowOff>101600</xdr:rowOff>
    </xdr:to>
    <xdr:sp macro="" textlink="">
      <xdr:nvSpPr>
        <xdr:cNvPr id="331" name="円/楕円 330"/>
        <xdr:cNvSpPr/>
      </xdr:nvSpPr>
      <xdr:spPr>
        <a:xfrm>
          <a:off x="15621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111777</xdr:rowOff>
    </xdr:from>
    <xdr:ext cx="736600" cy="259045"/>
    <xdr:sp macro="" textlink="">
      <xdr:nvSpPr>
        <xdr:cNvPr id="332" name="テキスト ボックス 331"/>
        <xdr:cNvSpPr txBox="1"/>
      </xdr:nvSpPr>
      <xdr:spPr>
        <a:xfrm>
          <a:off x="15290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87086</xdr:rowOff>
    </xdr:from>
    <xdr:to>
      <xdr:col>21</xdr:col>
      <xdr:colOff>412750</xdr:colOff>
      <xdr:row>35</xdr:row>
      <xdr:rowOff>17236</xdr:rowOff>
    </xdr:to>
    <xdr:sp macro="" textlink="">
      <xdr:nvSpPr>
        <xdr:cNvPr id="333" name="円/楕円 332"/>
        <xdr:cNvSpPr/>
      </xdr:nvSpPr>
      <xdr:spPr>
        <a:xfrm>
          <a:off x="14732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27413</xdr:rowOff>
    </xdr:from>
    <xdr:ext cx="762000" cy="259045"/>
    <xdr:sp macro="" textlink="">
      <xdr:nvSpPr>
        <xdr:cNvPr id="334" name="テキスト ボックス 333"/>
        <xdr:cNvSpPr txBox="1"/>
      </xdr:nvSpPr>
      <xdr:spPr>
        <a:xfrm>
          <a:off x="14401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65314</xdr:rowOff>
    </xdr:from>
    <xdr:to>
      <xdr:col>20</xdr:col>
      <xdr:colOff>209550</xdr:colOff>
      <xdr:row>34</xdr:row>
      <xdr:rowOff>166914</xdr:rowOff>
    </xdr:to>
    <xdr:sp macro="" textlink="">
      <xdr:nvSpPr>
        <xdr:cNvPr id="335" name="円/楕円 334"/>
        <xdr:cNvSpPr/>
      </xdr:nvSpPr>
      <xdr:spPr>
        <a:xfrm>
          <a:off x="13843000" y="589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5641</xdr:rowOff>
    </xdr:from>
    <xdr:ext cx="762000" cy="259045"/>
    <xdr:sp macro="" textlink="">
      <xdr:nvSpPr>
        <xdr:cNvPr id="336" name="テキスト ボックス 335"/>
        <xdr:cNvSpPr txBox="1"/>
      </xdr:nvSpPr>
      <xdr:spPr>
        <a:xfrm>
          <a:off x="135128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54428</xdr:rowOff>
    </xdr:from>
    <xdr:to>
      <xdr:col>19</xdr:col>
      <xdr:colOff>6350</xdr:colOff>
      <xdr:row>34</xdr:row>
      <xdr:rowOff>156028</xdr:rowOff>
    </xdr:to>
    <xdr:sp macro="" textlink="">
      <xdr:nvSpPr>
        <xdr:cNvPr id="337" name="円/楕円 336"/>
        <xdr:cNvSpPr/>
      </xdr:nvSpPr>
      <xdr:spPr>
        <a:xfrm>
          <a:off x="129540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166205</xdr:rowOff>
    </xdr:from>
    <xdr:ext cx="762000" cy="259045"/>
    <xdr:sp macro="" textlink="">
      <xdr:nvSpPr>
        <xdr:cNvPr id="338" name="テキスト ボックス 337"/>
        <xdr:cNvSpPr txBox="1"/>
      </xdr:nvSpPr>
      <xdr:spPr>
        <a:xfrm>
          <a:off x="126238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依然類似団体平均より高くなっているものの、対前年度比</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ポイント改善している。主な要因としては、償還が進み地方債</a:t>
          </a:r>
          <a:r>
            <a:rPr lang="ja-JP" altLang="en-US" sz="1300" b="0" i="0" baseline="0">
              <a:solidFill>
                <a:schemeClr val="dk1"/>
              </a:solidFill>
              <a:effectLst/>
              <a:latin typeface="+mn-lt"/>
              <a:ea typeface="+mn-ea"/>
              <a:cs typeface="+mn-cs"/>
            </a:rPr>
            <a:t>残高</a:t>
          </a:r>
          <a:r>
            <a:rPr lang="ja-JP" altLang="ja-JP" sz="1300" b="0" i="0" baseline="0">
              <a:solidFill>
                <a:schemeClr val="dk1"/>
              </a:solidFill>
              <a:effectLst/>
              <a:latin typeface="+mn-lt"/>
              <a:ea typeface="+mn-ea"/>
              <a:cs typeface="+mn-cs"/>
            </a:rPr>
            <a:t>が減少</a:t>
          </a:r>
          <a:r>
            <a:rPr lang="ja-JP" altLang="ja-JP" sz="1300" b="0" i="0" baseline="0">
              <a:solidFill>
                <a:sysClr val="windowText" lastClr="000000"/>
              </a:solidFill>
              <a:effectLst/>
              <a:latin typeface="+mn-lt"/>
              <a:ea typeface="+mn-ea"/>
              <a:cs typeface="+mn-cs"/>
            </a:rPr>
            <a:t>したことや金利が低利で推移していることが挙げられる。今後もプライマリーバランスに留意しながら、地方債の新規発行の抑制に努め公債費の削減を図る。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81280</xdr:rowOff>
    </xdr:from>
    <xdr:to>
      <xdr:col>7</xdr:col>
      <xdr:colOff>15875</xdr:colOff>
      <xdr:row>81</xdr:row>
      <xdr:rowOff>115570</xdr:rowOff>
    </xdr:to>
    <xdr:cxnSp macro="">
      <xdr:nvCxnSpPr>
        <xdr:cNvPr id="366" name="直線コネクタ 365"/>
        <xdr:cNvCxnSpPr/>
      </xdr:nvCxnSpPr>
      <xdr:spPr>
        <a:xfrm flipV="1">
          <a:off x="4826000" y="12768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87647</xdr:rowOff>
    </xdr:from>
    <xdr:ext cx="762000" cy="259045"/>
    <xdr:sp macro="" textlink="">
      <xdr:nvSpPr>
        <xdr:cNvPr id="367"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81</xdr:row>
      <xdr:rowOff>115570</xdr:rowOff>
    </xdr:from>
    <xdr:to>
      <xdr:col>7</xdr:col>
      <xdr:colOff>104775</xdr:colOff>
      <xdr:row>81</xdr:row>
      <xdr:rowOff>115570</xdr:rowOff>
    </xdr:to>
    <xdr:cxnSp macro="">
      <xdr:nvCxnSpPr>
        <xdr:cNvPr id="368" name="直線コネクタ 367"/>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167657</xdr:rowOff>
    </xdr:from>
    <xdr:ext cx="762000" cy="259045"/>
    <xdr:sp macro="" textlink="">
      <xdr:nvSpPr>
        <xdr:cNvPr id="369"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74</xdr:row>
      <xdr:rowOff>81280</xdr:rowOff>
    </xdr:from>
    <xdr:to>
      <xdr:col>7</xdr:col>
      <xdr:colOff>104775</xdr:colOff>
      <xdr:row>74</xdr:row>
      <xdr:rowOff>81280</xdr:rowOff>
    </xdr:to>
    <xdr:cxnSp macro="">
      <xdr:nvCxnSpPr>
        <xdr:cNvPr id="370" name="直線コネクタ 369"/>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16511</xdr:rowOff>
    </xdr:to>
    <xdr:cxnSp macro="">
      <xdr:nvCxnSpPr>
        <xdr:cNvPr id="371" name="直線コネクタ 370"/>
        <xdr:cNvCxnSpPr/>
      </xdr:nvCxnSpPr>
      <xdr:spPr>
        <a:xfrm flipV="1">
          <a:off x="3987800" y="135229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16527</xdr:rowOff>
    </xdr:from>
    <xdr:ext cx="762000" cy="259045"/>
    <xdr:sp macro="" textlink="">
      <xdr:nvSpPr>
        <xdr:cNvPr id="372" name="公債費平均値テキスト"/>
        <xdr:cNvSpPr txBox="1"/>
      </xdr:nvSpPr>
      <xdr:spPr>
        <a:xfrm>
          <a:off x="4914900" y="1321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0</xdr:rowOff>
    </xdr:from>
    <xdr:to>
      <xdr:col>7</xdr:col>
      <xdr:colOff>66675</xdr:colOff>
      <xdr:row>78</xdr:row>
      <xdr:rowOff>101600</xdr:rowOff>
    </xdr:to>
    <xdr:sp macro="" textlink="">
      <xdr:nvSpPr>
        <xdr:cNvPr id="373" name="フローチャート : 判断 372"/>
        <xdr:cNvSpPr/>
      </xdr:nvSpPr>
      <xdr:spPr>
        <a:xfrm>
          <a:off x="47752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16511</xdr:rowOff>
    </xdr:from>
    <xdr:to>
      <xdr:col>5</xdr:col>
      <xdr:colOff>549275</xdr:colOff>
      <xdr:row>79</xdr:row>
      <xdr:rowOff>146050</xdr:rowOff>
    </xdr:to>
    <xdr:cxnSp macro="">
      <xdr:nvCxnSpPr>
        <xdr:cNvPr id="374" name="直線コネクタ 373"/>
        <xdr:cNvCxnSpPr/>
      </xdr:nvCxnSpPr>
      <xdr:spPr>
        <a:xfrm flipV="1">
          <a:off x="3098800" y="135610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148589</xdr:rowOff>
    </xdr:from>
    <xdr:to>
      <xdr:col>5</xdr:col>
      <xdr:colOff>600075</xdr:colOff>
      <xdr:row>78</xdr:row>
      <xdr:rowOff>78739</xdr:rowOff>
    </xdr:to>
    <xdr:sp macro="" textlink="">
      <xdr:nvSpPr>
        <xdr:cNvPr id="375" name="フローチャート :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88916</xdr:rowOff>
    </xdr:from>
    <xdr:ext cx="736600" cy="259045"/>
    <xdr:sp macro="" textlink="">
      <xdr:nvSpPr>
        <xdr:cNvPr id="376" name="テキスト ボックス 375"/>
        <xdr:cNvSpPr txBox="1"/>
      </xdr:nvSpPr>
      <xdr:spPr>
        <a:xfrm>
          <a:off x="3606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146050</xdr:rowOff>
    </xdr:from>
    <xdr:to>
      <xdr:col>4</xdr:col>
      <xdr:colOff>346075</xdr:colOff>
      <xdr:row>79</xdr:row>
      <xdr:rowOff>168911</xdr:rowOff>
    </xdr:to>
    <xdr:cxnSp macro="">
      <xdr:nvCxnSpPr>
        <xdr:cNvPr id="377" name="直線コネクタ 376"/>
        <xdr:cNvCxnSpPr/>
      </xdr:nvCxnSpPr>
      <xdr:spPr>
        <a:xfrm flipV="1">
          <a:off x="2209800" y="13690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53339</xdr:rowOff>
    </xdr:from>
    <xdr:to>
      <xdr:col>4</xdr:col>
      <xdr:colOff>396875</xdr:colOff>
      <xdr:row>78</xdr:row>
      <xdr:rowOff>154939</xdr:rowOff>
    </xdr:to>
    <xdr:sp macro="" textlink="">
      <xdr:nvSpPr>
        <xdr:cNvPr id="378" name="フローチャート : 判断 377"/>
        <xdr:cNvSpPr/>
      </xdr:nvSpPr>
      <xdr:spPr>
        <a:xfrm>
          <a:off x="3048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165116</xdr:rowOff>
    </xdr:from>
    <xdr:ext cx="762000" cy="259045"/>
    <xdr:sp macro="" textlink="">
      <xdr:nvSpPr>
        <xdr:cNvPr id="379" name="テキスト ボックス 378"/>
        <xdr:cNvSpPr txBox="1"/>
      </xdr:nvSpPr>
      <xdr:spPr>
        <a:xfrm>
          <a:off x="2717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168911</xdr:rowOff>
    </xdr:from>
    <xdr:to>
      <xdr:col>3</xdr:col>
      <xdr:colOff>142875</xdr:colOff>
      <xdr:row>80</xdr:row>
      <xdr:rowOff>50800</xdr:rowOff>
    </xdr:to>
    <xdr:cxnSp macro="">
      <xdr:nvCxnSpPr>
        <xdr:cNvPr id="380" name="直線コネクタ 379"/>
        <xdr:cNvCxnSpPr/>
      </xdr:nvCxnSpPr>
      <xdr:spPr>
        <a:xfrm flipV="1">
          <a:off x="1320800" y="137134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106680</xdr:rowOff>
    </xdr:from>
    <xdr:to>
      <xdr:col>1</xdr:col>
      <xdr:colOff>676275</xdr:colOff>
      <xdr:row>79</xdr:row>
      <xdr:rowOff>36830</xdr:rowOff>
    </xdr:to>
    <xdr:sp macro="" textlink="">
      <xdr:nvSpPr>
        <xdr:cNvPr id="383" name="フローチャート :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47007</xdr:rowOff>
    </xdr:from>
    <xdr:ext cx="762000" cy="259045"/>
    <xdr:sp macro="" textlink="">
      <xdr:nvSpPr>
        <xdr:cNvPr id="384" name="テキスト ボックス 383"/>
        <xdr:cNvSpPr txBox="1"/>
      </xdr:nvSpPr>
      <xdr:spPr>
        <a:xfrm>
          <a:off x="939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99061</xdr:rowOff>
    </xdr:from>
    <xdr:to>
      <xdr:col>7</xdr:col>
      <xdr:colOff>66675</xdr:colOff>
      <xdr:row>79</xdr:row>
      <xdr:rowOff>29211</xdr:rowOff>
    </xdr:to>
    <xdr:sp macro="" textlink="">
      <xdr:nvSpPr>
        <xdr:cNvPr id="390" name="円/楕円 389"/>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71138</xdr:rowOff>
    </xdr:from>
    <xdr:ext cx="762000" cy="259045"/>
    <xdr:sp macro="" textlink="">
      <xdr:nvSpPr>
        <xdr:cNvPr id="391" name="公債費該当値テキスト"/>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137161</xdr:rowOff>
    </xdr:from>
    <xdr:to>
      <xdr:col>5</xdr:col>
      <xdr:colOff>600075</xdr:colOff>
      <xdr:row>79</xdr:row>
      <xdr:rowOff>67311</xdr:rowOff>
    </xdr:to>
    <xdr:sp macro="" textlink="">
      <xdr:nvSpPr>
        <xdr:cNvPr id="392" name="円/楕円 391"/>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52088</xdr:rowOff>
    </xdr:from>
    <xdr:ext cx="736600" cy="259045"/>
    <xdr:sp macro="" textlink="">
      <xdr:nvSpPr>
        <xdr:cNvPr id="393" name="テキスト ボックス 392"/>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95250</xdr:rowOff>
    </xdr:from>
    <xdr:to>
      <xdr:col>4</xdr:col>
      <xdr:colOff>396875</xdr:colOff>
      <xdr:row>80</xdr:row>
      <xdr:rowOff>25400</xdr:rowOff>
    </xdr:to>
    <xdr:sp macro="" textlink="">
      <xdr:nvSpPr>
        <xdr:cNvPr id="394" name="円/楕円 393"/>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95" name="テキスト ボックス 394"/>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118111</xdr:rowOff>
    </xdr:from>
    <xdr:to>
      <xdr:col>3</xdr:col>
      <xdr:colOff>193675</xdr:colOff>
      <xdr:row>80</xdr:row>
      <xdr:rowOff>48261</xdr:rowOff>
    </xdr:to>
    <xdr:sp macro="" textlink="">
      <xdr:nvSpPr>
        <xdr:cNvPr id="396" name="円/楕円 395"/>
        <xdr:cNvSpPr/>
      </xdr:nvSpPr>
      <xdr:spPr>
        <a:xfrm>
          <a:off x="2159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33038</xdr:rowOff>
    </xdr:from>
    <xdr:ext cx="762000" cy="259045"/>
    <xdr:sp macro="" textlink="">
      <xdr:nvSpPr>
        <xdr:cNvPr id="397" name="テキスト ボックス 396"/>
        <xdr:cNvSpPr txBox="1"/>
      </xdr:nvSpPr>
      <xdr:spPr>
        <a:xfrm>
          <a:off x="1828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0</xdr:rowOff>
    </xdr:from>
    <xdr:to>
      <xdr:col>1</xdr:col>
      <xdr:colOff>676275</xdr:colOff>
      <xdr:row>80</xdr:row>
      <xdr:rowOff>101600</xdr:rowOff>
    </xdr:to>
    <xdr:sp macro="" textlink="">
      <xdr:nvSpPr>
        <xdr:cNvPr id="398" name="円/楕円 397"/>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86377</xdr:rowOff>
    </xdr:from>
    <xdr:ext cx="762000" cy="259045"/>
    <xdr:sp macro="" textlink="">
      <xdr:nvSpPr>
        <xdr:cNvPr id="399" name="テキスト ボックス 398"/>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前年度に比べ</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高く</a:t>
          </a:r>
          <a:r>
            <a:rPr kumimoji="1" lang="ja-JP" altLang="ja-JP" sz="1300">
              <a:solidFill>
                <a:schemeClr val="dk1"/>
              </a:solidFill>
              <a:effectLst/>
              <a:latin typeface="+mn-lt"/>
              <a:ea typeface="+mn-ea"/>
              <a:cs typeface="+mn-cs"/>
            </a:rPr>
            <a:t>なっている。</a:t>
          </a:r>
          <a:r>
            <a:rPr kumimoji="1" lang="ja-JP" altLang="en-US" sz="1300">
              <a:solidFill>
                <a:schemeClr val="dk1"/>
              </a:solidFill>
              <a:effectLst/>
              <a:latin typeface="+mn-lt"/>
              <a:ea typeface="+mn-ea"/>
              <a:cs typeface="+mn-cs"/>
            </a:rPr>
            <a:t>これは、平成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年度に地方消費税交付金が大幅に増加し、一時的に減となったことに対する反動と、児童福祉費や障害福祉費などの</a:t>
          </a:r>
          <a:r>
            <a:rPr kumimoji="1" lang="ja-JP" altLang="ja-JP" sz="1300">
              <a:solidFill>
                <a:schemeClr val="dk1"/>
              </a:solidFill>
              <a:effectLst/>
              <a:latin typeface="+mn-lt"/>
              <a:ea typeface="+mn-ea"/>
              <a:cs typeface="+mn-cs"/>
            </a:rPr>
            <a:t>扶助費が増加の一途をたどっている</a:t>
          </a:r>
          <a:r>
            <a:rPr kumimoji="1" lang="ja-JP" altLang="en-US" sz="1300">
              <a:solidFill>
                <a:schemeClr val="dk1"/>
              </a:solidFill>
              <a:effectLst/>
              <a:latin typeface="+mn-lt"/>
              <a:ea typeface="+mn-ea"/>
              <a:cs typeface="+mn-cs"/>
            </a:rPr>
            <a:t>ことが要因</a:t>
          </a:r>
          <a:r>
            <a:rPr kumimoji="1" lang="ja-JP" altLang="ja-JP" sz="1300">
              <a:solidFill>
                <a:schemeClr val="dk1"/>
              </a:solidFill>
              <a:effectLst/>
              <a:latin typeface="+mn-lt"/>
              <a:ea typeface="+mn-ea"/>
              <a:cs typeface="+mn-cs"/>
            </a:rPr>
            <a:t>であり、</a:t>
          </a:r>
          <a:r>
            <a:rPr kumimoji="1" lang="ja-JP" altLang="en-US" sz="1300">
              <a:solidFill>
                <a:schemeClr val="dk1"/>
              </a:solidFill>
              <a:effectLst/>
              <a:latin typeface="+mn-lt"/>
              <a:ea typeface="+mn-ea"/>
              <a:cs typeface="+mn-cs"/>
            </a:rPr>
            <a:t>加えて</a:t>
          </a:r>
          <a:r>
            <a:rPr kumimoji="1" lang="ja-JP" altLang="ja-JP" sz="1300">
              <a:solidFill>
                <a:schemeClr val="dk1"/>
              </a:solidFill>
              <a:effectLst/>
              <a:latin typeface="+mn-lt"/>
              <a:ea typeface="+mn-ea"/>
              <a:cs typeface="+mn-cs"/>
            </a:rPr>
            <a:t>物件費</a:t>
          </a:r>
          <a:r>
            <a:rPr kumimoji="1" lang="ja-JP" altLang="en-US" sz="1300">
              <a:solidFill>
                <a:schemeClr val="dk1"/>
              </a:solidFill>
              <a:effectLst/>
              <a:latin typeface="+mn-lt"/>
              <a:ea typeface="+mn-ea"/>
              <a:cs typeface="+mn-cs"/>
            </a:rPr>
            <a:t>等</a:t>
          </a:r>
          <a:r>
            <a:rPr kumimoji="1" lang="ja-JP" altLang="ja-JP" sz="1300">
              <a:solidFill>
                <a:schemeClr val="dk1"/>
              </a:solidFill>
              <a:effectLst/>
              <a:latin typeface="+mn-lt"/>
              <a:ea typeface="+mn-ea"/>
              <a:cs typeface="+mn-cs"/>
            </a:rPr>
            <a:t>も増加傾向にあることから、今後も積極的に行政改革</a:t>
          </a:r>
          <a:r>
            <a:rPr kumimoji="1" lang="ja-JP" altLang="en-US" sz="1300">
              <a:solidFill>
                <a:schemeClr val="dk1"/>
              </a:solidFill>
              <a:effectLst/>
              <a:latin typeface="+mn-lt"/>
              <a:ea typeface="+mn-ea"/>
              <a:cs typeface="+mn-cs"/>
            </a:rPr>
            <a:t>の推進</a:t>
          </a:r>
          <a:r>
            <a:rPr kumimoji="1" lang="ja-JP" altLang="ja-JP" sz="1300">
              <a:solidFill>
                <a:schemeClr val="dk1"/>
              </a:solidFill>
              <a:effectLst/>
              <a:latin typeface="+mn-lt"/>
              <a:ea typeface="+mn-ea"/>
              <a:cs typeface="+mn-cs"/>
            </a:rPr>
            <a:t>に努め</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104140</xdr:rowOff>
    </xdr:from>
    <xdr:to>
      <xdr:col>24</xdr:col>
      <xdr:colOff>31750</xdr:colOff>
      <xdr:row>80</xdr:row>
      <xdr:rowOff>49276</xdr:rowOff>
    </xdr:to>
    <xdr:cxnSp macro="">
      <xdr:nvCxnSpPr>
        <xdr:cNvPr id="425" name="直線コネクタ 424"/>
        <xdr:cNvCxnSpPr/>
      </xdr:nvCxnSpPr>
      <xdr:spPr>
        <a:xfrm flipV="1">
          <a:off x="16510000" y="124485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6"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7" name="直線コネクタ 426"/>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19067</xdr:rowOff>
    </xdr:from>
    <xdr:ext cx="762000" cy="259045"/>
    <xdr:sp macro="" textlink="">
      <xdr:nvSpPr>
        <xdr:cNvPr id="428"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628650</xdr:colOff>
      <xdr:row>72</xdr:row>
      <xdr:rowOff>104140</xdr:rowOff>
    </xdr:from>
    <xdr:to>
      <xdr:col>24</xdr:col>
      <xdr:colOff>120650</xdr:colOff>
      <xdr:row>72</xdr:row>
      <xdr:rowOff>104140</xdr:rowOff>
    </xdr:to>
    <xdr:cxnSp macro="">
      <xdr:nvCxnSpPr>
        <xdr:cNvPr id="429" name="直線コネクタ 428"/>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30987</xdr:rowOff>
    </xdr:from>
    <xdr:to>
      <xdr:col>24</xdr:col>
      <xdr:colOff>31750</xdr:colOff>
      <xdr:row>77</xdr:row>
      <xdr:rowOff>1270</xdr:rowOff>
    </xdr:to>
    <xdr:cxnSp macro="">
      <xdr:nvCxnSpPr>
        <xdr:cNvPr id="430" name="直線コネクタ 429"/>
        <xdr:cNvCxnSpPr/>
      </xdr:nvCxnSpPr>
      <xdr:spPr>
        <a:xfrm>
          <a:off x="15671800" y="13061187"/>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31"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32" name="フローチャート : 判断 431"/>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30987</xdr:rowOff>
    </xdr:from>
    <xdr:to>
      <xdr:col>22</xdr:col>
      <xdr:colOff>565150</xdr:colOff>
      <xdr:row>76</xdr:row>
      <xdr:rowOff>168148</xdr:rowOff>
    </xdr:to>
    <xdr:cxnSp macro="">
      <xdr:nvCxnSpPr>
        <xdr:cNvPr id="433" name="直線コネクタ 432"/>
        <xdr:cNvCxnSpPr/>
      </xdr:nvCxnSpPr>
      <xdr:spPr>
        <a:xfrm flipV="1">
          <a:off x="14782800" y="13061187"/>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89915</xdr:rowOff>
    </xdr:from>
    <xdr:to>
      <xdr:col>22</xdr:col>
      <xdr:colOff>615950</xdr:colOff>
      <xdr:row>77</xdr:row>
      <xdr:rowOff>20065</xdr:rowOff>
    </xdr:to>
    <xdr:sp macro="" textlink="">
      <xdr:nvSpPr>
        <xdr:cNvPr id="434" name="フローチャート : 判断 433"/>
        <xdr:cNvSpPr/>
      </xdr:nvSpPr>
      <xdr:spPr>
        <a:xfrm>
          <a:off x="15621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4842</xdr:rowOff>
    </xdr:from>
    <xdr:ext cx="736600" cy="259045"/>
    <xdr:sp macro="" textlink="">
      <xdr:nvSpPr>
        <xdr:cNvPr id="435" name="テキスト ボックス 434"/>
        <xdr:cNvSpPr txBox="1"/>
      </xdr:nvSpPr>
      <xdr:spPr>
        <a:xfrm>
          <a:off x="15290800" y="132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104139</xdr:rowOff>
    </xdr:from>
    <xdr:to>
      <xdr:col>21</xdr:col>
      <xdr:colOff>361950</xdr:colOff>
      <xdr:row>76</xdr:row>
      <xdr:rowOff>168148</xdr:rowOff>
    </xdr:to>
    <xdr:cxnSp macro="">
      <xdr:nvCxnSpPr>
        <xdr:cNvPr id="436" name="直線コネクタ 435"/>
        <xdr:cNvCxnSpPr/>
      </xdr:nvCxnSpPr>
      <xdr:spPr>
        <a:xfrm>
          <a:off x="13893800" y="131343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7" name="フローチャート : 判断 436"/>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8" name="テキスト ボックス 437"/>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49276</xdr:rowOff>
    </xdr:from>
    <xdr:to>
      <xdr:col>20</xdr:col>
      <xdr:colOff>158750</xdr:colOff>
      <xdr:row>76</xdr:row>
      <xdr:rowOff>104139</xdr:rowOff>
    </xdr:to>
    <xdr:cxnSp macro="">
      <xdr:nvCxnSpPr>
        <xdr:cNvPr id="439" name="直線コネクタ 438"/>
        <xdr:cNvCxnSpPr/>
      </xdr:nvCxnSpPr>
      <xdr:spPr>
        <a:xfrm>
          <a:off x="13004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44196</xdr:rowOff>
    </xdr:from>
    <xdr:to>
      <xdr:col>20</xdr:col>
      <xdr:colOff>209550</xdr:colOff>
      <xdr:row>76</xdr:row>
      <xdr:rowOff>145796</xdr:rowOff>
    </xdr:to>
    <xdr:sp macro="" textlink="">
      <xdr:nvSpPr>
        <xdr:cNvPr id="440" name="フローチャート : 判断 439"/>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155973</xdr:rowOff>
    </xdr:from>
    <xdr:ext cx="762000" cy="259045"/>
    <xdr:sp macro="" textlink="">
      <xdr:nvSpPr>
        <xdr:cNvPr id="441" name="テキスト ボックス 440"/>
        <xdr:cNvSpPr txBox="1"/>
      </xdr:nvSpPr>
      <xdr:spPr>
        <a:xfrm>
          <a:off x="13512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42" name="フローチャート : 判断 441"/>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3" name="テキスト ボックス 442"/>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49" name="円/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151637</xdr:rowOff>
    </xdr:from>
    <xdr:to>
      <xdr:col>22</xdr:col>
      <xdr:colOff>615950</xdr:colOff>
      <xdr:row>76</xdr:row>
      <xdr:rowOff>81787</xdr:rowOff>
    </xdr:to>
    <xdr:sp macro="" textlink="">
      <xdr:nvSpPr>
        <xdr:cNvPr id="451" name="円/楕円 450"/>
        <xdr:cNvSpPr/>
      </xdr:nvSpPr>
      <xdr:spPr>
        <a:xfrm>
          <a:off x="15621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52" name="テキスト ボックス 451"/>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117348</xdr:rowOff>
    </xdr:from>
    <xdr:to>
      <xdr:col>21</xdr:col>
      <xdr:colOff>412750</xdr:colOff>
      <xdr:row>77</xdr:row>
      <xdr:rowOff>47498</xdr:rowOff>
    </xdr:to>
    <xdr:sp macro="" textlink="">
      <xdr:nvSpPr>
        <xdr:cNvPr id="453" name="円/楕円 452"/>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32275</xdr:rowOff>
    </xdr:from>
    <xdr:ext cx="762000" cy="259045"/>
    <xdr:sp macro="" textlink="">
      <xdr:nvSpPr>
        <xdr:cNvPr id="454" name="テキスト ボックス 45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53339</xdr:rowOff>
    </xdr:from>
    <xdr:to>
      <xdr:col>20</xdr:col>
      <xdr:colOff>209550</xdr:colOff>
      <xdr:row>76</xdr:row>
      <xdr:rowOff>154939</xdr:rowOff>
    </xdr:to>
    <xdr:sp macro="" textlink="">
      <xdr:nvSpPr>
        <xdr:cNvPr id="455" name="円/楕円 454"/>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56" name="テキスト ボックス 455"/>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169926</xdr:rowOff>
    </xdr:from>
    <xdr:to>
      <xdr:col>19</xdr:col>
      <xdr:colOff>6350</xdr:colOff>
      <xdr:row>76</xdr:row>
      <xdr:rowOff>100076</xdr:rowOff>
    </xdr:to>
    <xdr:sp macro="" textlink="">
      <xdr:nvSpPr>
        <xdr:cNvPr id="457" name="円/楕円 456"/>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110253</xdr:rowOff>
    </xdr:from>
    <xdr:ext cx="762000" cy="259045"/>
    <xdr:sp macro="" textlink="">
      <xdr:nvSpPr>
        <xdr:cNvPr id="458" name="テキスト ボックス 457"/>
        <xdr:cNvSpPr txBox="1"/>
      </xdr:nvSpPr>
      <xdr:spPr>
        <a:xfrm>
          <a:off x="12623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大分県大分市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54747</xdr:rowOff>
    </xdr:from>
    <xdr:to>
      <xdr:col>4</xdr:col>
      <xdr:colOff>1117600</xdr:colOff>
      <xdr:row>20</xdr:row>
      <xdr:rowOff>70612</xdr:rowOff>
    </xdr:to>
    <xdr:cxnSp macro="">
      <xdr:nvCxnSpPr>
        <xdr:cNvPr id="43" name="直線コネクタ 42"/>
        <xdr:cNvCxnSpPr/>
      </xdr:nvCxnSpPr>
      <xdr:spPr bwMode="auto">
        <a:xfrm flipV="1">
          <a:off x="5651500" y="2159772"/>
          <a:ext cx="0" cy="13874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42689</xdr:rowOff>
    </xdr:from>
    <xdr:ext cx="762000" cy="259045"/>
    <xdr:sp macro="" textlink="">
      <xdr:nvSpPr>
        <xdr:cNvPr id="44" name="人口1人当たり決算額の推移最小値テキスト130"/>
        <xdr:cNvSpPr txBox="1"/>
      </xdr:nvSpPr>
      <xdr:spPr>
        <a:xfrm>
          <a:off x="5740400" y="351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1028700</xdr:colOff>
      <xdr:row>20</xdr:row>
      <xdr:rowOff>70612</xdr:rowOff>
    </xdr:from>
    <xdr:to>
      <xdr:col>5</xdr:col>
      <xdr:colOff>73025</xdr:colOff>
      <xdr:row>20</xdr:row>
      <xdr:rowOff>70612</xdr:rowOff>
    </xdr:to>
    <xdr:cxnSp macro="">
      <xdr:nvCxnSpPr>
        <xdr:cNvPr id="45" name="直線コネクタ 44"/>
        <xdr:cNvCxnSpPr/>
      </xdr:nvCxnSpPr>
      <xdr:spPr bwMode="auto">
        <a:xfrm>
          <a:off x="5562600" y="35472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141124</xdr:rowOff>
    </xdr:from>
    <xdr:ext cx="762000" cy="259045"/>
    <xdr:sp macro="" textlink="">
      <xdr:nvSpPr>
        <xdr:cNvPr id="46" name="人口1人当たり決算額の推移最大値テキスト130"/>
        <xdr:cNvSpPr txBox="1"/>
      </xdr:nvSpPr>
      <xdr:spPr>
        <a:xfrm>
          <a:off x="5740400" y="190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1028700</xdr:colOff>
      <xdr:row>12</xdr:row>
      <xdr:rowOff>54747</xdr:rowOff>
    </xdr:from>
    <xdr:to>
      <xdr:col>5</xdr:col>
      <xdr:colOff>73025</xdr:colOff>
      <xdr:row>12</xdr:row>
      <xdr:rowOff>54747</xdr:rowOff>
    </xdr:to>
    <xdr:cxnSp macro="">
      <xdr:nvCxnSpPr>
        <xdr:cNvPr id="47" name="直線コネクタ 46"/>
        <xdr:cNvCxnSpPr/>
      </xdr:nvCxnSpPr>
      <xdr:spPr bwMode="auto">
        <a:xfrm>
          <a:off x="5562600" y="21597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26492</xdr:rowOff>
    </xdr:from>
    <xdr:to>
      <xdr:col>4</xdr:col>
      <xdr:colOff>1117600</xdr:colOff>
      <xdr:row>18</xdr:row>
      <xdr:rowOff>60965</xdr:rowOff>
    </xdr:to>
    <xdr:cxnSp macro="">
      <xdr:nvCxnSpPr>
        <xdr:cNvPr id="48" name="直線コネクタ 47"/>
        <xdr:cNvCxnSpPr/>
      </xdr:nvCxnSpPr>
      <xdr:spPr bwMode="auto">
        <a:xfrm>
          <a:off x="5003800" y="3160217"/>
          <a:ext cx="6477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165315</xdr:rowOff>
    </xdr:from>
    <xdr:ext cx="762000" cy="259045"/>
    <xdr:sp macro="" textlink="">
      <xdr:nvSpPr>
        <xdr:cNvPr id="49" name="人口1人当たり決算額の推移平均値テキスト130"/>
        <xdr:cNvSpPr txBox="1"/>
      </xdr:nvSpPr>
      <xdr:spPr>
        <a:xfrm>
          <a:off x="5740400" y="2784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148788</xdr:rowOff>
    </xdr:from>
    <xdr:to>
      <xdr:col>5</xdr:col>
      <xdr:colOff>34925</xdr:colOff>
      <xdr:row>17</xdr:row>
      <xdr:rowOff>78938</xdr:rowOff>
    </xdr:to>
    <xdr:sp macro="" textlink="">
      <xdr:nvSpPr>
        <xdr:cNvPr id="50" name="フローチャート : 判断 49"/>
        <xdr:cNvSpPr/>
      </xdr:nvSpPr>
      <xdr:spPr bwMode="auto">
        <a:xfrm>
          <a:off x="56007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26492</xdr:rowOff>
    </xdr:from>
    <xdr:to>
      <xdr:col>4</xdr:col>
      <xdr:colOff>469900</xdr:colOff>
      <xdr:row>18</xdr:row>
      <xdr:rowOff>39843</xdr:rowOff>
    </xdr:to>
    <xdr:cxnSp macro="">
      <xdr:nvCxnSpPr>
        <xdr:cNvPr id="51" name="直線コネクタ 50"/>
        <xdr:cNvCxnSpPr/>
      </xdr:nvCxnSpPr>
      <xdr:spPr bwMode="auto">
        <a:xfrm flipV="1">
          <a:off x="4305300" y="3160217"/>
          <a:ext cx="698500" cy="13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145999</xdr:rowOff>
    </xdr:from>
    <xdr:to>
      <xdr:col>4</xdr:col>
      <xdr:colOff>520700</xdr:colOff>
      <xdr:row>17</xdr:row>
      <xdr:rowOff>76149</xdr:rowOff>
    </xdr:to>
    <xdr:sp macro="" textlink="">
      <xdr:nvSpPr>
        <xdr:cNvPr id="52" name="フローチャート : 判断 51"/>
        <xdr:cNvSpPr/>
      </xdr:nvSpPr>
      <xdr:spPr bwMode="auto">
        <a:xfrm>
          <a:off x="4953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86326</xdr:rowOff>
    </xdr:from>
    <xdr:ext cx="736600" cy="259045"/>
    <xdr:sp macro="" textlink="">
      <xdr:nvSpPr>
        <xdr:cNvPr id="53" name="テキスト ボックス 52"/>
        <xdr:cNvSpPr txBox="1"/>
      </xdr:nvSpPr>
      <xdr:spPr>
        <a:xfrm>
          <a:off x="4622800" y="2705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39843</xdr:rowOff>
    </xdr:from>
    <xdr:to>
      <xdr:col>3</xdr:col>
      <xdr:colOff>904875</xdr:colOff>
      <xdr:row>18</xdr:row>
      <xdr:rowOff>65491</xdr:rowOff>
    </xdr:to>
    <xdr:cxnSp macro="">
      <xdr:nvCxnSpPr>
        <xdr:cNvPr id="54" name="直線コネクタ 53"/>
        <xdr:cNvCxnSpPr/>
      </xdr:nvCxnSpPr>
      <xdr:spPr bwMode="auto">
        <a:xfrm flipV="1">
          <a:off x="3606800" y="3173568"/>
          <a:ext cx="6985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162916</xdr:rowOff>
    </xdr:from>
    <xdr:to>
      <xdr:col>3</xdr:col>
      <xdr:colOff>955675</xdr:colOff>
      <xdr:row>17</xdr:row>
      <xdr:rowOff>93066</xdr:rowOff>
    </xdr:to>
    <xdr:sp macro="" textlink="">
      <xdr:nvSpPr>
        <xdr:cNvPr id="55" name="フローチャート : 判断 54"/>
        <xdr:cNvSpPr/>
      </xdr:nvSpPr>
      <xdr:spPr bwMode="auto">
        <a:xfrm>
          <a:off x="4254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103243</xdr:rowOff>
    </xdr:from>
    <xdr:ext cx="762000" cy="259045"/>
    <xdr:sp macro="" textlink="">
      <xdr:nvSpPr>
        <xdr:cNvPr id="56" name="テキスト ボックス 55"/>
        <xdr:cNvSpPr txBox="1"/>
      </xdr:nvSpPr>
      <xdr:spPr>
        <a:xfrm>
          <a:off x="3924300" y="272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159583</xdr:rowOff>
    </xdr:from>
    <xdr:to>
      <xdr:col>3</xdr:col>
      <xdr:colOff>206375</xdr:colOff>
      <xdr:row>18</xdr:row>
      <xdr:rowOff>65491</xdr:rowOff>
    </xdr:to>
    <xdr:cxnSp macro="">
      <xdr:nvCxnSpPr>
        <xdr:cNvPr id="57" name="直線コネクタ 56"/>
        <xdr:cNvCxnSpPr/>
      </xdr:nvCxnSpPr>
      <xdr:spPr bwMode="auto">
        <a:xfrm>
          <a:off x="2908300" y="3121858"/>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70881</xdr:rowOff>
    </xdr:from>
    <xdr:to>
      <xdr:col>3</xdr:col>
      <xdr:colOff>257175</xdr:colOff>
      <xdr:row>18</xdr:row>
      <xdr:rowOff>1031</xdr:rowOff>
    </xdr:to>
    <xdr:sp macro="" textlink="">
      <xdr:nvSpPr>
        <xdr:cNvPr id="58" name="フローチャート : 判断 57"/>
        <xdr:cNvSpPr/>
      </xdr:nvSpPr>
      <xdr:spPr bwMode="auto">
        <a:xfrm>
          <a:off x="3556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11208</xdr:rowOff>
    </xdr:from>
    <xdr:ext cx="762000" cy="259045"/>
    <xdr:sp macro="" textlink="">
      <xdr:nvSpPr>
        <xdr:cNvPr id="59" name="テキスト ボックス 58"/>
        <xdr:cNvSpPr txBox="1"/>
      </xdr:nvSpPr>
      <xdr:spPr>
        <a:xfrm>
          <a:off x="3225800" y="280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156149</xdr:rowOff>
    </xdr:from>
    <xdr:to>
      <xdr:col>2</xdr:col>
      <xdr:colOff>692150</xdr:colOff>
      <xdr:row>17</xdr:row>
      <xdr:rowOff>86299</xdr:rowOff>
    </xdr:to>
    <xdr:sp macro="" textlink="">
      <xdr:nvSpPr>
        <xdr:cNvPr id="60" name="フローチャート : 判断 59"/>
        <xdr:cNvSpPr/>
      </xdr:nvSpPr>
      <xdr:spPr bwMode="auto">
        <a:xfrm>
          <a:off x="2857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96476</xdr:rowOff>
    </xdr:from>
    <xdr:ext cx="762000" cy="259045"/>
    <xdr:sp macro="" textlink="">
      <xdr:nvSpPr>
        <xdr:cNvPr id="61" name="テキスト ボックス 60"/>
        <xdr:cNvSpPr txBox="1"/>
      </xdr:nvSpPr>
      <xdr:spPr>
        <a:xfrm>
          <a:off x="2527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10165</xdr:rowOff>
    </xdr:from>
    <xdr:to>
      <xdr:col>5</xdr:col>
      <xdr:colOff>34925</xdr:colOff>
      <xdr:row>18</xdr:row>
      <xdr:rowOff>111765</xdr:rowOff>
    </xdr:to>
    <xdr:sp macro="" textlink="">
      <xdr:nvSpPr>
        <xdr:cNvPr id="67" name="円/楕円 66"/>
        <xdr:cNvSpPr/>
      </xdr:nvSpPr>
      <xdr:spPr bwMode="auto">
        <a:xfrm>
          <a:off x="5600700" y="3143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153692</xdr:rowOff>
    </xdr:from>
    <xdr:ext cx="762000" cy="259045"/>
    <xdr:sp macro="" textlink="">
      <xdr:nvSpPr>
        <xdr:cNvPr id="68" name="人口1人当たり決算額の推移該当値テキスト130"/>
        <xdr:cNvSpPr txBox="1"/>
      </xdr:nvSpPr>
      <xdr:spPr>
        <a:xfrm>
          <a:off x="5740400" y="3115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56,236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147142</xdr:rowOff>
    </xdr:from>
    <xdr:to>
      <xdr:col>4</xdr:col>
      <xdr:colOff>520700</xdr:colOff>
      <xdr:row>18</xdr:row>
      <xdr:rowOff>77292</xdr:rowOff>
    </xdr:to>
    <xdr:sp macro="" textlink="">
      <xdr:nvSpPr>
        <xdr:cNvPr id="69" name="円/楕円 68"/>
        <xdr:cNvSpPr/>
      </xdr:nvSpPr>
      <xdr:spPr bwMode="auto">
        <a:xfrm>
          <a:off x="4953000" y="31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62069</xdr:rowOff>
    </xdr:from>
    <xdr:ext cx="736600" cy="259045"/>
    <xdr:sp macro="" textlink="">
      <xdr:nvSpPr>
        <xdr:cNvPr id="70" name="テキスト ボックス 69"/>
        <xdr:cNvSpPr txBox="1"/>
      </xdr:nvSpPr>
      <xdr:spPr>
        <a:xfrm>
          <a:off x="4622800" y="3195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160493</xdr:rowOff>
    </xdr:from>
    <xdr:to>
      <xdr:col>3</xdr:col>
      <xdr:colOff>955675</xdr:colOff>
      <xdr:row>18</xdr:row>
      <xdr:rowOff>90643</xdr:rowOff>
    </xdr:to>
    <xdr:sp macro="" textlink="">
      <xdr:nvSpPr>
        <xdr:cNvPr id="71" name="円/楕円 70"/>
        <xdr:cNvSpPr/>
      </xdr:nvSpPr>
      <xdr:spPr bwMode="auto">
        <a:xfrm>
          <a:off x="42545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75420</xdr:rowOff>
    </xdr:from>
    <xdr:ext cx="762000" cy="259045"/>
    <xdr:sp macro="" textlink="">
      <xdr:nvSpPr>
        <xdr:cNvPr id="72" name="テキスト ボックス 71"/>
        <xdr:cNvSpPr txBox="1"/>
      </xdr:nvSpPr>
      <xdr:spPr>
        <a:xfrm>
          <a:off x="3924300" y="3209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56,698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14691</xdr:rowOff>
    </xdr:from>
    <xdr:to>
      <xdr:col>3</xdr:col>
      <xdr:colOff>257175</xdr:colOff>
      <xdr:row>18</xdr:row>
      <xdr:rowOff>116291</xdr:rowOff>
    </xdr:to>
    <xdr:sp macro="" textlink="">
      <xdr:nvSpPr>
        <xdr:cNvPr id="73" name="円/楕円 72"/>
        <xdr:cNvSpPr/>
      </xdr:nvSpPr>
      <xdr:spPr bwMode="auto">
        <a:xfrm>
          <a:off x="35560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101068</xdr:rowOff>
    </xdr:from>
    <xdr:ext cx="762000" cy="259045"/>
    <xdr:sp macro="" textlink="">
      <xdr:nvSpPr>
        <xdr:cNvPr id="74" name="テキスト ボックス 73"/>
        <xdr:cNvSpPr txBox="1"/>
      </xdr:nvSpPr>
      <xdr:spPr>
        <a:xfrm>
          <a:off x="3225800" y="323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108783</xdr:rowOff>
    </xdr:from>
    <xdr:to>
      <xdr:col>2</xdr:col>
      <xdr:colOff>692150</xdr:colOff>
      <xdr:row>18</xdr:row>
      <xdr:rowOff>38933</xdr:rowOff>
    </xdr:to>
    <xdr:sp macro="" textlink="">
      <xdr:nvSpPr>
        <xdr:cNvPr id="75" name="円/楕円 74"/>
        <xdr:cNvSpPr/>
      </xdr:nvSpPr>
      <xdr:spPr bwMode="auto">
        <a:xfrm>
          <a:off x="2857500" y="30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23710</xdr:rowOff>
    </xdr:from>
    <xdr:ext cx="762000" cy="259045"/>
    <xdr:sp macro="" textlink="">
      <xdr:nvSpPr>
        <xdr:cNvPr id="76" name="テキスト ボックス 75"/>
        <xdr:cNvSpPr txBox="1"/>
      </xdr:nvSpPr>
      <xdr:spPr>
        <a:xfrm>
          <a:off x="2527300" y="315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183007</xdr:rowOff>
    </xdr:from>
    <xdr:to>
      <xdr:col>4</xdr:col>
      <xdr:colOff>1117600</xdr:colOff>
      <xdr:row>38</xdr:row>
      <xdr:rowOff>103546</xdr:rowOff>
    </xdr:to>
    <xdr:cxnSp macro="">
      <xdr:nvCxnSpPr>
        <xdr:cNvPr id="103" name="直線コネクタ 102"/>
        <xdr:cNvCxnSpPr/>
      </xdr:nvCxnSpPr>
      <xdr:spPr bwMode="auto">
        <a:xfrm flipV="1">
          <a:off x="5651500" y="6107557"/>
          <a:ext cx="0" cy="1463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75623</xdr:rowOff>
    </xdr:from>
    <xdr:ext cx="762000" cy="259045"/>
    <xdr:sp macro="" textlink="">
      <xdr:nvSpPr>
        <xdr:cNvPr id="104" name="人口1人当たり決算額の推移最小値テキスト445"/>
        <xdr:cNvSpPr txBox="1"/>
      </xdr:nvSpPr>
      <xdr:spPr>
        <a:xfrm>
          <a:off x="5740400" y="754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1028700</xdr:colOff>
      <xdr:row>38</xdr:row>
      <xdr:rowOff>103546</xdr:rowOff>
    </xdr:from>
    <xdr:to>
      <xdr:col>5</xdr:col>
      <xdr:colOff>73025</xdr:colOff>
      <xdr:row>38</xdr:row>
      <xdr:rowOff>103546</xdr:rowOff>
    </xdr:to>
    <xdr:cxnSp macro="">
      <xdr:nvCxnSpPr>
        <xdr:cNvPr id="105" name="直線コネクタ 104"/>
        <xdr:cNvCxnSpPr/>
      </xdr:nvCxnSpPr>
      <xdr:spPr bwMode="auto">
        <a:xfrm>
          <a:off x="5562600" y="75711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97934</xdr:rowOff>
    </xdr:from>
    <xdr:ext cx="762000" cy="259045"/>
    <xdr:sp macro="" textlink="">
      <xdr:nvSpPr>
        <xdr:cNvPr id="106" name="人口1人当たり決算額の推移最大値テキスト445"/>
        <xdr:cNvSpPr txBox="1"/>
      </xdr:nvSpPr>
      <xdr:spPr>
        <a:xfrm>
          <a:off x="5740400" y="585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1028700</xdr:colOff>
      <xdr:row>33</xdr:row>
      <xdr:rowOff>183007</xdr:rowOff>
    </xdr:from>
    <xdr:to>
      <xdr:col>5</xdr:col>
      <xdr:colOff>73025</xdr:colOff>
      <xdr:row>33</xdr:row>
      <xdr:rowOff>183007</xdr:rowOff>
    </xdr:to>
    <xdr:cxnSp macro="">
      <xdr:nvCxnSpPr>
        <xdr:cNvPr id="107" name="直線コネクタ 106"/>
        <xdr:cNvCxnSpPr/>
      </xdr:nvCxnSpPr>
      <xdr:spPr bwMode="auto">
        <a:xfrm>
          <a:off x="5562600" y="6107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21296</xdr:rowOff>
    </xdr:from>
    <xdr:to>
      <xdr:col>4</xdr:col>
      <xdr:colOff>1117600</xdr:colOff>
      <xdr:row>36</xdr:row>
      <xdr:rowOff>76662</xdr:rowOff>
    </xdr:to>
    <xdr:cxnSp macro="">
      <xdr:nvCxnSpPr>
        <xdr:cNvPr id="108" name="直線コネクタ 107"/>
        <xdr:cNvCxnSpPr/>
      </xdr:nvCxnSpPr>
      <xdr:spPr bwMode="auto">
        <a:xfrm>
          <a:off x="5003800" y="6974546"/>
          <a:ext cx="647700" cy="55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139224</xdr:rowOff>
    </xdr:from>
    <xdr:ext cx="762000" cy="259045"/>
    <xdr:sp macro="" textlink="">
      <xdr:nvSpPr>
        <xdr:cNvPr id="109" name="人口1人当たり決算額の推移平均値テキスト445"/>
        <xdr:cNvSpPr txBox="1"/>
      </xdr:nvSpPr>
      <xdr:spPr>
        <a:xfrm>
          <a:off x="5740400" y="6749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294147</xdr:rowOff>
    </xdr:from>
    <xdr:to>
      <xdr:col>5</xdr:col>
      <xdr:colOff>34925</xdr:colOff>
      <xdr:row>36</xdr:row>
      <xdr:rowOff>52847</xdr:rowOff>
    </xdr:to>
    <xdr:sp macro="" textlink="">
      <xdr:nvSpPr>
        <xdr:cNvPr id="110" name="フローチャート : 判断 109"/>
        <xdr:cNvSpPr/>
      </xdr:nvSpPr>
      <xdr:spPr bwMode="auto">
        <a:xfrm>
          <a:off x="56007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6573</xdr:rowOff>
    </xdr:from>
    <xdr:to>
      <xdr:col>4</xdr:col>
      <xdr:colOff>469900</xdr:colOff>
      <xdr:row>36</xdr:row>
      <xdr:rowOff>21296</xdr:rowOff>
    </xdr:to>
    <xdr:cxnSp macro="">
      <xdr:nvCxnSpPr>
        <xdr:cNvPr id="111" name="直線コネクタ 110"/>
        <xdr:cNvCxnSpPr/>
      </xdr:nvCxnSpPr>
      <xdr:spPr bwMode="auto">
        <a:xfrm>
          <a:off x="4305300" y="6959823"/>
          <a:ext cx="698500" cy="14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271790</xdr:rowOff>
    </xdr:from>
    <xdr:to>
      <xdr:col>4</xdr:col>
      <xdr:colOff>520700</xdr:colOff>
      <xdr:row>36</xdr:row>
      <xdr:rowOff>30490</xdr:rowOff>
    </xdr:to>
    <xdr:sp macro="" textlink="">
      <xdr:nvSpPr>
        <xdr:cNvPr id="112" name="フローチャート : 判断 111"/>
        <xdr:cNvSpPr/>
      </xdr:nvSpPr>
      <xdr:spPr bwMode="auto">
        <a:xfrm>
          <a:off x="4953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40667</xdr:rowOff>
    </xdr:from>
    <xdr:ext cx="736600" cy="259045"/>
    <xdr:sp macro="" textlink="">
      <xdr:nvSpPr>
        <xdr:cNvPr id="113" name="テキスト ボックス 112"/>
        <xdr:cNvSpPr txBox="1"/>
      </xdr:nvSpPr>
      <xdr:spPr>
        <a:xfrm>
          <a:off x="4622800" y="665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283500</xdr:rowOff>
    </xdr:from>
    <xdr:to>
      <xdr:col>3</xdr:col>
      <xdr:colOff>904875</xdr:colOff>
      <xdr:row>36</xdr:row>
      <xdr:rowOff>6573</xdr:rowOff>
    </xdr:to>
    <xdr:cxnSp macro="">
      <xdr:nvCxnSpPr>
        <xdr:cNvPr id="114" name="直線コネクタ 113"/>
        <xdr:cNvCxnSpPr/>
      </xdr:nvCxnSpPr>
      <xdr:spPr bwMode="auto">
        <a:xfrm>
          <a:off x="3606800" y="6893850"/>
          <a:ext cx="698500" cy="65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267401</xdr:rowOff>
    </xdr:from>
    <xdr:to>
      <xdr:col>3</xdr:col>
      <xdr:colOff>955675</xdr:colOff>
      <xdr:row>36</xdr:row>
      <xdr:rowOff>26101</xdr:rowOff>
    </xdr:to>
    <xdr:sp macro="" textlink="">
      <xdr:nvSpPr>
        <xdr:cNvPr id="115" name="フローチャート : 判断 114"/>
        <xdr:cNvSpPr/>
      </xdr:nvSpPr>
      <xdr:spPr bwMode="auto">
        <a:xfrm>
          <a:off x="4254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36278</xdr:rowOff>
    </xdr:from>
    <xdr:ext cx="762000" cy="259045"/>
    <xdr:sp macro="" textlink="">
      <xdr:nvSpPr>
        <xdr:cNvPr id="116" name="テキスト ボックス 115"/>
        <xdr:cNvSpPr txBox="1"/>
      </xdr:nvSpPr>
      <xdr:spPr>
        <a:xfrm>
          <a:off x="3924300" y="6646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136098</xdr:rowOff>
    </xdr:from>
    <xdr:to>
      <xdr:col>3</xdr:col>
      <xdr:colOff>206375</xdr:colOff>
      <xdr:row>35</xdr:row>
      <xdr:rowOff>283500</xdr:rowOff>
    </xdr:to>
    <xdr:cxnSp macro="">
      <xdr:nvCxnSpPr>
        <xdr:cNvPr id="117" name="直線コネクタ 116"/>
        <xdr:cNvCxnSpPr/>
      </xdr:nvCxnSpPr>
      <xdr:spPr bwMode="auto">
        <a:xfrm>
          <a:off x="2908300" y="6746448"/>
          <a:ext cx="698500" cy="147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194066</xdr:rowOff>
    </xdr:from>
    <xdr:to>
      <xdr:col>3</xdr:col>
      <xdr:colOff>257175</xdr:colOff>
      <xdr:row>35</xdr:row>
      <xdr:rowOff>295666</xdr:rowOff>
    </xdr:to>
    <xdr:sp macro="" textlink="">
      <xdr:nvSpPr>
        <xdr:cNvPr id="118" name="フローチャート : 判断 117"/>
        <xdr:cNvSpPr/>
      </xdr:nvSpPr>
      <xdr:spPr bwMode="auto">
        <a:xfrm>
          <a:off x="3556000" y="680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305843</xdr:rowOff>
    </xdr:from>
    <xdr:ext cx="762000" cy="259045"/>
    <xdr:sp macro="" textlink="">
      <xdr:nvSpPr>
        <xdr:cNvPr id="119" name="テキスト ボックス 118"/>
        <xdr:cNvSpPr txBox="1"/>
      </xdr:nvSpPr>
      <xdr:spPr>
        <a:xfrm>
          <a:off x="3225800" y="65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159548</xdr:rowOff>
    </xdr:from>
    <xdr:to>
      <xdr:col>2</xdr:col>
      <xdr:colOff>692150</xdr:colOff>
      <xdr:row>35</xdr:row>
      <xdr:rowOff>261148</xdr:rowOff>
    </xdr:to>
    <xdr:sp macro="" textlink="">
      <xdr:nvSpPr>
        <xdr:cNvPr id="120" name="フローチャート : 判断 119"/>
        <xdr:cNvSpPr/>
      </xdr:nvSpPr>
      <xdr:spPr bwMode="auto">
        <a:xfrm>
          <a:off x="2857500" y="6769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245925</xdr:rowOff>
    </xdr:from>
    <xdr:ext cx="762000" cy="259045"/>
    <xdr:sp macro="" textlink="">
      <xdr:nvSpPr>
        <xdr:cNvPr id="121" name="テキスト ボックス 120"/>
        <xdr:cNvSpPr txBox="1"/>
      </xdr:nvSpPr>
      <xdr:spPr>
        <a:xfrm>
          <a:off x="2527300" y="6856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25862</xdr:rowOff>
    </xdr:from>
    <xdr:to>
      <xdr:col>5</xdr:col>
      <xdr:colOff>34925</xdr:colOff>
      <xdr:row>36</xdr:row>
      <xdr:rowOff>127462</xdr:rowOff>
    </xdr:to>
    <xdr:sp macro="" textlink="">
      <xdr:nvSpPr>
        <xdr:cNvPr id="127" name="円/楕円 126"/>
        <xdr:cNvSpPr/>
      </xdr:nvSpPr>
      <xdr:spPr bwMode="auto">
        <a:xfrm>
          <a:off x="5600700" y="6979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340839</xdr:rowOff>
    </xdr:from>
    <xdr:ext cx="762000" cy="259045"/>
    <xdr:sp macro="" textlink="">
      <xdr:nvSpPr>
        <xdr:cNvPr id="128" name="人口1人当たり決算額の推移該当値テキスト445"/>
        <xdr:cNvSpPr txBox="1"/>
      </xdr:nvSpPr>
      <xdr:spPr>
        <a:xfrm>
          <a:off x="5740400" y="695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313396</xdr:rowOff>
    </xdr:from>
    <xdr:to>
      <xdr:col>4</xdr:col>
      <xdr:colOff>520700</xdr:colOff>
      <xdr:row>36</xdr:row>
      <xdr:rowOff>72096</xdr:rowOff>
    </xdr:to>
    <xdr:sp macro="" textlink="">
      <xdr:nvSpPr>
        <xdr:cNvPr id="129" name="円/楕円 128"/>
        <xdr:cNvSpPr/>
      </xdr:nvSpPr>
      <xdr:spPr bwMode="auto">
        <a:xfrm>
          <a:off x="4953000" y="6923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56873</xdr:rowOff>
    </xdr:from>
    <xdr:ext cx="736600" cy="259045"/>
    <xdr:sp macro="" textlink="">
      <xdr:nvSpPr>
        <xdr:cNvPr id="130" name="テキスト ボックス 129"/>
        <xdr:cNvSpPr txBox="1"/>
      </xdr:nvSpPr>
      <xdr:spPr>
        <a:xfrm>
          <a:off x="4622800" y="7010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11,062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298673</xdr:rowOff>
    </xdr:from>
    <xdr:to>
      <xdr:col>3</xdr:col>
      <xdr:colOff>955675</xdr:colOff>
      <xdr:row>36</xdr:row>
      <xdr:rowOff>57373</xdr:rowOff>
    </xdr:to>
    <xdr:sp macro="" textlink="">
      <xdr:nvSpPr>
        <xdr:cNvPr id="131" name="円/楕円 130"/>
        <xdr:cNvSpPr/>
      </xdr:nvSpPr>
      <xdr:spPr bwMode="auto">
        <a:xfrm>
          <a:off x="4254500" y="6909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42150</xdr:rowOff>
    </xdr:from>
    <xdr:ext cx="762000" cy="259045"/>
    <xdr:sp macro="" textlink="">
      <xdr:nvSpPr>
        <xdr:cNvPr id="132" name="テキスト ボックス 131"/>
        <xdr:cNvSpPr txBox="1"/>
      </xdr:nvSpPr>
      <xdr:spPr>
        <a:xfrm>
          <a:off x="3924300" y="699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232700</xdr:rowOff>
    </xdr:from>
    <xdr:to>
      <xdr:col>3</xdr:col>
      <xdr:colOff>257175</xdr:colOff>
      <xdr:row>35</xdr:row>
      <xdr:rowOff>334300</xdr:rowOff>
    </xdr:to>
    <xdr:sp macro="" textlink="">
      <xdr:nvSpPr>
        <xdr:cNvPr id="133" name="円/楕円 132"/>
        <xdr:cNvSpPr/>
      </xdr:nvSpPr>
      <xdr:spPr bwMode="auto">
        <a:xfrm>
          <a:off x="3556000" y="6843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319077</xdr:rowOff>
    </xdr:from>
    <xdr:ext cx="762000" cy="259045"/>
    <xdr:sp macro="" textlink="">
      <xdr:nvSpPr>
        <xdr:cNvPr id="134" name="テキスト ボックス 133"/>
        <xdr:cNvSpPr txBox="1"/>
      </xdr:nvSpPr>
      <xdr:spPr>
        <a:xfrm>
          <a:off x="3225800" y="69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85298</xdr:rowOff>
    </xdr:from>
    <xdr:to>
      <xdr:col>2</xdr:col>
      <xdr:colOff>692150</xdr:colOff>
      <xdr:row>35</xdr:row>
      <xdr:rowOff>186898</xdr:rowOff>
    </xdr:to>
    <xdr:sp macro="" textlink="">
      <xdr:nvSpPr>
        <xdr:cNvPr id="135" name="円/楕円 134"/>
        <xdr:cNvSpPr/>
      </xdr:nvSpPr>
      <xdr:spPr bwMode="auto">
        <a:xfrm>
          <a:off x="2857500" y="6695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197075</xdr:rowOff>
    </xdr:from>
    <xdr:ext cx="762000" cy="259045"/>
    <xdr:sp macro="" textlink="">
      <xdr:nvSpPr>
        <xdr:cNvPr id="136" name="テキスト ボックス 135"/>
        <xdr:cNvSpPr txBox="1"/>
      </xdr:nvSpPr>
      <xdr:spPr>
        <a:xfrm>
          <a:off x="2527300" y="646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30962</xdr:rowOff>
    </xdr:from>
    <xdr:to>
      <xdr:col>6</xdr:col>
      <xdr:colOff>510540</xdr:colOff>
      <xdr:row>39</xdr:row>
      <xdr:rowOff>23038</xdr:rowOff>
    </xdr:to>
    <xdr:cxnSp macro="">
      <xdr:nvCxnSpPr>
        <xdr:cNvPr id="56" name="直線コネクタ 55"/>
        <xdr:cNvCxnSpPr/>
      </xdr:nvCxnSpPr>
      <xdr:spPr>
        <a:xfrm flipV="1">
          <a:off x="4633595" y="5174462"/>
          <a:ext cx="1270" cy="1535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26865</xdr:rowOff>
    </xdr:from>
    <xdr:ext cx="534377" cy="259045"/>
    <xdr:sp macro="" textlink="">
      <xdr:nvSpPr>
        <xdr:cNvPr id="57" name="人件費最小値テキスト"/>
        <xdr:cNvSpPr txBox="1"/>
      </xdr:nvSpPr>
      <xdr:spPr>
        <a:xfrm>
          <a:off x="4686300"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422275</xdr:colOff>
      <xdr:row>39</xdr:row>
      <xdr:rowOff>23038</xdr:rowOff>
    </xdr:from>
    <xdr:to>
      <xdr:col>6</xdr:col>
      <xdr:colOff>600075</xdr:colOff>
      <xdr:row>39</xdr:row>
      <xdr:rowOff>23038</xdr:rowOff>
    </xdr:to>
    <xdr:cxnSp macro="">
      <xdr:nvCxnSpPr>
        <xdr:cNvPr id="58" name="直線コネクタ 57"/>
        <xdr:cNvCxnSpPr/>
      </xdr:nvCxnSpPr>
      <xdr:spPr>
        <a:xfrm>
          <a:off x="4546600" y="670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149089</xdr:rowOff>
    </xdr:from>
    <xdr:ext cx="534377" cy="259045"/>
    <xdr:sp macro="" textlink="">
      <xdr:nvSpPr>
        <xdr:cNvPr id="59" name="人件費最大値テキスト"/>
        <xdr:cNvSpPr txBox="1"/>
      </xdr:nvSpPr>
      <xdr:spPr>
        <a:xfrm>
          <a:off x="4686300" y="4949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422275</xdr:colOff>
      <xdr:row>30</xdr:row>
      <xdr:rowOff>30962</xdr:rowOff>
    </xdr:from>
    <xdr:to>
      <xdr:col>6</xdr:col>
      <xdr:colOff>600075</xdr:colOff>
      <xdr:row>30</xdr:row>
      <xdr:rowOff>30962</xdr:rowOff>
    </xdr:to>
    <xdr:cxnSp macro="">
      <xdr:nvCxnSpPr>
        <xdr:cNvPr id="60" name="直線コネクタ 59"/>
        <xdr:cNvCxnSpPr/>
      </xdr:nvCxnSpPr>
      <xdr:spPr>
        <a:xfrm>
          <a:off x="4546600" y="5174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19037</xdr:rowOff>
    </xdr:from>
    <xdr:to>
      <xdr:col>6</xdr:col>
      <xdr:colOff>511175</xdr:colOff>
      <xdr:row>35</xdr:row>
      <xdr:rowOff>83731</xdr:rowOff>
    </xdr:to>
    <xdr:cxnSp macro="">
      <xdr:nvCxnSpPr>
        <xdr:cNvPr id="61" name="直線コネクタ 60"/>
        <xdr:cNvCxnSpPr/>
      </xdr:nvCxnSpPr>
      <xdr:spPr>
        <a:xfrm>
          <a:off x="3797300" y="6019787"/>
          <a:ext cx="838200" cy="6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31538</xdr:rowOff>
    </xdr:from>
    <xdr:ext cx="534377" cy="259045"/>
    <xdr:sp macro="" textlink="">
      <xdr:nvSpPr>
        <xdr:cNvPr id="62" name="人件費平均値テキスト"/>
        <xdr:cNvSpPr txBox="1"/>
      </xdr:nvSpPr>
      <xdr:spPr>
        <a:xfrm>
          <a:off x="4686300" y="5860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xdr:rowOff>
    </xdr:from>
    <xdr:to>
      <xdr:col>6</xdr:col>
      <xdr:colOff>561975</xdr:colOff>
      <xdr:row>35</xdr:row>
      <xdr:rowOff>110261</xdr:rowOff>
    </xdr:to>
    <xdr:sp macro="" textlink="">
      <xdr:nvSpPr>
        <xdr:cNvPr id="63" name="フローチャート : 判断 62"/>
        <xdr:cNvSpPr/>
      </xdr:nvSpPr>
      <xdr:spPr>
        <a:xfrm>
          <a:off x="45847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19037</xdr:rowOff>
    </xdr:from>
    <xdr:to>
      <xdr:col>5</xdr:col>
      <xdr:colOff>358775</xdr:colOff>
      <xdr:row>35</xdr:row>
      <xdr:rowOff>39116</xdr:rowOff>
    </xdr:to>
    <xdr:cxnSp macro="">
      <xdr:nvCxnSpPr>
        <xdr:cNvPr id="64" name="直線コネクタ 63"/>
        <xdr:cNvCxnSpPr/>
      </xdr:nvCxnSpPr>
      <xdr:spPr>
        <a:xfrm flipV="1">
          <a:off x="2908300" y="601978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167234</xdr:rowOff>
    </xdr:from>
    <xdr:to>
      <xdr:col>5</xdr:col>
      <xdr:colOff>409575</xdr:colOff>
      <xdr:row>35</xdr:row>
      <xdr:rowOff>97384</xdr:rowOff>
    </xdr:to>
    <xdr:sp macro="" textlink="">
      <xdr:nvSpPr>
        <xdr:cNvPr id="65" name="フローチャート : 判断 64"/>
        <xdr:cNvSpPr/>
      </xdr:nvSpPr>
      <xdr:spPr>
        <a:xfrm>
          <a:off x="3746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88511</xdr:rowOff>
    </xdr:from>
    <xdr:ext cx="534377" cy="259045"/>
    <xdr:sp macro="" textlink="">
      <xdr:nvSpPr>
        <xdr:cNvPr id="66" name="テキスト ボックス 65"/>
        <xdr:cNvSpPr txBox="1"/>
      </xdr:nvSpPr>
      <xdr:spPr>
        <a:xfrm>
          <a:off x="3530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163094</xdr:rowOff>
    </xdr:from>
    <xdr:to>
      <xdr:col>4</xdr:col>
      <xdr:colOff>155575</xdr:colOff>
      <xdr:row>35</xdr:row>
      <xdr:rowOff>39116</xdr:rowOff>
    </xdr:to>
    <xdr:cxnSp macro="">
      <xdr:nvCxnSpPr>
        <xdr:cNvPr id="67" name="直線コネクタ 66"/>
        <xdr:cNvCxnSpPr/>
      </xdr:nvCxnSpPr>
      <xdr:spPr>
        <a:xfrm>
          <a:off x="2019300" y="5992394"/>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5613</xdr:rowOff>
    </xdr:from>
    <xdr:to>
      <xdr:col>4</xdr:col>
      <xdr:colOff>206375</xdr:colOff>
      <xdr:row>35</xdr:row>
      <xdr:rowOff>107213</xdr:rowOff>
    </xdr:to>
    <xdr:sp macro="" textlink="">
      <xdr:nvSpPr>
        <xdr:cNvPr id="68" name="フローチャート : 判断 67"/>
        <xdr:cNvSpPr/>
      </xdr:nvSpPr>
      <xdr:spPr>
        <a:xfrm>
          <a:off x="2857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98340</xdr:rowOff>
    </xdr:from>
    <xdr:ext cx="534377" cy="259045"/>
    <xdr:sp macro="" textlink="">
      <xdr:nvSpPr>
        <xdr:cNvPr id="69" name="テキスト ボックス 68"/>
        <xdr:cNvSpPr txBox="1"/>
      </xdr:nvSpPr>
      <xdr:spPr>
        <a:xfrm>
          <a:off x="2641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55575</xdr:rowOff>
    </xdr:from>
    <xdr:to>
      <xdr:col>2</xdr:col>
      <xdr:colOff>638175</xdr:colOff>
      <xdr:row>34</xdr:row>
      <xdr:rowOff>163094</xdr:rowOff>
    </xdr:to>
    <xdr:cxnSp macro="">
      <xdr:nvCxnSpPr>
        <xdr:cNvPr id="70" name="直線コネクタ 69"/>
        <xdr:cNvCxnSpPr/>
      </xdr:nvCxnSpPr>
      <xdr:spPr>
        <a:xfrm>
          <a:off x="1130300" y="5884875"/>
          <a:ext cx="889000" cy="10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28892</xdr:rowOff>
    </xdr:from>
    <xdr:to>
      <xdr:col>3</xdr:col>
      <xdr:colOff>3175</xdr:colOff>
      <xdr:row>35</xdr:row>
      <xdr:rowOff>130492</xdr:rowOff>
    </xdr:to>
    <xdr:sp macro="" textlink="">
      <xdr:nvSpPr>
        <xdr:cNvPr id="71" name="フローチャート : 判断 70"/>
        <xdr:cNvSpPr/>
      </xdr:nvSpPr>
      <xdr:spPr>
        <a:xfrm>
          <a:off x="1968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121619</xdr:rowOff>
    </xdr:from>
    <xdr:ext cx="534377" cy="259045"/>
    <xdr:sp macro="" textlink="">
      <xdr:nvSpPr>
        <xdr:cNvPr id="72" name="テキスト ボックス 71"/>
        <xdr:cNvSpPr txBox="1"/>
      </xdr:nvSpPr>
      <xdr:spPr>
        <a:xfrm>
          <a:off x="1752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100101</xdr:rowOff>
    </xdr:from>
    <xdr:to>
      <xdr:col>1</xdr:col>
      <xdr:colOff>485775</xdr:colOff>
      <xdr:row>35</xdr:row>
      <xdr:rowOff>30251</xdr:rowOff>
    </xdr:to>
    <xdr:sp macro="" textlink="">
      <xdr:nvSpPr>
        <xdr:cNvPr id="73" name="フローチャート : 判断 72"/>
        <xdr:cNvSpPr/>
      </xdr:nvSpPr>
      <xdr:spPr>
        <a:xfrm>
          <a:off x="1079500" y="592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21378</xdr:rowOff>
    </xdr:from>
    <xdr:ext cx="534377" cy="259045"/>
    <xdr:sp macro="" textlink="">
      <xdr:nvSpPr>
        <xdr:cNvPr id="74" name="テキスト ボックス 73"/>
        <xdr:cNvSpPr txBox="1"/>
      </xdr:nvSpPr>
      <xdr:spPr>
        <a:xfrm>
          <a:off x="863111" y="60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32931</xdr:rowOff>
    </xdr:from>
    <xdr:to>
      <xdr:col>6</xdr:col>
      <xdr:colOff>561975</xdr:colOff>
      <xdr:row>35</xdr:row>
      <xdr:rowOff>134531</xdr:rowOff>
    </xdr:to>
    <xdr:sp macro="" textlink="">
      <xdr:nvSpPr>
        <xdr:cNvPr id="80" name="円/楕円 79"/>
        <xdr:cNvSpPr/>
      </xdr:nvSpPr>
      <xdr:spPr>
        <a:xfrm>
          <a:off x="4584700" y="60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11358</xdr:rowOff>
    </xdr:from>
    <xdr:ext cx="534377" cy="259045"/>
    <xdr:sp macro="" textlink="">
      <xdr:nvSpPr>
        <xdr:cNvPr id="81" name="人件費該当値テキスト"/>
        <xdr:cNvSpPr txBox="1"/>
      </xdr:nvSpPr>
      <xdr:spPr>
        <a:xfrm>
          <a:off x="4686300" y="601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139687</xdr:rowOff>
    </xdr:from>
    <xdr:to>
      <xdr:col>5</xdr:col>
      <xdr:colOff>409575</xdr:colOff>
      <xdr:row>35</xdr:row>
      <xdr:rowOff>69837</xdr:rowOff>
    </xdr:to>
    <xdr:sp macro="" textlink="">
      <xdr:nvSpPr>
        <xdr:cNvPr id="82" name="円/楕円 81"/>
        <xdr:cNvSpPr/>
      </xdr:nvSpPr>
      <xdr:spPr>
        <a:xfrm>
          <a:off x="3746500" y="596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86364</xdr:rowOff>
    </xdr:from>
    <xdr:ext cx="534377" cy="259045"/>
    <xdr:sp macro="" textlink="">
      <xdr:nvSpPr>
        <xdr:cNvPr id="83" name="テキスト ボックス 82"/>
        <xdr:cNvSpPr txBox="1"/>
      </xdr:nvSpPr>
      <xdr:spPr>
        <a:xfrm>
          <a:off x="3530111" y="57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58,667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159766</xdr:rowOff>
    </xdr:from>
    <xdr:to>
      <xdr:col>4</xdr:col>
      <xdr:colOff>206375</xdr:colOff>
      <xdr:row>35</xdr:row>
      <xdr:rowOff>89916</xdr:rowOff>
    </xdr:to>
    <xdr:sp macro="" textlink="">
      <xdr:nvSpPr>
        <xdr:cNvPr id="84" name="円/楕円 83"/>
        <xdr:cNvSpPr/>
      </xdr:nvSpPr>
      <xdr:spPr>
        <a:xfrm>
          <a:off x="2857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106443</xdr:rowOff>
    </xdr:from>
    <xdr:ext cx="534377" cy="259045"/>
    <xdr:sp macro="" textlink="">
      <xdr:nvSpPr>
        <xdr:cNvPr id="85" name="テキスト ボックス 84"/>
        <xdr:cNvSpPr txBox="1"/>
      </xdr:nvSpPr>
      <xdr:spPr>
        <a:xfrm>
          <a:off x="2641111" y="576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58,140</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112294</xdr:rowOff>
    </xdr:from>
    <xdr:to>
      <xdr:col>3</xdr:col>
      <xdr:colOff>3175</xdr:colOff>
      <xdr:row>35</xdr:row>
      <xdr:rowOff>42444</xdr:rowOff>
    </xdr:to>
    <xdr:sp macro="" textlink="">
      <xdr:nvSpPr>
        <xdr:cNvPr id="86" name="円/楕円 85"/>
        <xdr:cNvSpPr/>
      </xdr:nvSpPr>
      <xdr:spPr>
        <a:xfrm>
          <a:off x="1968500" y="594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58971</xdr:rowOff>
    </xdr:from>
    <xdr:ext cx="534377" cy="259045"/>
    <xdr:sp macro="" textlink="">
      <xdr:nvSpPr>
        <xdr:cNvPr id="87" name="テキスト ボックス 86"/>
        <xdr:cNvSpPr txBox="1"/>
      </xdr:nvSpPr>
      <xdr:spPr>
        <a:xfrm>
          <a:off x="1752111" y="571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4775</xdr:rowOff>
    </xdr:from>
    <xdr:to>
      <xdr:col>1</xdr:col>
      <xdr:colOff>485775</xdr:colOff>
      <xdr:row>34</xdr:row>
      <xdr:rowOff>106375</xdr:rowOff>
    </xdr:to>
    <xdr:sp macro="" textlink="">
      <xdr:nvSpPr>
        <xdr:cNvPr id="88" name="円/楕円 87"/>
        <xdr:cNvSpPr/>
      </xdr:nvSpPr>
      <xdr:spPr>
        <a:xfrm>
          <a:off x="1079500" y="58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122902</xdr:rowOff>
    </xdr:from>
    <xdr:ext cx="534377" cy="259045"/>
    <xdr:sp macro="" textlink="">
      <xdr:nvSpPr>
        <xdr:cNvPr id="89" name="テキスト ボックス 88"/>
        <xdr:cNvSpPr txBox="1"/>
      </xdr:nvSpPr>
      <xdr:spPr>
        <a:xfrm>
          <a:off x="863111" y="560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69126</xdr:rowOff>
    </xdr:from>
    <xdr:to>
      <xdr:col>6</xdr:col>
      <xdr:colOff>510540</xdr:colOff>
      <xdr:row>59</xdr:row>
      <xdr:rowOff>8534</xdr:rowOff>
    </xdr:to>
    <xdr:cxnSp macro="">
      <xdr:nvCxnSpPr>
        <xdr:cNvPr id="114" name="直線コネクタ 113"/>
        <xdr:cNvCxnSpPr/>
      </xdr:nvCxnSpPr>
      <xdr:spPr>
        <a:xfrm flipV="1">
          <a:off x="4633595" y="8641626"/>
          <a:ext cx="1270" cy="1482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12361</xdr:rowOff>
    </xdr:from>
    <xdr:ext cx="534377" cy="259045"/>
    <xdr:sp macro="" textlink="">
      <xdr:nvSpPr>
        <xdr:cNvPr id="115" name="物件費最小値テキスト"/>
        <xdr:cNvSpPr txBox="1"/>
      </xdr:nvSpPr>
      <xdr:spPr>
        <a:xfrm>
          <a:off x="4686300" y="101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422275</xdr:colOff>
      <xdr:row>59</xdr:row>
      <xdr:rowOff>8534</xdr:rowOff>
    </xdr:from>
    <xdr:to>
      <xdr:col>6</xdr:col>
      <xdr:colOff>600075</xdr:colOff>
      <xdr:row>59</xdr:row>
      <xdr:rowOff>8534</xdr:rowOff>
    </xdr:to>
    <xdr:cxnSp macro="">
      <xdr:nvCxnSpPr>
        <xdr:cNvPr id="116" name="直線コネクタ 115"/>
        <xdr:cNvCxnSpPr/>
      </xdr:nvCxnSpPr>
      <xdr:spPr>
        <a:xfrm>
          <a:off x="4546600" y="10124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15803</xdr:rowOff>
    </xdr:from>
    <xdr:ext cx="599010" cy="259045"/>
    <xdr:sp macro="" textlink="">
      <xdr:nvSpPr>
        <xdr:cNvPr id="117" name="物件費最大値テキスト"/>
        <xdr:cNvSpPr txBox="1"/>
      </xdr:nvSpPr>
      <xdr:spPr>
        <a:xfrm>
          <a:off x="4686300" y="841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422275</xdr:colOff>
      <xdr:row>50</xdr:row>
      <xdr:rowOff>69126</xdr:rowOff>
    </xdr:from>
    <xdr:to>
      <xdr:col>6</xdr:col>
      <xdr:colOff>600075</xdr:colOff>
      <xdr:row>50</xdr:row>
      <xdr:rowOff>69126</xdr:rowOff>
    </xdr:to>
    <xdr:cxnSp macro="">
      <xdr:nvCxnSpPr>
        <xdr:cNvPr id="118" name="直線コネクタ 117"/>
        <xdr:cNvCxnSpPr/>
      </xdr:nvCxnSpPr>
      <xdr:spPr>
        <a:xfrm>
          <a:off x="4546600" y="8641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118593</xdr:rowOff>
    </xdr:from>
    <xdr:to>
      <xdr:col>6</xdr:col>
      <xdr:colOff>511175</xdr:colOff>
      <xdr:row>58</xdr:row>
      <xdr:rowOff>141516</xdr:rowOff>
    </xdr:to>
    <xdr:cxnSp macro="">
      <xdr:nvCxnSpPr>
        <xdr:cNvPr id="119" name="直線コネクタ 118"/>
        <xdr:cNvCxnSpPr/>
      </xdr:nvCxnSpPr>
      <xdr:spPr>
        <a:xfrm flipV="1">
          <a:off x="3797300" y="10062693"/>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126954</xdr:rowOff>
    </xdr:from>
    <xdr:ext cx="534377" cy="259045"/>
    <xdr:sp macro="" textlink="">
      <xdr:nvSpPr>
        <xdr:cNvPr id="120" name="物件費平均値テキスト"/>
        <xdr:cNvSpPr txBox="1"/>
      </xdr:nvSpPr>
      <xdr:spPr>
        <a:xfrm>
          <a:off x="4686300" y="9728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104077</xdr:rowOff>
    </xdr:from>
    <xdr:to>
      <xdr:col>6</xdr:col>
      <xdr:colOff>561975</xdr:colOff>
      <xdr:row>58</xdr:row>
      <xdr:rowOff>34227</xdr:rowOff>
    </xdr:to>
    <xdr:sp macro="" textlink="">
      <xdr:nvSpPr>
        <xdr:cNvPr id="121" name="フローチャート : 判断 120"/>
        <xdr:cNvSpPr/>
      </xdr:nvSpPr>
      <xdr:spPr>
        <a:xfrm>
          <a:off x="45847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141516</xdr:rowOff>
    </xdr:from>
    <xdr:to>
      <xdr:col>5</xdr:col>
      <xdr:colOff>358775</xdr:colOff>
      <xdr:row>58</xdr:row>
      <xdr:rowOff>154000</xdr:rowOff>
    </xdr:to>
    <xdr:cxnSp macro="">
      <xdr:nvCxnSpPr>
        <xdr:cNvPr id="122" name="直線コネクタ 121"/>
        <xdr:cNvCxnSpPr/>
      </xdr:nvCxnSpPr>
      <xdr:spPr>
        <a:xfrm flipV="1">
          <a:off x="2908300" y="10085616"/>
          <a:ext cx="889000" cy="1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113500</xdr:rowOff>
    </xdr:from>
    <xdr:to>
      <xdr:col>5</xdr:col>
      <xdr:colOff>409575</xdr:colOff>
      <xdr:row>58</xdr:row>
      <xdr:rowOff>43650</xdr:rowOff>
    </xdr:to>
    <xdr:sp macro="" textlink="">
      <xdr:nvSpPr>
        <xdr:cNvPr id="123" name="フローチャート : 判断 122"/>
        <xdr:cNvSpPr/>
      </xdr:nvSpPr>
      <xdr:spPr>
        <a:xfrm>
          <a:off x="3746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60177</xdr:rowOff>
    </xdr:from>
    <xdr:ext cx="534377" cy="259045"/>
    <xdr:sp macro="" textlink="">
      <xdr:nvSpPr>
        <xdr:cNvPr id="124" name="テキスト ボックス 123"/>
        <xdr:cNvSpPr txBox="1"/>
      </xdr:nvSpPr>
      <xdr:spPr>
        <a:xfrm>
          <a:off x="3530111" y="966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154000</xdr:rowOff>
    </xdr:from>
    <xdr:to>
      <xdr:col>4</xdr:col>
      <xdr:colOff>155575</xdr:colOff>
      <xdr:row>59</xdr:row>
      <xdr:rowOff>13157</xdr:rowOff>
    </xdr:to>
    <xdr:cxnSp macro="">
      <xdr:nvCxnSpPr>
        <xdr:cNvPr id="125" name="直線コネクタ 124"/>
        <xdr:cNvCxnSpPr/>
      </xdr:nvCxnSpPr>
      <xdr:spPr>
        <a:xfrm flipV="1">
          <a:off x="2019300" y="10098100"/>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115583</xdr:rowOff>
    </xdr:from>
    <xdr:to>
      <xdr:col>4</xdr:col>
      <xdr:colOff>206375</xdr:colOff>
      <xdr:row>58</xdr:row>
      <xdr:rowOff>45733</xdr:rowOff>
    </xdr:to>
    <xdr:sp macro="" textlink="">
      <xdr:nvSpPr>
        <xdr:cNvPr id="126" name="フローチャート : 判断 125"/>
        <xdr:cNvSpPr/>
      </xdr:nvSpPr>
      <xdr:spPr>
        <a:xfrm>
          <a:off x="2857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62260</xdr:rowOff>
    </xdr:from>
    <xdr:ext cx="534377" cy="259045"/>
    <xdr:sp macro="" textlink="">
      <xdr:nvSpPr>
        <xdr:cNvPr id="127" name="テキスト ボックス 126"/>
        <xdr:cNvSpPr txBox="1"/>
      </xdr:nvSpPr>
      <xdr:spPr>
        <a:xfrm>
          <a:off x="2641111" y="96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13157</xdr:rowOff>
    </xdr:from>
    <xdr:to>
      <xdr:col>2</xdr:col>
      <xdr:colOff>638175</xdr:colOff>
      <xdr:row>59</xdr:row>
      <xdr:rowOff>36322</xdr:rowOff>
    </xdr:to>
    <xdr:cxnSp macro="">
      <xdr:nvCxnSpPr>
        <xdr:cNvPr id="128" name="直線コネクタ 127"/>
        <xdr:cNvCxnSpPr/>
      </xdr:nvCxnSpPr>
      <xdr:spPr>
        <a:xfrm flipV="1">
          <a:off x="1130300" y="10128707"/>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152095</xdr:rowOff>
    </xdr:from>
    <xdr:to>
      <xdr:col>3</xdr:col>
      <xdr:colOff>3175</xdr:colOff>
      <xdr:row>58</xdr:row>
      <xdr:rowOff>82245</xdr:rowOff>
    </xdr:to>
    <xdr:sp macro="" textlink="">
      <xdr:nvSpPr>
        <xdr:cNvPr id="129" name="フローチャート : 判断 128"/>
        <xdr:cNvSpPr/>
      </xdr:nvSpPr>
      <xdr:spPr>
        <a:xfrm>
          <a:off x="1968500" y="99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98772</xdr:rowOff>
    </xdr:from>
    <xdr:ext cx="534377" cy="259045"/>
    <xdr:sp macro="" textlink="">
      <xdr:nvSpPr>
        <xdr:cNvPr id="130" name="テキスト ボックス 129"/>
        <xdr:cNvSpPr txBox="1"/>
      </xdr:nvSpPr>
      <xdr:spPr>
        <a:xfrm>
          <a:off x="1752111" y="969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161734</xdr:rowOff>
    </xdr:from>
    <xdr:to>
      <xdr:col>1</xdr:col>
      <xdr:colOff>485775</xdr:colOff>
      <xdr:row>58</xdr:row>
      <xdr:rowOff>91884</xdr:rowOff>
    </xdr:to>
    <xdr:sp macro="" textlink="">
      <xdr:nvSpPr>
        <xdr:cNvPr id="131" name="フローチャート : 判断 130"/>
        <xdr:cNvSpPr/>
      </xdr:nvSpPr>
      <xdr:spPr>
        <a:xfrm>
          <a:off x="1079500" y="99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108411</xdr:rowOff>
    </xdr:from>
    <xdr:ext cx="534377" cy="259045"/>
    <xdr:sp macro="" textlink="">
      <xdr:nvSpPr>
        <xdr:cNvPr id="132" name="テキスト ボックス 131"/>
        <xdr:cNvSpPr txBox="1"/>
      </xdr:nvSpPr>
      <xdr:spPr>
        <a:xfrm>
          <a:off x="863111" y="97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67793</xdr:rowOff>
    </xdr:from>
    <xdr:to>
      <xdr:col>6</xdr:col>
      <xdr:colOff>561975</xdr:colOff>
      <xdr:row>58</xdr:row>
      <xdr:rowOff>169393</xdr:rowOff>
    </xdr:to>
    <xdr:sp macro="" textlink="">
      <xdr:nvSpPr>
        <xdr:cNvPr id="138" name="円/楕円 137"/>
        <xdr:cNvSpPr/>
      </xdr:nvSpPr>
      <xdr:spPr>
        <a:xfrm>
          <a:off x="4584700" y="1001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154170</xdr:rowOff>
    </xdr:from>
    <xdr:ext cx="534377" cy="259045"/>
    <xdr:sp macro="" textlink="">
      <xdr:nvSpPr>
        <xdr:cNvPr id="139" name="物件費該当値テキスト"/>
        <xdr:cNvSpPr txBox="1"/>
      </xdr:nvSpPr>
      <xdr:spPr>
        <a:xfrm>
          <a:off x="4686300" y="992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37,662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90716</xdr:rowOff>
    </xdr:from>
    <xdr:to>
      <xdr:col>5</xdr:col>
      <xdr:colOff>409575</xdr:colOff>
      <xdr:row>59</xdr:row>
      <xdr:rowOff>20866</xdr:rowOff>
    </xdr:to>
    <xdr:sp macro="" textlink="">
      <xdr:nvSpPr>
        <xdr:cNvPr id="140" name="円/楕円 139"/>
        <xdr:cNvSpPr/>
      </xdr:nvSpPr>
      <xdr:spPr>
        <a:xfrm>
          <a:off x="3746500" y="100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11993</xdr:rowOff>
    </xdr:from>
    <xdr:ext cx="534377" cy="259045"/>
    <xdr:sp macro="" textlink="">
      <xdr:nvSpPr>
        <xdr:cNvPr id="141" name="テキスト ボックス 140"/>
        <xdr:cNvSpPr txBox="1"/>
      </xdr:nvSpPr>
      <xdr:spPr>
        <a:xfrm>
          <a:off x="3530111" y="1012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35,857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103200</xdr:rowOff>
    </xdr:from>
    <xdr:to>
      <xdr:col>4</xdr:col>
      <xdr:colOff>206375</xdr:colOff>
      <xdr:row>59</xdr:row>
      <xdr:rowOff>33350</xdr:rowOff>
    </xdr:to>
    <xdr:sp macro="" textlink="">
      <xdr:nvSpPr>
        <xdr:cNvPr id="142" name="円/楕円 141"/>
        <xdr:cNvSpPr/>
      </xdr:nvSpPr>
      <xdr:spPr>
        <a:xfrm>
          <a:off x="2857500" y="100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24477</xdr:rowOff>
    </xdr:from>
    <xdr:ext cx="534377" cy="259045"/>
    <xdr:sp macro="" textlink="">
      <xdr:nvSpPr>
        <xdr:cNvPr id="143" name="テキスト ボックス 142"/>
        <xdr:cNvSpPr txBox="1"/>
      </xdr:nvSpPr>
      <xdr:spPr>
        <a:xfrm>
          <a:off x="2641111" y="1014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133807</xdr:rowOff>
    </xdr:from>
    <xdr:to>
      <xdr:col>3</xdr:col>
      <xdr:colOff>3175</xdr:colOff>
      <xdr:row>59</xdr:row>
      <xdr:rowOff>63957</xdr:rowOff>
    </xdr:to>
    <xdr:sp macro="" textlink="">
      <xdr:nvSpPr>
        <xdr:cNvPr id="144" name="円/楕円 143"/>
        <xdr:cNvSpPr/>
      </xdr:nvSpPr>
      <xdr:spPr>
        <a:xfrm>
          <a:off x="1968500" y="100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55084</xdr:rowOff>
    </xdr:from>
    <xdr:ext cx="534377" cy="259045"/>
    <xdr:sp macro="" textlink="">
      <xdr:nvSpPr>
        <xdr:cNvPr id="145" name="テキスト ボックス 144"/>
        <xdr:cNvSpPr txBox="1"/>
      </xdr:nvSpPr>
      <xdr:spPr>
        <a:xfrm>
          <a:off x="1752111" y="10170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32,464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156972</xdr:rowOff>
    </xdr:from>
    <xdr:to>
      <xdr:col>1</xdr:col>
      <xdr:colOff>485775</xdr:colOff>
      <xdr:row>59</xdr:row>
      <xdr:rowOff>87122</xdr:rowOff>
    </xdr:to>
    <xdr:sp macro="" textlink="">
      <xdr:nvSpPr>
        <xdr:cNvPr id="146" name="円/楕円 145"/>
        <xdr:cNvSpPr/>
      </xdr:nvSpPr>
      <xdr:spPr>
        <a:xfrm>
          <a:off x="1079500" y="101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78249</xdr:rowOff>
    </xdr:from>
    <xdr:ext cx="534377" cy="259045"/>
    <xdr:sp macro="" textlink="">
      <xdr:nvSpPr>
        <xdr:cNvPr id="147" name="テキスト ボックス 146"/>
        <xdr:cNvSpPr txBox="1"/>
      </xdr:nvSpPr>
      <xdr:spPr>
        <a:xfrm>
          <a:off x="863111" y="1019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23368</xdr:rowOff>
    </xdr:from>
    <xdr:to>
      <xdr:col>6</xdr:col>
      <xdr:colOff>510540</xdr:colOff>
      <xdr:row>79</xdr:row>
      <xdr:rowOff>1015</xdr:rowOff>
    </xdr:to>
    <xdr:cxnSp macro="">
      <xdr:nvCxnSpPr>
        <xdr:cNvPr id="171" name="直線コネクタ 170"/>
        <xdr:cNvCxnSpPr/>
      </xdr:nvCxnSpPr>
      <xdr:spPr>
        <a:xfrm flipV="1">
          <a:off x="4633595" y="12024868"/>
          <a:ext cx="1270" cy="1520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4842</xdr:rowOff>
    </xdr:from>
    <xdr:ext cx="378565" cy="259045"/>
    <xdr:sp macro="" textlink="">
      <xdr:nvSpPr>
        <xdr:cNvPr id="172" name="維持補修費最小値テキスト"/>
        <xdr:cNvSpPr txBox="1"/>
      </xdr:nvSpPr>
      <xdr:spPr>
        <a:xfrm>
          <a:off x="4686300" y="1354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422275</xdr:colOff>
      <xdr:row>79</xdr:row>
      <xdr:rowOff>1015</xdr:rowOff>
    </xdr:from>
    <xdr:to>
      <xdr:col>6</xdr:col>
      <xdr:colOff>600075</xdr:colOff>
      <xdr:row>79</xdr:row>
      <xdr:rowOff>1015</xdr:rowOff>
    </xdr:to>
    <xdr:cxnSp macro="">
      <xdr:nvCxnSpPr>
        <xdr:cNvPr id="173" name="直線コネクタ 172"/>
        <xdr:cNvCxnSpPr/>
      </xdr:nvCxnSpPr>
      <xdr:spPr>
        <a:xfrm>
          <a:off x="4546600" y="1354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141495</xdr:rowOff>
    </xdr:from>
    <xdr:ext cx="534377" cy="259045"/>
    <xdr:sp macro="" textlink="">
      <xdr:nvSpPr>
        <xdr:cNvPr id="174" name="維持補修費最大値テキスト"/>
        <xdr:cNvSpPr txBox="1"/>
      </xdr:nvSpPr>
      <xdr:spPr>
        <a:xfrm>
          <a:off x="4686300" y="118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422275</xdr:colOff>
      <xdr:row>70</xdr:row>
      <xdr:rowOff>23368</xdr:rowOff>
    </xdr:from>
    <xdr:to>
      <xdr:col>6</xdr:col>
      <xdr:colOff>600075</xdr:colOff>
      <xdr:row>70</xdr:row>
      <xdr:rowOff>23368</xdr:rowOff>
    </xdr:to>
    <xdr:cxnSp macro="">
      <xdr:nvCxnSpPr>
        <xdr:cNvPr id="175" name="直線コネクタ 174"/>
        <xdr:cNvCxnSpPr/>
      </xdr:nvCxnSpPr>
      <xdr:spPr>
        <a:xfrm>
          <a:off x="4546600" y="12024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8762</xdr:rowOff>
    </xdr:from>
    <xdr:to>
      <xdr:col>6</xdr:col>
      <xdr:colOff>511175</xdr:colOff>
      <xdr:row>76</xdr:row>
      <xdr:rowOff>59689</xdr:rowOff>
    </xdr:to>
    <xdr:cxnSp macro="">
      <xdr:nvCxnSpPr>
        <xdr:cNvPr id="176" name="直線コネクタ 175"/>
        <xdr:cNvCxnSpPr/>
      </xdr:nvCxnSpPr>
      <xdr:spPr>
        <a:xfrm flipV="1">
          <a:off x="3797300" y="13038962"/>
          <a:ext cx="838200" cy="5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135272</xdr:rowOff>
    </xdr:from>
    <xdr:ext cx="469744" cy="259045"/>
    <xdr:sp macro="" textlink="">
      <xdr:nvSpPr>
        <xdr:cNvPr id="177" name="維持補修費平均値テキスト"/>
        <xdr:cNvSpPr txBox="1"/>
      </xdr:nvSpPr>
      <xdr:spPr>
        <a:xfrm>
          <a:off x="4686300" y="12994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156845</xdr:rowOff>
    </xdr:from>
    <xdr:to>
      <xdr:col>6</xdr:col>
      <xdr:colOff>561975</xdr:colOff>
      <xdr:row>76</xdr:row>
      <xdr:rowOff>86995</xdr:rowOff>
    </xdr:to>
    <xdr:sp macro="" textlink="">
      <xdr:nvSpPr>
        <xdr:cNvPr id="178" name="フローチャート : 判断 177"/>
        <xdr:cNvSpPr/>
      </xdr:nvSpPr>
      <xdr:spPr>
        <a:xfrm>
          <a:off x="45847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59689</xdr:rowOff>
    </xdr:from>
    <xdr:to>
      <xdr:col>5</xdr:col>
      <xdr:colOff>358775</xdr:colOff>
      <xdr:row>76</xdr:row>
      <xdr:rowOff>144653</xdr:rowOff>
    </xdr:to>
    <xdr:cxnSp macro="">
      <xdr:nvCxnSpPr>
        <xdr:cNvPr id="179" name="直線コネクタ 178"/>
        <xdr:cNvCxnSpPr/>
      </xdr:nvCxnSpPr>
      <xdr:spPr>
        <a:xfrm flipV="1">
          <a:off x="2908300" y="13089889"/>
          <a:ext cx="889000" cy="8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165227</xdr:rowOff>
    </xdr:from>
    <xdr:to>
      <xdr:col>5</xdr:col>
      <xdr:colOff>409575</xdr:colOff>
      <xdr:row>76</xdr:row>
      <xdr:rowOff>95377</xdr:rowOff>
    </xdr:to>
    <xdr:sp macro="" textlink="">
      <xdr:nvSpPr>
        <xdr:cNvPr id="180" name="フローチャート : 判断 179"/>
        <xdr:cNvSpPr/>
      </xdr:nvSpPr>
      <xdr:spPr>
        <a:xfrm>
          <a:off x="3746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111904</xdr:rowOff>
    </xdr:from>
    <xdr:ext cx="469744" cy="259045"/>
    <xdr:sp macro="" textlink="">
      <xdr:nvSpPr>
        <xdr:cNvPr id="181" name="テキスト ボックス 180"/>
        <xdr:cNvSpPr txBox="1"/>
      </xdr:nvSpPr>
      <xdr:spPr>
        <a:xfrm>
          <a:off x="3562427"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144653</xdr:rowOff>
    </xdr:from>
    <xdr:to>
      <xdr:col>4</xdr:col>
      <xdr:colOff>155575</xdr:colOff>
      <xdr:row>76</xdr:row>
      <xdr:rowOff>170435</xdr:rowOff>
    </xdr:to>
    <xdr:cxnSp macro="">
      <xdr:nvCxnSpPr>
        <xdr:cNvPr id="182" name="直線コネクタ 181"/>
        <xdr:cNvCxnSpPr/>
      </xdr:nvCxnSpPr>
      <xdr:spPr>
        <a:xfrm flipV="1">
          <a:off x="2019300" y="13174853"/>
          <a:ext cx="889000" cy="2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2794</xdr:rowOff>
    </xdr:from>
    <xdr:to>
      <xdr:col>4</xdr:col>
      <xdr:colOff>206375</xdr:colOff>
      <xdr:row>76</xdr:row>
      <xdr:rowOff>104394</xdr:rowOff>
    </xdr:to>
    <xdr:sp macro="" textlink="">
      <xdr:nvSpPr>
        <xdr:cNvPr id="183" name="フローチャート : 判断 182"/>
        <xdr:cNvSpPr/>
      </xdr:nvSpPr>
      <xdr:spPr>
        <a:xfrm>
          <a:off x="2857500" y="1303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120921</xdr:rowOff>
    </xdr:from>
    <xdr:ext cx="469744" cy="259045"/>
    <xdr:sp macro="" textlink="">
      <xdr:nvSpPr>
        <xdr:cNvPr id="184" name="テキスト ボックス 183"/>
        <xdr:cNvSpPr txBox="1"/>
      </xdr:nvSpPr>
      <xdr:spPr>
        <a:xfrm>
          <a:off x="2673427" y="1280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170435</xdr:rowOff>
    </xdr:from>
    <xdr:to>
      <xdr:col>2</xdr:col>
      <xdr:colOff>638175</xdr:colOff>
      <xdr:row>77</xdr:row>
      <xdr:rowOff>20701</xdr:rowOff>
    </xdr:to>
    <xdr:cxnSp macro="">
      <xdr:nvCxnSpPr>
        <xdr:cNvPr id="185" name="直線コネクタ 184"/>
        <xdr:cNvCxnSpPr/>
      </xdr:nvCxnSpPr>
      <xdr:spPr>
        <a:xfrm flipV="1">
          <a:off x="1130300" y="13200635"/>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143510</xdr:rowOff>
    </xdr:from>
    <xdr:to>
      <xdr:col>3</xdr:col>
      <xdr:colOff>3175</xdr:colOff>
      <xdr:row>76</xdr:row>
      <xdr:rowOff>73661</xdr:rowOff>
    </xdr:to>
    <xdr:sp macro="" textlink="">
      <xdr:nvSpPr>
        <xdr:cNvPr id="186" name="フローチャート : 判断 185"/>
        <xdr:cNvSpPr/>
      </xdr:nvSpPr>
      <xdr:spPr>
        <a:xfrm>
          <a:off x="1968500" y="1300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90187</xdr:rowOff>
    </xdr:from>
    <xdr:ext cx="469744" cy="259045"/>
    <xdr:sp macro="" textlink="">
      <xdr:nvSpPr>
        <xdr:cNvPr id="187" name="テキスト ボックス 186"/>
        <xdr:cNvSpPr txBox="1"/>
      </xdr:nvSpPr>
      <xdr:spPr>
        <a:xfrm>
          <a:off x="1784427" y="1277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142240</xdr:rowOff>
    </xdr:from>
    <xdr:to>
      <xdr:col>1</xdr:col>
      <xdr:colOff>485775</xdr:colOff>
      <xdr:row>76</xdr:row>
      <xdr:rowOff>72389</xdr:rowOff>
    </xdr:to>
    <xdr:sp macro="" textlink="">
      <xdr:nvSpPr>
        <xdr:cNvPr id="188" name="フローチャート : 判断 187"/>
        <xdr:cNvSpPr/>
      </xdr:nvSpPr>
      <xdr:spPr>
        <a:xfrm>
          <a:off x="1079500" y="13000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88917</xdr:rowOff>
    </xdr:from>
    <xdr:ext cx="469744" cy="259045"/>
    <xdr:sp macro="" textlink="">
      <xdr:nvSpPr>
        <xdr:cNvPr id="189" name="テキスト ボックス 188"/>
        <xdr:cNvSpPr txBox="1"/>
      </xdr:nvSpPr>
      <xdr:spPr>
        <a:xfrm>
          <a:off x="895427" y="1277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129413</xdr:rowOff>
    </xdr:from>
    <xdr:to>
      <xdr:col>6</xdr:col>
      <xdr:colOff>561975</xdr:colOff>
      <xdr:row>76</xdr:row>
      <xdr:rowOff>59562</xdr:rowOff>
    </xdr:to>
    <xdr:sp macro="" textlink="">
      <xdr:nvSpPr>
        <xdr:cNvPr id="195" name="円/楕円 194"/>
        <xdr:cNvSpPr/>
      </xdr:nvSpPr>
      <xdr:spPr>
        <a:xfrm>
          <a:off x="4584700" y="129881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152290</xdr:rowOff>
    </xdr:from>
    <xdr:ext cx="469744" cy="259045"/>
    <xdr:sp macro="" textlink="">
      <xdr:nvSpPr>
        <xdr:cNvPr id="196" name="維持補修費該当値テキスト"/>
        <xdr:cNvSpPr txBox="1"/>
      </xdr:nvSpPr>
      <xdr:spPr>
        <a:xfrm>
          <a:off x="4686300" y="128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8889</xdr:rowOff>
    </xdr:from>
    <xdr:to>
      <xdr:col>5</xdr:col>
      <xdr:colOff>409575</xdr:colOff>
      <xdr:row>76</xdr:row>
      <xdr:rowOff>110489</xdr:rowOff>
    </xdr:to>
    <xdr:sp macro="" textlink="">
      <xdr:nvSpPr>
        <xdr:cNvPr id="197" name="円/楕円 196"/>
        <xdr:cNvSpPr/>
      </xdr:nvSpPr>
      <xdr:spPr>
        <a:xfrm>
          <a:off x="3746500" y="130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101616</xdr:rowOff>
    </xdr:from>
    <xdr:ext cx="469744" cy="259045"/>
    <xdr:sp macro="" textlink="">
      <xdr:nvSpPr>
        <xdr:cNvPr id="198" name="テキスト ボックス 197"/>
        <xdr:cNvSpPr txBox="1"/>
      </xdr:nvSpPr>
      <xdr:spPr>
        <a:xfrm>
          <a:off x="3562427" y="1313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93853</xdr:rowOff>
    </xdr:from>
    <xdr:to>
      <xdr:col>4</xdr:col>
      <xdr:colOff>206375</xdr:colOff>
      <xdr:row>77</xdr:row>
      <xdr:rowOff>24003</xdr:rowOff>
    </xdr:to>
    <xdr:sp macro="" textlink="">
      <xdr:nvSpPr>
        <xdr:cNvPr id="199" name="円/楕円 198"/>
        <xdr:cNvSpPr/>
      </xdr:nvSpPr>
      <xdr:spPr>
        <a:xfrm>
          <a:off x="2857500" y="1312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15130</xdr:rowOff>
    </xdr:from>
    <xdr:ext cx="469744" cy="259045"/>
    <xdr:sp macro="" textlink="">
      <xdr:nvSpPr>
        <xdr:cNvPr id="200" name="テキスト ボックス 199"/>
        <xdr:cNvSpPr txBox="1"/>
      </xdr:nvSpPr>
      <xdr:spPr>
        <a:xfrm>
          <a:off x="2673427" y="132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119635</xdr:rowOff>
    </xdr:from>
    <xdr:to>
      <xdr:col>3</xdr:col>
      <xdr:colOff>3175</xdr:colOff>
      <xdr:row>77</xdr:row>
      <xdr:rowOff>49785</xdr:rowOff>
    </xdr:to>
    <xdr:sp macro="" textlink="">
      <xdr:nvSpPr>
        <xdr:cNvPr id="201" name="円/楕円 200"/>
        <xdr:cNvSpPr/>
      </xdr:nvSpPr>
      <xdr:spPr>
        <a:xfrm>
          <a:off x="1968500" y="1314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40912</xdr:rowOff>
    </xdr:from>
    <xdr:ext cx="469744" cy="259045"/>
    <xdr:sp macro="" textlink="">
      <xdr:nvSpPr>
        <xdr:cNvPr id="202" name="テキスト ボックス 201"/>
        <xdr:cNvSpPr txBox="1"/>
      </xdr:nvSpPr>
      <xdr:spPr>
        <a:xfrm>
          <a:off x="1784427" y="1324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141351</xdr:rowOff>
    </xdr:from>
    <xdr:to>
      <xdr:col>1</xdr:col>
      <xdr:colOff>485775</xdr:colOff>
      <xdr:row>77</xdr:row>
      <xdr:rowOff>71501</xdr:rowOff>
    </xdr:to>
    <xdr:sp macro="" textlink="">
      <xdr:nvSpPr>
        <xdr:cNvPr id="203" name="円/楕円 202"/>
        <xdr:cNvSpPr/>
      </xdr:nvSpPr>
      <xdr:spPr>
        <a:xfrm>
          <a:off x="1079500" y="131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62628</xdr:rowOff>
    </xdr:from>
    <xdr:ext cx="469744" cy="259045"/>
    <xdr:sp macro="" textlink="">
      <xdr:nvSpPr>
        <xdr:cNvPr id="204" name="テキスト ボックス 203"/>
        <xdr:cNvSpPr txBox="1"/>
      </xdr:nvSpPr>
      <xdr:spPr>
        <a:xfrm>
          <a:off x="895427" y="1326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111,896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130150</xdr:rowOff>
    </xdr:from>
    <xdr:to>
      <xdr:col>6</xdr:col>
      <xdr:colOff>510540</xdr:colOff>
      <xdr:row>98</xdr:row>
      <xdr:rowOff>132017</xdr:rowOff>
    </xdr:to>
    <xdr:cxnSp macro="">
      <xdr:nvCxnSpPr>
        <xdr:cNvPr id="229" name="直線コネクタ 228"/>
        <xdr:cNvCxnSpPr/>
      </xdr:nvCxnSpPr>
      <xdr:spPr>
        <a:xfrm flipV="1">
          <a:off x="4633595" y="15560650"/>
          <a:ext cx="1270" cy="137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135844</xdr:rowOff>
    </xdr:from>
    <xdr:ext cx="534377" cy="259045"/>
    <xdr:sp macro="" textlink="">
      <xdr:nvSpPr>
        <xdr:cNvPr id="230" name="扶助費最小値テキスト"/>
        <xdr:cNvSpPr txBox="1"/>
      </xdr:nvSpPr>
      <xdr:spPr>
        <a:xfrm>
          <a:off x="4686300" y="169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422275</xdr:colOff>
      <xdr:row>98</xdr:row>
      <xdr:rowOff>132017</xdr:rowOff>
    </xdr:from>
    <xdr:to>
      <xdr:col>6</xdr:col>
      <xdr:colOff>600075</xdr:colOff>
      <xdr:row>98</xdr:row>
      <xdr:rowOff>132017</xdr:rowOff>
    </xdr:to>
    <xdr:cxnSp macro="">
      <xdr:nvCxnSpPr>
        <xdr:cNvPr id="231" name="直線コネクタ 230"/>
        <xdr:cNvCxnSpPr/>
      </xdr:nvCxnSpPr>
      <xdr:spPr>
        <a:xfrm>
          <a:off x="4546600" y="1693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76827</xdr:rowOff>
    </xdr:from>
    <xdr:ext cx="599010" cy="259045"/>
    <xdr:sp macro="" textlink="">
      <xdr:nvSpPr>
        <xdr:cNvPr id="232" name="扶助費最大値テキスト"/>
        <xdr:cNvSpPr txBox="1"/>
      </xdr:nvSpPr>
      <xdr:spPr>
        <a:xfrm>
          <a:off x="4686300" y="1533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422275</xdr:colOff>
      <xdr:row>90</xdr:row>
      <xdr:rowOff>130150</xdr:rowOff>
    </xdr:from>
    <xdr:to>
      <xdr:col>6</xdr:col>
      <xdr:colOff>600075</xdr:colOff>
      <xdr:row>90</xdr:row>
      <xdr:rowOff>130150</xdr:rowOff>
    </xdr:to>
    <xdr:cxnSp macro="">
      <xdr:nvCxnSpPr>
        <xdr:cNvPr id="233" name="直線コネクタ 232"/>
        <xdr:cNvCxnSpPr/>
      </xdr:nvCxnSpPr>
      <xdr:spPr>
        <a:xfrm>
          <a:off x="4546600" y="1556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155981</xdr:rowOff>
    </xdr:from>
    <xdr:to>
      <xdr:col>6</xdr:col>
      <xdr:colOff>511175</xdr:colOff>
      <xdr:row>96</xdr:row>
      <xdr:rowOff>50978</xdr:rowOff>
    </xdr:to>
    <xdr:cxnSp macro="">
      <xdr:nvCxnSpPr>
        <xdr:cNvPr id="234" name="直線コネクタ 233"/>
        <xdr:cNvCxnSpPr/>
      </xdr:nvCxnSpPr>
      <xdr:spPr>
        <a:xfrm flipV="1">
          <a:off x="3797300" y="16443731"/>
          <a:ext cx="838200" cy="6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99077</xdr:rowOff>
    </xdr:from>
    <xdr:ext cx="599010" cy="259045"/>
    <xdr:sp macro="" textlink="">
      <xdr:nvSpPr>
        <xdr:cNvPr id="235" name="扶助費平均値テキスト"/>
        <xdr:cNvSpPr txBox="1"/>
      </xdr:nvSpPr>
      <xdr:spPr>
        <a:xfrm>
          <a:off x="4686300" y="162153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76200</xdr:rowOff>
    </xdr:from>
    <xdr:to>
      <xdr:col>6</xdr:col>
      <xdr:colOff>561975</xdr:colOff>
      <xdr:row>96</xdr:row>
      <xdr:rowOff>6350</xdr:rowOff>
    </xdr:to>
    <xdr:sp macro="" textlink="">
      <xdr:nvSpPr>
        <xdr:cNvPr id="236" name="フローチャート : 判断 235"/>
        <xdr:cNvSpPr/>
      </xdr:nvSpPr>
      <xdr:spPr>
        <a:xfrm>
          <a:off x="45847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50978</xdr:rowOff>
    </xdr:from>
    <xdr:to>
      <xdr:col>5</xdr:col>
      <xdr:colOff>358775</xdr:colOff>
      <xdr:row>96</xdr:row>
      <xdr:rowOff>97486</xdr:rowOff>
    </xdr:to>
    <xdr:cxnSp macro="">
      <xdr:nvCxnSpPr>
        <xdr:cNvPr id="237" name="直線コネクタ 236"/>
        <xdr:cNvCxnSpPr/>
      </xdr:nvCxnSpPr>
      <xdr:spPr>
        <a:xfrm flipV="1">
          <a:off x="2908300" y="16510178"/>
          <a:ext cx="889000" cy="4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141732</xdr:rowOff>
    </xdr:from>
    <xdr:to>
      <xdr:col>5</xdr:col>
      <xdr:colOff>409575</xdr:colOff>
      <xdr:row>96</xdr:row>
      <xdr:rowOff>71882</xdr:rowOff>
    </xdr:to>
    <xdr:sp macro="" textlink="">
      <xdr:nvSpPr>
        <xdr:cNvPr id="238" name="フローチャート : 判断 237"/>
        <xdr:cNvSpPr/>
      </xdr:nvSpPr>
      <xdr:spPr>
        <a:xfrm>
          <a:off x="3746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88409</xdr:rowOff>
    </xdr:from>
    <xdr:ext cx="599010" cy="259045"/>
    <xdr:sp macro="" textlink="">
      <xdr:nvSpPr>
        <xdr:cNvPr id="239" name="テキスト ボックス 238"/>
        <xdr:cNvSpPr txBox="1"/>
      </xdr:nvSpPr>
      <xdr:spPr>
        <a:xfrm>
          <a:off x="3497794"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97486</xdr:rowOff>
    </xdr:from>
    <xdr:to>
      <xdr:col>4</xdr:col>
      <xdr:colOff>155575</xdr:colOff>
      <xdr:row>97</xdr:row>
      <xdr:rowOff>5245</xdr:rowOff>
    </xdr:to>
    <xdr:cxnSp macro="">
      <xdr:nvCxnSpPr>
        <xdr:cNvPr id="240" name="直線コネクタ 239"/>
        <xdr:cNvCxnSpPr/>
      </xdr:nvCxnSpPr>
      <xdr:spPr>
        <a:xfrm flipV="1">
          <a:off x="2019300" y="16556686"/>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8052</xdr:rowOff>
    </xdr:from>
    <xdr:to>
      <xdr:col>4</xdr:col>
      <xdr:colOff>206375</xdr:colOff>
      <xdr:row>96</xdr:row>
      <xdr:rowOff>109652</xdr:rowOff>
    </xdr:to>
    <xdr:sp macro="" textlink="">
      <xdr:nvSpPr>
        <xdr:cNvPr id="241" name="フローチャート : 判断 240"/>
        <xdr:cNvSpPr/>
      </xdr:nvSpPr>
      <xdr:spPr>
        <a:xfrm>
          <a:off x="2857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126179</xdr:rowOff>
    </xdr:from>
    <xdr:ext cx="534377" cy="259045"/>
    <xdr:sp macro="" textlink="">
      <xdr:nvSpPr>
        <xdr:cNvPr id="242" name="テキスト ボックス 241"/>
        <xdr:cNvSpPr txBox="1"/>
      </xdr:nvSpPr>
      <xdr:spPr>
        <a:xfrm>
          <a:off x="2641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5245</xdr:rowOff>
    </xdr:from>
    <xdr:to>
      <xdr:col>2</xdr:col>
      <xdr:colOff>638175</xdr:colOff>
      <xdr:row>97</xdr:row>
      <xdr:rowOff>19723</xdr:rowOff>
    </xdr:to>
    <xdr:cxnSp macro="">
      <xdr:nvCxnSpPr>
        <xdr:cNvPr id="243" name="直線コネクタ 242"/>
        <xdr:cNvCxnSpPr/>
      </xdr:nvCxnSpPr>
      <xdr:spPr>
        <a:xfrm flipV="1">
          <a:off x="1130300" y="1663589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77572</xdr:rowOff>
    </xdr:from>
    <xdr:to>
      <xdr:col>3</xdr:col>
      <xdr:colOff>3175</xdr:colOff>
      <xdr:row>97</xdr:row>
      <xdr:rowOff>7722</xdr:rowOff>
    </xdr:to>
    <xdr:sp macro="" textlink="">
      <xdr:nvSpPr>
        <xdr:cNvPr id="244" name="フローチャート : 判断 243"/>
        <xdr:cNvSpPr/>
      </xdr:nvSpPr>
      <xdr:spPr>
        <a:xfrm>
          <a:off x="1968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24249</xdr:rowOff>
    </xdr:from>
    <xdr:ext cx="534377" cy="259045"/>
    <xdr:sp macro="" textlink="">
      <xdr:nvSpPr>
        <xdr:cNvPr id="245" name="テキスト ボックス 244"/>
        <xdr:cNvSpPr txBox="1"/>
      </xdr:nvSpPr>
      <xdr:spPr>
        <a:xfrm>
          <a:off x="1752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99403</xdr:rowOff>
    </xdr:from>
    <xdr:to>
      <xdr:col>1</xdr:col>
      <xdr:colOff>485775</xdr:colOff>
      <xdr:row>97</xdr:row>
      <xdr:rowOff>29553</xdr:rowOff>
    </xdr:to>
    <xdr:sp macro="" textlink="">
      <xdr:nvSpPr>
        <xdr:cNvPr id="246" name="フローチャート : 判断 245"/>
        <xdr:cNvSpPr/>
      </xdr:nvSpPr>
      <xdr:spPr>
        <a:xfrm>
          <a:off x="1079500" y="1655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46080</xdr:rowOff>
    </xdr:from>
    <xdr:ext cx="534377" cy="259045"/>
    <xdr:sp macro="" textlink="">
      <xdr:nvSpPr>
        <xdr:cNvPr id="247" name="テキスト ボックス 246"/>
        <xdr:cNvSpPr txBox="1"/>
      </xdr:nvSpPr>
      <xdr:spPr>
        <a:xfrm>
          <a:off x="863111" y="1633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105181</xdr:rowOff>
    </xdr:from>
    <xdr:to>
      <xdr:col>6</xdr:col>
      <xdr:colOff>561975</xdr:colOff>
      <xdr:row>96</xdr:row>
      <xdr:rowOff>35331</xdr:rowOff>
    </xdr:to>
    <xdr:sp macro="" textlink="">
      <xdr:nvSpPr>
        <xdr:cNvPr id="253" name="円/楕円 252"/>
        <xdr:cNvSpPr/>
      </xdr:nvSpPr>
      <xdr:spPr>
        <a:xfrm>
          <a:off x="4584700" y="1639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83608</xdr:rowOff>
    </xdr:from>
    <xdr:ext cx="599010" cy="259045"/>
    <xdr:sp macro="" textlink="">
      <xdr:nvSpPr>
        <xdr:cNvPr id="254" name="扶助費該当値テキスト"/>
        <xdr:cNvSpPr txBox="1"/>
      </xdr:nvSpPr>
      <xdr:spPr>
        <a:xfrm>
          <a:off x="4686300" y="1637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105,218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178</xdr:rowOff>
    </xdr:from>
    <xdr:to>
      <xdr:col>5</xdr:col>
      <xdr:colOff>409575</xdr:colOff>
      <xdr:row>96</xdr:row>
      <xdr:rowOff>101778</xdr:rowOff>
    </xdr:to>
    <xdr:sp macro="" textlink="">
      <xdr:nvSpPr>
        <xdr:cNvPr id="255" name="円/楕円 254"/>
        <xdr:cNvSpPr/>
      </xdr:nvSpPr>
      <xdr:spPr>
        <a:xfrm>
          <a:off x="3746500" y="164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92905</xdr:rowOff>
    </xdr:from>
    <xdr:ext cx="534377" cy="259045"/>
    <xdr:sp macro="" textlink="">
      <xdr:nvSpPr>
        <xdr:cNvPr id="256" name="テキスト ボックス 255"/>
        <xdr:cNvSpPr txBox="1"/>
      </xdr:nvSpPr>
      <xdr:spPr>
        <a:xfrm>
          <a:off x="3530111" y="165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46686</xdr:rowOff>
    </xdr:from>
    <xdr:to>
      <xdr:col>4</xdr:col>
      <xdr:colOff>206375</xdr:colOff>
      <xdr:row>96</xdr:row>
      <xdr:rowOff>148286</xdr:rowOff>
    </xdr:to>
    <xdr:sp macro="" textlink="">
      <xdr:nvSpPr>
        <xdr:cNvPr id="257" name="円/楕円 256"/>
        <xdr:cNvSpPr/>
      </xdr:nvSpPr>
      <xdr:spPr>
        <a:xfrm>
          <a:off x="2857500" y="1650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139413</xdr:rowOff>
    </xdr:from>
    <xdr:ext cx="534377" cy="259045"/>
    <xdr:sp macro="" textlink="">
      <xdr:nvSpPr>
        <xdr:cNvPr id="258" name="テキスト ボックス 257"/>
        <xdr:cNvSpPr txBox="1"/>
      </xdr:nvSpPr>
      <xdr:spPr>
        <a:xfrm>
          <a:off x="2641111" y="1659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96,324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125895</xdr:rowOff>
    </xdr:from>
    <xdr:to>
      <xdr:col>3</xdr:col>
      <xdr:colOff>3175</xdr:colOff>
      <xdr:row>97</xdr:row>
      <xdr:rowOff>56045</xdr:rowOff>
    </xdr:to>
    <xdr:sp macro="" textlink="">
      <xdr:nvSpPr>
        <xdr:cNvPr id="259" name="円/楕円 258"/>
        <xdr:cNvSpPr/>
      </xdr:nvSpPr>
      <xdr:spPr>
        <a:xfrm>
          <a:off x="1968500" y="165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47172</xdr:rowOff>
    </xdr:from>
    <xdr:ext cx="534377" cy="259045"/>
    <xdr:sp macro="" textlink="">
      <xdr:nvSpPr>
        <xdr:cNvPr id="260" name="テキスト ボックス 259"/>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90,087</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140373</xdr:rowOff>
    </xdr:from>
    <xdr:to>
      <xdr:col>1</xdr:col>
      <xdr:colOff>485775</xdr:colOff>
      <xdr:row>97</xdr:row>
      <xdr:rowOff>70523</xdr:rowOff>
    </xdr:to>
    <xdr:sp macro="" textlink="">
      <xdr:nvSpPr>
        <xdr:cNvPr id="261" name="円/楕円 260"/>
        <xdr:cNvSpPr/>
      </xdr:nvSpPr>
      <xdr:spPr>
        <a:xfrm>
          <a:off x="1079500" y="1659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61650</xdr:rowOff>
    </xdr:from>
    <xdr:ext cx="534377" cy="259045"/>
    <xdr:sp macro="" textlink="">
      <xdr:nvSpPr>
        <xdr:cNvPr id="262" name="テキスト ボックス 261"/>
        <xdr:cNvSpPr txBox="1"/>
      </xdr:nvSpPr>
      <xdr:spPr>
        <a:xfrm>
          <a:off x="863111" y="16692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34773</xdr:rowOff>
    </xdr:from>
    <xdr:to>
      <xdr:col>15</xdr:col>
      <xdr:colOff>180340</xdr:colOff>
      <xdr:row>37</xdr:row>
      <xdr:rowOff>114828</xdr:rowOff>
    </xdr:to>
    <xdr:cxnSp macro="">
      <xdr:nvCxnSpPr>
        <xdr:cNvPr id="284" name="直線コネクタ 283"/>
        <xdr:cNvCxnSpPr/>
      </xdr:nvCxnSpPr>
      <xdr:spPr>
        <a:xfrm flipV="1">
          <a:off x="10475595" y="5178273"/>
          <a:ext cx="1270" cy="1280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118655</xdr:rowOff>
    </xdr:from>
    <xdr:ext cx="469744" cy="259045"/>
    <xdr:sp macro="" textlink="">
      <xdr:nvSpPr>
        <xdr:cNvPr id="285" name="補助費等最小値テキスト"/>
        <xdr:cNvSpPr txBox="1"/>
      </xdr:nvSpPr>
      <xdr:spPr>
        <a:xfrm>
          <a:off x="10528300" y="646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92075</xdr:colOff>
      <xdr:row>37</xdr:row>
      <xdr:rowOff>114828</xdr:rowOff>
    </xdr:from>
    <xdr:to>
      <xdr:col>15</xdr:col>
      <xdr:colOff>269875</xdr:colOff>
      <xdr:row>37</xdr:row>
      <xdr:rowOff>114828</xdr:rowOff>
    </xdr:to>
    <xdr:cxnSp macro="">
      <xdr:nvCxnSpPr>
        <xdr:cNvPr id="286" name="直線コネクタ 285"/>
        <xdr:cNvCxnSpPr/>
      </xdr:nvCxnSpPr>
      <xdr:spPr>
        <a:xfrm>
          <a:off x="10388600" y="645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152900</xdr:rowOff>
    </xdr:from>
    <xdr:ext cx="534377" cy="259045"/>
    <xdr:sp macro="" textlink="">
      <xdr:nvSpPr>
        <xdr:cNvPr id="287" name="補助費等最大値テキスト"/>
        <xdr:cNvSpPr txBox="1"/>
      </xdr:nvSpPr>
      <xdr:spPr>
        <a:xfrm>
          <a:off x="10528300" y="49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92075</xdr:colOff>
      <xdr:row>30</xdr:row>
      <xdr:rowOff>34773</xdr:rowOff>
    </xdr:from>
    <xdr:to>
      <xdr:col>15</xdr:col>
      <xdr:colOff>269875</xdr:colOff>
      <xdr:row>30</xdr:row>
      <xdr:rowOff>34773</xdr:rowOff>
    </xdr:to>
    <xdr:cxnSp macro="">
      <xdr:nvCxnSpPr>
        <xdr:cNvPr id="288" name="直線コネクタ 287"/>
        <xdr:cNvCxnSpPr/>
      </xdr:nvCxnSpPr>
      <xdr:spPr>
        <a:xfrm>
          <a:off x="10388600" y="5178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152364</xdr:rowOff>
    </xdr:from>
    <xdr:to>
      <xdr:col>15</xdr:col>
      <xdr:colOff>180975</xdr:colOff>
      <xdr:row>35</xdr:row>
      <xdr:rowOff>169624</xdr:rowOff>
    </xdr:to>
    <xdr:cxnSp macro="">
      <xdr:nvCxnSpPr>
        <xdr:cNvPr id="289" name="直線コネクタ 288"/>
        <xdr:cNvCxnSpPr/>
      </xdr:nvCxnSpPr>
      <xdr:spPr>
        <a:xfrm flipV="1">
          <a:off x="9639300" y="6153114"/>
          <a:ext cx="838200" cy="17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139689</xdr:rowOff>
    </xdr:from>
    <xdr:ext cx="534377" cy="259045"/>
    <xdr:sp macro="" textlink="">
      <xdr:nvSpPr>
        <xdr:cNvPr id="290" name="補助費等平均値テキスト"/>
        <xdr:cNvSpPr txBox="1"/>
      </xdr:nvSpPr>
      <xdr:spPr>
        <a:xfrm>
          <a:off x="10528300" y="579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116812</xdr:rowOff>
    </xdr:from>
    <xdr:to>
      <xdr:col>15</xdr:col>
      <xdr:colOff>231775</xdr:colOff>
      <xdr:row>35</xdr:row>
      <xdr:rowOff>46962</xdr:rowOff>
    </xdr:to>
    <xdr:sp macro="" textlink="">
      <xdr:nvSpPr>
        <xdr:cNvPr id="291" name="フローチャート : 判断 290"/>
        <xdr:cNvSpPr/>
      </xdr:nvSpPr>
      <xdr:spPr>
        <a:xfrm>
          <a:off x="10426700" y="594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169624</xdr:rowOff>
    </xdr:from>
    <xdr:to>
      <xdr:col>14</xdr:col>
      <xdr:colOff>28575</xdr:colOff>
      <xdr:row>36</xdr:row>
      <xdr:rowOff>24577</xdr:rowOff>
    </xdr:to>
    <xdr:cxnSp macro="">
      <xdr:nvCxnSpPr>
        <xdr:cNvPr id="292" name="直線コネクタ 291"/>
        <xdr:cNvCxnSpPr/>
      </xdr:nvCxnSpPr>
      <xdr:spPr>
        <a:xfrm flipV="1">
          <a:off x="8750300" y="6170374"/>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116835</xdr:rowOff>
    </xdr:from>
    <xdr:to>
      <xdr:col>14</xdr:col>
      <xdr:colOff>79375</xdr:colOff>
      <xdr:row>35</xdr:row>
      <xdr:rowOff>46985</xdr:rowOff>
    </xdr:to>
    <xdr:sp macro="" textlink="">
      <xdr:nvSpPr>
        <xdr:cNvPr id="293" name="フローチャート : 判断 292"/>
        <xdr:cNvSpPr/>
      </xdr:nvSpPr>
      <xdr:spPr>
        <a:xfrm>
          <a:off x="9588500" y="59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63512</xdr:rowOff>
    </xdr:from>
    <xdr:ext cx="534377" cy="259045"/>
    <xdr:sp macro="" textlink="">
      <xdr:nvSpPr>
        <xdr:cNvPr id="294" name="テキスト ボックス 293"/>
        <xdr:cNvSpPr txBox="1"/>
      </xdr:nvSpPr>
      <xdr:spPr>
        <a:xfrm>
          <a:off x="9372111" y="57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24577</xdr:rowOff>
    </xdr:from>
    <xdr:to>
      <xdr:col>12</xdr:col>
      <xdr:colOff>511175</xdr:colOff>
      <xdr:row>36</xdr:row>
      <xdr:rowOff>32601</xdr:rowOff>
    </xdr:to>
    <xdr:cxnSp macro="">
      <xdr:nvCxnSpPr>
        <xdr:cNvPr id="295" name="直線コネクタ 294"/>
        <xdr:cNvCxnSpPr/>
      </xdr:nvCxnSpPr>
      <xdr:spPr>
        <a:xfrm flipV="1">
          <a:off x="7861300" y="6196777"/>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121727</xdr:rowOff>
    </xdr:from>
    <xdr:to>
      <xdr:col>12</xdr:col>
      <xdr:colOff>561975</xdr:colOff>
      <xdr:row>35</xdr:row>
      <xdr:rowOff>51877</xdr:rowOff>
    </xdr:to>
    <xdr:sp macro="" textlink="">
      <xdr:nvSpPr>
        <xdr:cNvPr id="296" name="フローチャート : 判断 295"/>
        <xdr:cNvSpPr/>
      </xdr:nvSpPr>
      <xdr:spPr>
        <a:xfrm>
          <a:off x="8699500" y="595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68404</xdr:rowOff>
    </xdr:from>
    <xdr:ext cx="534377" cy="259045"/>
    <xdr:sp macro="" textlink="">
      <xdr:nvSpPr>
        <xdr:cNvPr id="297" name="テキスト ボックス 296"/>
        <xdr:cNvSpPr txBox="1"/>
      </xdr:nvSpPr>
      <xdr:spPr>
        <a:xfrm>
          <a:off x="8483111" y="572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21765</xdr:rowOff>
    </xdr:from>
    <xdr:to>
      <xdr:col>11</xdr:col>
      <xdr:colOff>307975</xdr:colOff>
      <xdr:row>36</xdr:row>
      <xdr:rowOff>32601</xdr:rowOff>
    </xdr:to>
    <xdr:cxnSp macro="">
      <xdr:nvCxnSpPr>
        <xdr:cNvPr id="298" name="直線コネクタ 297"/>
        <xdr:cNvCxnSpPr/>
      </xdr:nvCxnSpPr>
      <xdr:spPr>
        <a:xfrm>
          <a:off x="6972300" y="6022515"/>
          <a:ext cx="889000" cy="18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121590</xdr:rowOff>
    </xdr:from>
    <xdr:to>
      <xdr:col>11</xdr:col>
      <xdr:colOff>358775</xdr:colOff>
      <xdr:row>35</xdr:row>
      <xdr:rowOff>51740</xdr:rowOff>
    </xdr:to>
    <xdr:sp macro="" textlink="">
      <xdr:nvSpPr>
        <xdr:cNvPr id="299" name="フローチャート : 判断 298"/>
        <xdr:cNvSpPr/>
      </xdr:nvSpPr>
      <xdr:spPr>
        <a:xfrm>
          <a:off x="7810500" y="595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68267</xdr:rowOff>
    </xdr:from>
    <xdr:ext cx="534377" cy="259045"/>
    <xdr:sp macro="" textlink="">
      <xdr:nvSpPr>
        <xdr:cNvPr id="300" name="テキスト ボックス 299"/>
        <xdr:cNvSpPr txBox="1"/>
      </xdr:nvSpPr>
      <xdr:spPr>
        <a:xfrm>
          <a:off x="7594111" y="57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121087</xdr:rowOff>
    </xdr:from>
    <xdr:to>
      <xdr:col>10</xdr:col>
      <xdr:colOff>155575</xdr:colOff>
      <xdr:row>35</xdr:row>
      <xdr:rowOff>51237</xdr:rowOff>
    </xdr:to>
    <xdr:sp macro="" textlink="">
      <xdr:nvSpPr>
        <xdr:cNvPr id="301" name="フローチャート : 判断 300"/>
        <xdr:cNvSpPr/>
      </xdr:nvSpPr>
      <xdr:spPr>
        <a:xfrm>
          <a:off x="6921500" y="59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67764</xdr:rowOff>
    </xdr:from>
    <xdr:ext cx="534377" cy="259045"/>
    <xdr:sp macro="" textlink="">
      <xdr:nvSpPr>
        <xdr:cNvPr id="302" name="テキスト ボックス 301"/>
        <xdr:cNvSpPr txBox="1"/>
      </xdr:nvSpPr>
      <xdr:spPr>
        <a:xfrm>
          <a:off x="6705111" y="57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101564</xdr:rowOff>
    </xdr:from>
    <xdr:to>
      <xdr:col>15</xdr:col>
      <xdr:colOff>231775</xdr:colOff>
      <xdr:row>36</xdr:row>
      <xdr:rowOff>31714</xdr:rowOff>
    </xdr:to>
    <xdr:sp macro="" textlink="">
      <xdr:nvSpPr>
        <xdr:cNvPr id="308" name="円/楕円 307"/>
        <xdr:cNvSpPr/>
      </xdr:nvSpPr>
      <xdr:spPr>
        <a:xfrm>
          <a:off x="10426700" y="610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79991</xdr:rowOff>
    </xdr:from>
    <xdr:ext cx="534377" cy="259045"/>
    <xdr:sp macro="" textlink="">
      <xdr:nvSpPr>
        <xdr:cNvPr id="309" name="補助費等該当値テキスト"/>
        <xdr:cNvSpPr txBox="1"/>
      </xdr:nvSpPr>
      <xdr:spPr>
        <a:xfrm>
          <a:off x="10528300" y="608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21,946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118824</xdr:rowOff>
    </xdr:from>
    <xdr:to>
      <xdr:col>14</xdr:col>
      <xdr:colOff>79375</xdr:colOff>
      <xdr:row>36</xdr:row>
      <xdr:rowOff>48974</xdr:rowOff>
    </xdr:to>
    <xdr:sp macro="" textlink="">
      <xdr:nvSpPr>
        <xdr:cNvPr id="310" name="円/楕円 309"/>
        <xdr:cNvSpPr/>
      </xdr:nvSpPr>
      <xdr:spPr>
        <a:xfrm>
          <a:off x="9588500" y="611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40101</xdr:rowOff>
    </xdr:from>
    <xdr:ext cx="534377" cy="259045"/>
    <xdr:sp macro="" textlink="">
      <xdr:nvSpPr>
        <xdr:cNvPr id="311" name="テキスト ボックス 310"/>
        <xdr:cNvSpPr txBox="1"/>
      </xdr:nvSpPr>
      <xdr:spPr>
        <a:xfrm>
          <a:off x="9372111" y="621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21,191</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145227</xdr:rowOff>
    </xdr:from>
    <xdr:to>
      <xdr:col>12</xdr:col>
      <xdr:colOff>561975</xdr:colOff>
      <xdr:row>36</xdr:row>
      <xdr:rowOff>75377</xdr:rowOff>
    </xdr:to>
    <xdr:sp macro="" textlink="">
      <xdr:nvSpPr>
        <xdr:cNvPr id="312" name="円/楕円 311"/>
        <xdr:cNvSpPr/>
      </xdr:nvSpPr>
      <xdr:spPr>
        <a:xfrm>
          <a:off x="8699500" y="6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66504</xdr:rowOff>
    </xdr:from>
    <xdr:ext cx="534377" cy="259045"/>
    <xdr:sp macro="" textlink="">
      <xdr:nvSpPr>
        <xdr:cNvPr id="313" name="テキスト ボックス 312"/>
        <xdr:cNvSpPr txBox="1"/>
      </xdr:nvSpPr>
      <xdr:spPr>
        <a:xfrm>
          <a:off x="8483111" y="623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20,036</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153251</xdr:rowOff>
    </xdr:from>
    <xdr:to>
      <xdr:col>11</xdr:col>
      <xdr:colOff>358775</xdr:colOff>
      <xdr:row>36</xdr:row>
      <xdr:rowOff>83401</xdr:rowOff>
    </xdr:to>
    <xdr:sp macro="" textlink="">
      <xdr:nvSpPr>
        <xdr:cNvPr id="314" name="円/楕円 313"/>
        <xdr:cNvSpPr/>
      </xdr:nvSpPr>
      <xdr:spPr>
        <a:xfrm>
          <a:off x="7810500" y="615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74528</xdr:rowOff>
    </xdr:from>
    <xdr:ext cx="534377" cy="259045"/>
    <xdr:sp macro="" textlink="">
      <xdr:nvSpPr>
        <xdr:cNvPr id="315" name="テキスト ボックス 314"/>
        <xdr:cNvSpPr txBox="1"/>
      </xdr:nvSpPr>
      <xdr:spPr>
        <a:xfrm>
          <a:off x="7594111" y="624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19,685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142415</xdr:rowOff>
    </xdr:from>
    <xdr:to>
      <xdr:col>10</xdr:col>
      <xdr:colOff>155575</xdr:colOff>
      <xdr:row>35</xdr:row>
      <xdr:rowOff>72565</xdr:rowOff>
    </xdr:to>
    <xdr:sp macro="" textlink="">
      <xdr:nvSpPr>
        <xdr:cNvPr id="316" name="円/楕円 315"/>
        <xdr:cNvSpPr/>
      </xdr:nvSpPr>
      <xdr:spPr>
        <a:xfrm>
          <a:off x="6921500" y="597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63692</xdr:rowOff>
    </xdr:from>
    <xdr:ext cx="534377" cy="259045"/>
    <xdr:sp macro="" textlink="">
      <xdr:nvSpPr>
        <xdr:cNvPr id="317" name="テキスト ボックス 316"/>
        <xdr:cNvSpPr txBox="1"/>
      </xdr:nvSpPr>
      <xdr:spPr>
        <a:xfrm>
          <a:off x="6705111" y="606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8" name="テキスト ボックス 32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0" name="テキスト ボックス 32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63862</xdr:rowOff>
    </xdr:from>
    <xdr:to>
      <xdr:col>15</xdr:col>
      <xdr:colOff>180340</xdr:colOff>
      <xdr:row>59</xdr:row>
      <xdr:rowOff>17418</xdr:rowOff>
    </xdr:to>
    <xdr:cxnSp macro="">
      <xdr:nvCxnSpPr>
        <xdr:cNvPr id="342" name="直線コネクタ 341"/>
        <xdr:cNvCxnSpPr/>
      </xdr:nvCxnSpPr>
      <xdr:spPr>
        <a:xfrm flipV="1">
          <a:off x="10475595" y="8807812"/>
          <a:ext cx="1270" cy="1325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21245</xdr:rowOff>
    </xdr:from>
    <xdr:ext cx="534377" cy="259045"/>
    <xdr:sp macro="" textlink="">
      <xdr:nvSpPr>
        <xdr:cNvPr id="343" name="普通建設事業費最小値テキスト"/>
        <xdr:cNvSpPr txBox="1"/>
      </xdr:nvSpPr>
      <xdr:spPr>
        <a:xfrm>
          <a:off x="10528300" y="1013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92075</xdr:colOff>
      <xdr:row>59</xdr:row>
      <xdr:rowOff>17418</xdr:rowOff>
    </xdr:from>
    <xdr:to>
      <xdr:col>15</xdr:col>
      <xdr:colOff>269875</xdr:colOff>
      <xdr:row>59</xdr:row>
      <xdr:rowOff>17418</xdr:rowOff>
    </xdr:to>
    <xdr:cxnSp macro="">
      <xdr:nvCxnSpPr>
        <xdr:cNvPr id="344" name="直線コネクタ 343"/>
        <xdr:cNvCxnSpPr/>
      </xdr:nvCxnSpPr>
      <xdr:spPr>
        <a:xfrm>
          <a:off x="10388600" y="10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10539</xdr:rowOff>
    </xdr:from>
    <xdr:ext cx="534377" cy="259045"/>
    <xdr:sp macro="" textlink="">
      <xdr:nvSpPr>
        <xdr:cNvPr id="345" name="普通建設事業費最大値テキスト"/>
        <xdr:cNvSpPr txBox="1"/>
      </xdr:nvSpPr>
      <xdr:spPr>
        <a:xfrm>
          <a:off x="10528300" y="8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92075</xdr:colOff>
      <xdr:row>51</xdr:row>
      <xdr:rowOff>63862</xdr:rowOff>
    </xdr:from>
    <xdr:to>
      <xdr:col>15</xdr:col>
      <xdr:colOff>269875</xdr:colOff>
      <xdr:row>51</xdr:row>
      <xdr:rowOff>63862</xdr:rowOff>
    </xdr:to>
    <xdr:cxnSp macro="">
      <xdr:nvCxnSpPr>
        <xdr:cNvPr id="346" name="直線コネクタ 345"/>
        <xdr:cNvCxnSpPr/>
      </xdr:nvCxnSpPr>
      <xdr:spPr>
        <a:xfrm>
          <a:off x="10388600" y="88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13818</xdr:rowOff>
    </xdr:from>
    <xdr:to>
      <xdr:col>15</xdr:col>
      <xdr:colOff>180975</xdr:colOff>
      <xdr:row>57</xdr:row>
      <xdr:rowOff>78263</xdr:rowOff>
    </xdr:to>
    <xdr:cxnSp macro="">
      <xdr:nvCxnSpPr>
        <xdr:cNvPr id="347" name="直線コネクタ 346"/>
        <xdr:cNvCxnSpPr/>
      </xdr:nvCxnSpPr>
      <xdr:spPr>
        <a:xfrm flipV="1">
          <a:off x="9639300" y="9615018"/>
          <a:ext cx="838200" cy="2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155052</xdr:rowOff>
    </xdr:from>
    <xdr:ext cx="534377" cy="259045"/>
    <xdr:sp macro="" textlink="">
      <xdr:nvSpPr>
        <xdr:cNvPr id="348" name="普通建設事業費平均値テキスト"/>
        <xdr:cNvSpPr txBox="1"/>
      </xdr:nvSpPr>
      <xdr:spPr>
        <a:xfrm>
          <a:off x="10528300" y="958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5175</xdr:rowOff>
    </xdr:from>
    <xdr:to>
      <xdr:col>15</xdr:col>
      <xdr:colOff>231775</xdr:colOff>
      <xdr:row>56</xdr:row>
      <xdr:rowOff>106775</xdr:rowOff>
    </xdr:to>
    <xdr:sp macro="" textlink="">
      <xdr:nvSpPr>
        <xdr:cNvPr id="349" name="フローチャート : 判断 348"/>
        <xdr:cNvSpPr/>
      </xdr:nvSpPr>
      <xdr:spPr>
        <a:xfrm>
          <a:off x="104267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96076</xdr:rowOff>
    </xdr:from>
    <xdr:to>
      <xdr:col>14</xdr:col>
      <xdr:colOff>28575</xdr:colOff>
      <xdr:row>57</xdr:row>
      <xdr:rowOff>78263</xdr:rowOff>
    </xdr:to>
    <xdr:cxnSp macro="">
      <xdr:nvCxnSpPr>
        <xdr:cNvPr id="350" name="直線コネクタ 349"/>
        <xdr:cNvCxnSpPr/>
      </xdr:nvCxnSpPr>
      <xdr:spPr>
        <a:xfrm>
          <a:off x="8750300" y="9697276"/>
          <a:ext cx="889000" cy="1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91186</xdr:rowOff>
    </xdr:from>
    <xdr:to>
      <xdr:col>14</xdr:col>
      <xdr:colOff>79375</xdr:colOff>
      <xdr:row>56</xdr:row>
      <xdr:rowOff>21336</xdr:rowOff>
    </xdr:to>
    <xdr:sp macro="" textlink="">
      <xdr:nvSpPr>
        <xdr:cNvPr id="351" name="フローチャート : 判断 350"/>
        <xdr:cNvSpPr/>
      </xdr:nvSpPr>
      <xdr:spPr>
        <a:xfrm>
          <a:off x="9588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37863</xdr:rowOff>
    </xdr:from>
    <xdr:ext cx="534377" cy="259045"/>
    <xdr:sp macro="" textlink="">
      <xdr:nvSpPr>
        <xdr:cNvPr id="352" name="テキスト ボックス 351"/>
        <xdr:cNvSpPr txBox="1"/>
      </xdr:nvSpPr>
      <xdr:spPr>
        <a:xfrm>
          <a:off x="9372111" y="929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96076</xdr:rowOff>
    </xdr:from>
    <xdr:to>
      <xdr:col>12</xdr:col>
      <xdr:colOff>511175</xdr:colOff>
      <xdr:row>56</xdr:row>
      <xdr:rowOff>132938</xdr:rowOff>
    </xdr:to>
    <xdr:cxnSp macro="">
      <xdr:nvCxnSpPr>
        <xdr:cNvPr id="353" name="直線コネクタ 352"/>
        <xdr:cNvCxnSpPr/>
      </xdr:nvCxnSpPr>
      <xdr:spPr>
        <a:xfrm flipV="1">
          <a:off x="7861300" y="9697276"/>
          <a:ext cx="889000" cy="3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77222</xdr:rowOff>
    </xdr:from>
    <xdr:to>
      <xdr:col>12</xdr:col>
      <xdr:colOff>561975</xdr:colOff>
      <xdr:row>56</xdr:row>
      <xdr:rowOff>7372</xdr:rowOff>
    </xdr:to>
    <xdr:sp macro="" textlink="">
      <xdr:nvSpPr>
        <xdr:cNvPr id="354" name="フローチャート : 判断 353"/>
        <xdr:cNvSpPr/>
      </xdr:nvSpPr>
      <xdr:spPr>
        <a:xfrm>
          <a:off x="8699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23899</xdr:rowOff>
    </xdr:from>
    <xdr:ext cx="534377" cy="259045"/>
    <xdr:sp macro="" textlink="">
      <xdr:nvSpPr>
        <xdr:cNvPr id="355" name="テキスト ボックス 354"/>
        <xdr:cNvSpPr txBox="1"/>
      </xdr:nvSpPr>
      <xdr:spPr>
        <a:xfrm>
          <a:off x="8483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111220</xdr:rowOff>
    </xdr:from>
    <xdr:to>
      <xdr:col>11</xdr:col>
      <xdr:colOff>307975</xdr:colOff>
      <xdr:row>56</xdr:row>
      <xdr:rowOff>132938</xdr:rowOff>
    </xdr:to>
    <xdr:cxnSp macro="">
      <xdr:nvCxnSpPr>
        <xdr:cNvPr id="356" name="直線コネクタ 355"/>
        <xdr:cNvCxnSpPr/>
      </xdr:nvCxnSpPr>
      <xdr:spPr>
        <a:xfrm>
          <a:off x="6972300" y="9369520"/>
          <a:ext cx="889000" cy="3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152203</xdr:rowOff>
    </xdr:from>
    <xdr:to>
      <xdr:col>11</xdr:col>
      <xdr:colOff>358775</xdr:colOff>
      <xdr:row>56</xdr:row>
      <xdr:rowOff>82353</xdr:rowOff>
    </xdr:to>
    <xdr:sp macro="" textlink="">
      <xdr:nvSpPr>
        <xdr:cNvPr id="357" name="フローチャート : 判断 356"/>
        <xdr:cNvSpPr/>
      </xdr:nvSpPr>
      <xdr:spPr>
        <a:xfrm>
          <a:off x="7810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98880</xdr:rowOff>
    </xdr:from>
    <xdr:ext cx="534377" cy="259045"/>
    <xdr:sp macro="" textlink="">
      <xdr:nvSpPr>
        <xdr:cNvPr id="358" name="テキスト ボックス 357"/>
        <xdr:cNvSpPr txBox="1"/>
      </xdr:nvSpPr>
      <xdr:spPr>
        <a:xfrm>
          <a:off x="7594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94520</xdr:rowOff>
    </xdr:from>
    <xdr:to>
      <xdr:col>10</xdr:col>
      <xdr:colOff>155575</xdr:colOff>
      <xdr:row>57</xdr:row>
      <xdr:rowOff>24670</xdr:rowOff>
    </xdr:to>
    <xdr:sp macro="" textlink="">
      <xdr:nvSpPr>
        <xdr:cNvPr id="359" name="フローチャート : 判断 358"/>
        <xdr:cNvSpPr/>
      </xdr:nvSpPr>
      <xdr:spPr>
        <a:xfrm>
          <a:off x="6921500" y="96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15797</xdr:rowOff>
    </xdr:from>
    <xdr:ext cx="534377" cy="259045"/>
    <xdr:sp macro="" textlink="">
      <xdr:nvSpPr>
        <xdr:cNvPr id="360" name="テキスト ボックス 359"/>
        <xdr:cNvSpPr txBox="1"/>
      </xdr:nvSpPr>
      <xdr:spPr>
        <a:xfrm>
          <a:off x="6705111" y="978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134468</xdr:rowOff>
    </xdr:from>
    <xdr:to>
      <xdr:col>15</xdr:col>
      <xdr:colOff>231775</xdr:colOff>
      <xdr:row>56</xdr:row>
      <xdr:rowOff>64618</xdr:rowOff>
    </xdr:to>
    <xdr:sp macro="" textlink="">
      <xdr:nvSpPr>
        <xdr:cNvPr id="366" name="円/楕円 365"/>
        <xdr:cNvSpPr/>
      </xdr:nvSpPr>
      <xdr:spPr>
        <a:xfrm>
          <a:off x="10426700" y="956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157345</xdr:rowOff>
    </xdr:from>
    <xdr:ext cx="534377" cy="259045"/>
    <xdr:sp macro="" textlink="">
      <xdr:nvSpPr>
        <xdr:cNvPr id="367" name="普通建設事業費該当値テキスト"/>
        <xdr:cNvSpPr txBox="1"/>
      </xdr:nvSpPr>
      <xdr:spPr>
        <a:xfrm>
          <a:off x="10528300" y="94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48,608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27463</xdr:rowOff>
    </xdr:from>
    <xdr:to>
      <xdr:col>14</xdr:col>
      <xdr:colOff>79375</xdr:colOff>
      <xdr:row>57</xdr:row>
      <xdr:rowOff>129063</xdr:rowOff>
    </xdr:to>
    <xdr:sp macro="" textlink="">
      <xdr:nvSpPr>
        <xdr:cNvPr id="368" name="円/楕円 367"/>
        <xdr:cNvSpPr/>
      </xdr:nvSpPr>
      <xdr:spPr>
        <a:xfrm>
          <a:off x="9588500" y="98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120190</xdr:rowOff>
    </xdr:from>
    <xdr:ext cx="534377" cy="259045"/>
    <xdr:sp macro="" textlink="">
      <xdr:nvSpPr>
        <xdr:cNvPr id="369" name="テキスト ボックス 368"/>
        <xdr:cNvSpPr txBox="1"/>
      </xdr:nvSpPr>
      <xdr:spPr>
        <a:xfrm>
          <a:off x="9372111" y="989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45276</xdr:rowOff>
    </xdr:from>
    <xdr:to>
      <xdr:col>12</xdr:col>
      <xdr:colOff>561975</xdr:colOff>
      <xdr:row>56</xdr:row>
      <xdr:rowOff>146876</xdr:rowOff>
    </xdr:to>
    <xdr:sp macro="" textlink="">
      <xdr:nvSpPr>
        <xdr:cNvPr id="370" name="円/楕円 369"/>
        <xdr:cNvSpPr/>
      </xdr:nvSpPr>
      <xdr:spPr>
        <a:xfrm>
          <a:off x="8699500" y="964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138003</xdr:rowOff>
    </xdr:from>
    <xdr:ext cx="534377" cy="259045"/>
    <xdr:sp macro="" textlink="">
      <xdr:nvSpPr>
        <xdr:cNvPr id="371" name="テキスト ボックス 370"/>
        <xdr:cNvSpPr txBox="1"/>
      </xdr:nvSpPr>
      <xdr:spPr>
        <a:xfrm>
          <a:off x="8483111" y="973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82138</xdr:rowOff>
    </xdr:from>
    <xdr:to>
      <xdr:col>11</xdr:col>
      <xdr:colOff>358775</xdr:colOff>
      <xdr:row>57</xdr:row>
      <xdr:rowOff>12288</xdr:rowOff>
    </xdr:to>
    <xdr:sp macro="" textlink="">
      <xdr:nvSpPr>
        <xdr:cNvPr id="372" name="円/楕円 371"/>
        <xdr:cNvSpPr/>
      </xdr:nvSpPr>
      <xdr:spPr>
        <a:xfrm>
          <a:off x="7810500" y="968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3415</xdr:rowOff>
    </xdr:from>
    <xdr:ext cx="534377" cy="259045"/>
    <xdr:sp macro="" textlink="">
      <xdr:nvSpPr>
        <xdr:cNvPr id="373" name="テキスト ボックス 372"/>
        <xdr:cNvSpPr txBox="1"/>
      </xdr:nvSpPr>
      <xdr:spPr>
        <a:xfrm>
          <a:off x="7594111" y="97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42,355</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60420</xdr:rowOff>
    </xdr:from>
    <xdr:to>
      <xdr:col>10</xdr:col>
      <xdr:colOff>155575</xdr:colOff>
      <xdr:row>54</xdr:row>
      <xdr:rowOff>162020</xdr:rowOff>
    </xdr:to>
    <xdr:sp macro="" textlink="">
      <xdr:nvSpPr>
        <xdr:cNvPr id="374" name="円/楕円 373"/>
        <xdr:cNvSpPr/>
      </xdr:nvSpPr>
      <xdr:spPr>
        <a:xfrm>
          <a:off x="6921500" y="93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7097</xdr:rowOff>
    </xdr:from>
    <xdr:ext cx="534377" cy="259045"/>
    <xdr:sp macro="" textlink="">
      <xdr:nvSpPr>
        <xdr:cNvPr id="375" name="テキスト ボックス 374"/>
        <xdr:cNvSpPr txBox="1"/>
      </xdr:nvSpPr>
      <xdr:spPr>
        <a:xfrm>
          <a:off x="6705111" y="90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2266</xdr:rowOff>
    </xdr:from>
    <xdr:to>
      <xdr:col>15</xdr:col>
      <xdr:colOff>180340</xdr:colOff>
      <xdr:row>78</xdr:row>
      <xdr:rowOff>127974</xdr:rowOff>
    </xdr:to>
    <xdr:cxnSp macro="">
      <xdr:nvCxnSpPr>
        <xdr:cNvPr id="397" name="直線コネクタ 396"/>
        <xdr:cNvCxnSpPr/>
      </xdr:nvCxnSpPr>
      <xdr:spPr>
        <a:xfrm flipV="1">
          <a:off x="10475595" y="12175216"/>
          <a:ext cx="1270" cy="1325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131801</xdr:rowOff>
    </xdr:from>
    <xdr:ext cx="378565" cy="259045"/>
    <xdr:sp macro="" textlink="">
      <xdr:nvSpPr>
        <xdr:cNvPr id="398" name="普通建設事業費 （ うち新規整備　）最小値テキスト"/>
        <xdr:cNvSpPr txBox="1"/>
      </xdr:nvSpPr>
      <xdr:spPr>
        <a:xfrm>
          <a:off x="10528300" y="1350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92075</xdr:colOff>
      <xdr:row>78</xdr:row>
      <xdr:rowOff>127974</xdr:rowOff>
    </xdr:from>
    <xdr:to>
      <xdr:col>15</xdr:col>
      <xdr:colOff>269875</xdr:colOff>
      <xdr:row>78</xdr:row>
      <xdr:rowOff>127974</xdr:rowOff>
    </xdr:to>
    <xdr:cxnSp macro="">
      <xdr:nvCxnSpPr>
        <xdr:cNvPr id="399" name="直線コネクタ 398"/>
        <xdr:cNvCxnSpPr/>
      </xdr:nvCxnSpPr>
      <xdr:spPr>
        <a:xfrm>
          <a:off x="10388600" y="1350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120393</xdr:rowOff>
    </xdr:from>
    <xdr:ext cx="534377" cy="259045"/>
    <xdr:sp macro="" textlink="">
      <xdr:nvSpPr>
        <xdr:cNvPr id="400" name="普通建設事業費 （ うち新規整備　）最大値テキスト"/>
        <xdr:cNvSpPr txBox="1"/>
      </xdr:nvSpPr>
      <xdr:spPr>
        <a:xfrm>
          <a:off x="10528300" y="1195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92075</xdr:colOff>
      <xdr:row>71</xdr:row>
      <xdr:rowOff>2266</xdr:rowOff>
    </xdr:from>
    <xdr:to>
      <xdr:col>15</xdr:col>
      <xdr:colOff>269875</xdr:colOff>
      <xdr:row>71</xdr:row>
      <xdr:rowOff>2266</xdr:rowOff>
    </xdr:to>
    <xdr:cxnSp macro="">
      <xdr:nvCxnSpPr>
        <xdr:cNvPr id="401" name="直線コネクタ 400"/>
        <xdr:cNvCxnSpPr/>
      </xdr:nvCxnSpPr>
      <xdr:spPr>
        <a:xfrm>
          <a:off x="10388600" y="1217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1922</xdr:rowOff>
    </xdr:from>
    <xdr:to>
      <xdr:col>15</xdr:col>
      <xdr:colOff>180975</xdr:colOff>
      <xdr:row>77</xdr:row>
      <xdr:rowOff>22475</xdr:rowOff>
    </xdr:to>
    <xdr:cxnSp macro="">
      <xdr:nvCxnSpPr>
        <xdr:cNvPr id="402" name="直線コネクタ 401"/>
        <xdr:cNvCxnSpPr/>
      </xdr:nvCxnSpPr>
      <xdr:spPr>
        <a:xfrm flipV="1">
          <a:off x="9639300" y="13203572"/>
          <a:ext cx="838200" cy="2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116042</xdr:rowOff>
    </xdr:from>
    <xdr:ext cx="534377" cy="259045"/>
    <xdr:sp macro="" textlink="">
      <xdr:nvSpPr>
        <xdr:cNvPr id="403" name="普通建設事業費 （ うち新規整備　）平均値テキスト"/>
        <xdr:cNvSpPr txBox="1"/>
      </xdr:nvSpPr>
      <xdr:spPr>
        <a:xfrm>
          <a:off x="10528300" y="13146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137615</xdr:rowOff>
    </xdr:from>
    <xdr:to>
      <xdr:col>15</xdr:col>
      <xdr:colOff>231775</xdr:colOff>
      <xdr:row>77</xdr:row>
      <xdr:rowOff>67765</xdr:rowOff>
    </xdr:to>
    <xdr:sp macro="" textlink="">
      <xdr:nvSpPr>
        <xdr:cNvPr id="404" name="フローチャート : 判断 403"/>
        <xdr:cNvSpPr/>
      </xdr:nvSpPr>
      <xdr:spPr>
        <a:xfrm>
          <a:off x="104267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96335</xdr:rowOff>
    </xdr:from>
    <xdr:to>
      <xdr:col>14</xdr:col>
      <xdr:colOff>28575</xdr:colOff>
      <xdr:row>77</xdr:row>
      <xdr:rowOff>22475</xdr:rowOff>
    </xdr:to>
    <xdr:cxnSp macro="">
      <xdr:nvCxnSpPr>
        <xdr:cNvPr id="405" name="直線コネクタ 404"/>
        <xdr:cNvCxnSpPr/>
      </xdr:nvCxnSpPr>
      <xdr:spPr>
        <a:xfrm>
          <a:off x="8750300" y="13126535"/>
          <a:ext cx="889000" cy="9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18835</xdr:rowOff>
    </xdr:from>
    <xdr:to>
      <xdr:col>14</xdr:col>
      <xdr:colOff>79375</xdr:colOff>
      <xdr:row>76</xdr:row>
      <xdr:rowOff>120435</xdr:rowOff>
    </xdr:to>
    <xdr:sp macro="" textlink="">
      <xdr:nvSpPr>
        <xdr:cNvPr id="406" name="フローチャート : 判断 405"/>
        <xdr:cNvSpPr/>
      </xdr:nvSpPr>
      <xdr:spPr>
        <a:xfrm>
          <a:off x="9588500" y="130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136961</xdr:rowOff>
    </xdr:from>
    <xdr:ext cx="534377" cy="259045"/>
    <xdr:sp macro="" textlink="">
      <xdr:nvSpPr>
        <xdr:cNvPr id="407" name="テキスト ボックス 406"/>
        <xdr:cNvSpPr txBox="1"/>
      </xdr:nvSpPr>
      <xdr:spPr>
        <a:xfrm>
          <a:off x="9372111" y="1282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169985</xdr:rowOff>
    </xdr:from>
    <xdr:to>
      <xdr:col>12</xdr:col>
      <xdr:colOff>561975</xdr:colOff>
      <xdr:row>76</xdr:row>
      <xdr:rowOff>100135</xdr:rowOff>
    </xdr:to>
    <xdr:sp macro="" textlink="">
      <xdr:nvSpPr>
        <xdr:cNvPr id="408" name="フローチャート : 判断 407"/>
        <xdr:cNvSpPr/>
      </xdr:nvSpPr>
      <xdr:spPr>
        <a:xfrm>
          <a:off x="8699500" y="1302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116661</xdr:rowOff>
    </xdr:from>
    <xdr:ext cx="534377" cy="259045"/>
    <xdr:sp macro="" textlink="">
      <xdr:nvSpPr>
        <xdr:cNvPr id="409" name="テキスト ボックス 408"/>
        <xdr:cNvSpPr txBox="1"/>
      </xdr:nvSpPr>
      <xdr:spPr>
        <a:xfrm>
          <a:off x="8483111" y="128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122572</xdr:rowOff>
    </xdr:from>
    <xdr:to>
      <xdr:col>15</xdr:col>
      <xdr:colOff>231775</xdr:colOff>
      <xdr:row>77</xdr:row>
      <xdr:rowOff>52722</xdr:rowOff>
    </xdr:to>
    <xdr:sp macro="" textlink="">
      <xdr:nvSpPr>
        <xdr:cNvPr id="415" name="円/楕円 414"/>
        <xdr:cNvSpPr/>
      </xdr:nvSpPr>
      <xdr:spPr>
        <a:xfrm>
          <a:off x="10426700" y="131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145449</xdr:rowOff>
    </xdr:from>
    <xdr:ext cx="534377" cy="259045"/>
    <xdr:sp macro="" textlink="">
      <xdr:nvSpPr>
        <xdr:cNvPr id="416" name="普通建設事業費 （ うち新規整備　）該当値テキスト"/>
        <xdr:cNvSpPr txBox="1"/>
      </xdr:nvSpPr>
      <xdr:spPr>
        <a:xfrm>
          <a:off x="10528300" y="1300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143125</xdr:rowOff>
    </xdr:from>
    <xdr:to>
      <xdr:col>14</xdr:col>
      <xdr:colOff>79375</xdr:colOff>
      <xdr:row>77</xdr:row>
      <xdr:rowOff>73275</xdr:rowOff>
    </xdr:to>
    <xdr:sp macro="" textlink="">
      <xdr:nvSpPr>
        <xdr:cNvPr id="417" name="円/楕円 416"/>
        <xdr:cNvSpPr/>
      </xdr:nvSpPr>
      <xdr:spPr>
        <a:xfrm>
          <a:off x="9588500" y="131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64402</xdr:rowOff>
    </xdr:from>
    <xdr:ext cx="534377" cy="259045"/>
    <xdr:sp macro="" textlink="">
      <xdr:nvSpPr>
        <xdr:cNvPr id="418" name="テキスト ボックス 417"/>
        <xdr:cNvSpPr txBox="1"/>
      </xdr:nvSpPr>
      <xdr:spPr>
        <a:xfrm>
          <a:off x="9372111" y="132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45535</xdr:rowOff>
    </xdr:from>
    <xdr:to>
      <xdr:col>12</xdr:col>
      <xdr:colOff>561975</xdr:colOff>
      <xdr:row>76</xdr:row>
      <xdr:rowOff>147135</xdr:rowOff>
    </xdr:to>
    <xdr:sp macro="" textlink="">
      <xdr:nvSpPr>
        <xdr:cNvPr id="419" name="円/楕円 418"/>
        <xdr:cNvSpPr/>
      </xdr:nvSpPr>
      <xdr:spPr>
        <a:xfrm>
          <a:off x="8699500" y="130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138262</xdr:rowOff>
    </xdr:from>
    <xdr:ext cx="534377" cy="259045"/>
    <xdr:sp macro="" textlink="">
      <xdr:nvSpPr>
        <xdr:cNvPr id="420" name="テキスト ボックス 419"/>
        <xdr:cNvSpPr txBox="1"/>
      </xdr:nvSpPr>
      <xdr:spPr>
        <a:xfrm>
          <a:off x="8483111" y="131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1" name="テキスト ボックス 43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138393</xdr:rowOff>
    </xdr:from>
    <xdr:to>
      <xdr:col>15</xdr:col>
      <xdr:colOff>180340</xdr:colOff>
      <xdr:row>100</xdr:row>
      <xdr:rowOff>8908</xdr:rowOff>
    </xdr:to>
    <xdr:cxnSp macro="">
      <xdr:nvCxnSpPr>
        <xdr:cNvPr id="447" name="直線コネクタ 446"/>
        <xdr:cNvCxnSpPr/>
      </xdr:nvCxnSpPr>
      <xdr:spPr>
        <a:xfrm flipV="1">
          <a:off x="10475595" y="15568893"/>
          <a:ext cx="1270" cy="158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100</xdr:row>
      <xdr:rowOff>12735</xdr:rowOff>
    </xdr:from>
    <xdr:ext cx="469744" cy="259045"/>
    <xdr:sp macro="" textlink="">
      <xdr:nvSpPr>
        <xdr:cNvPr id="448" name="普通建設事業費 （ うち更新整備　）最小値テキスト"/>
        <xdr:cNvSpPr txBox="1"/>
      </xdr:nvSpPr>
      <xdr:spPr>
        <a:xfrm>
          <a:off x="10528300" y="171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92075</xdr:colOff>
      <xdr:row>100</xdr:row>
      <xdr:rowOff>8908</xdr:rowOff>
    </xdr:from>
    <xdr:to>
      <xdr:col>15</xdr:col>
      <xdr:colOff>269875</xdr:colOff>
      <xdr:row>100</xdr:row>
      <xdr:rowOff>8908</xdr:rowOff>
    </xdr:to>
    <xdr:cxnSp macro="">
      <xdr:nvCxnSpPr>
        <xdr:cNvPr id="449" name="直線コネクタ 448"/>
        <xdr:cNvCxnSpPr/>
      </xdr:nvCxnSpPr>
      <xdr:spPr>
        <a:xfrm>
          <a:off x="10388600" y="1715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85070</xdr:rowOff>
    </xdr:from>
    <xdr:ext cx="534377" cy="259045"/>
    <xdr:sp macro="" textlink="">
      <xdr:nvSpPr>
        <xdr:cNvPr id="450" name="普通建設事業費 （ うち更新整備　）最大値テキスト"/>
        <xdr:cNvSpPr txBox="1"/>
      </xdr:nvSpPr>
      <xdr:spPr>
        <a:xfrm>
          <a:off x="10528300" y="153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92075</xdr:colOff>
      <xdr:row>90</xdr:row>
      <xdr:rowOff>138393</xdr:rowOff>
    </xdr:from>
    <xdr:to>
      <xdr:col>15</xdr:col>
      <xdr:colOff>269875</xdr:colOff>
      <xdr:row>90</xdr:row>
      <xdr:rowOff>138393</xdr:rowOff>
    </xdr:to>
    <xdr:cxnSp macro="">
      <xdr:nvCxnSpPr>
        <xdr:cNvPr id="451" name="直線コネクタ 450"/>
        <xdr:cNvCxnSpPr/>
      </xdr:nvCxnSpPr>
      <xdr:spPr>
        <a:xfrm>
          <a:off x="10388600" y="1556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52408</xdr:rowOff>
    </xdr:from>
    <xdr:to>
      <xdr:col>15</xdr:col>
      <xdr:colOff>180975</xdr:colOff>
      <xdr:row>98</xdr:row>
      <xdr:rowOff>62531</xdr:rowOff>
    </xdr:to>
    <xdr:cxnSp macro="">
      <xdr:nvCxnSpPr>
        <xdr:cNvPr id="452" name="直線コネクタ 451"/>
        <xdr:cNvCxnSpPr/>
      </xdr:nvCxnSpPr>
      <xdr:spPr>
        <a:xfrm flipV="1">
          <a:off x="9639300" y="16511608"/>
          <a:ext cx="838200" cy="3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115268</xdr:rowOff>
    </xdr:from>
    <xdr:ext cx="534377" cy="259045"/>
    <xdr:sp macro="" textlink="">
      <xdr:nvSpPr>
        <xdr:cNvPr id="453" name="普通建設事業費 （ うち更新整備　）平均値テキスト"/>
        <xdr:cNvSpPr txBox="1"/>
      </xdr:nvSpPr>
      <xdr:spPr>
        <a:xfrm>
          <a:off x="10528300" y="165744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136841</xdr:rowOff>
    </xdr:from>
    <xdr:to>
      <xdr:col>15</xdr:col>
      <xdr:colOff>231775</xdr:colOff>
      <xdr:row>97</xdr:row>
      <xdr:rowOff>66991</xdr:rowOff>
    </xdr:to>
    <xdr:sp macro="" textlink="">
      <xdr:nvSpPr>
        <xdr:cNvPr id="454" name="フローチャート : 判断 453"/>
        <xdr:cNvSpPr/>
      </xdr:nvSpPr>
      <xdr:spPr>
        <a:xfrm>
          <a:off x="10426700" y="165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146624</xdr:rowOff>
    </xdr:from>
    <xdr:to>
      <xdr:col>14</xdr:col>
      <xdr:colOff>28575</xdr:colOff>
      <xdr:row>98</xdr:row>
      <xdr:rowOff>62531</xdr:rowOff>
    </xdr:to>
    <xdr:cxnSp macro="">
      <xdr:nvCxnSpPr>
        <xdr:cNvPr id="455" name="直線コネクタ 454"/>
        <xdr:cNvCxnSpPr/>
      </xdr:nvCxnSpPr>
      <xdr:spPr>
        <a:xfrm>
          <a:off x="8750300" y="16777274"/>
          <a:ext cx="889000" cy="8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148727</xdr:rowOff>
    </xdr:from>
    <xdr:to>
      <xdr:col>14</xdr:col>
      <xdr:colOff>79375</xdr:colOff>
      <xdr:row>97</xdr:row>
      <xdr:rowOff>78877</xdr:rowOff>
    </xdr:to>
    <xdr:sp macro="" textlink="">
      <xdr:nvSpPr>
        <xdr:cNvPr id="456" name="フローチャート : 判断 455"/>
        <xdr:cNvSpPr/>
      </xdr:nvSpPr>
      <xdr:spPr>
        <a:xfrm>
          <a:off x="9588500" y="1660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95404</xdr:rowOff>
    </xdr:from>
    <xdr:ext cx="534377" cy="259045"/>
    <xdr:sp macro="" textlink="">
      <xdr:nvSpPr>
        <xdr:cNvPr id="457" name="テキスト ボックス 456"/>
        <xdr:cNvSpPr txBox="1"/>
      </xdr:nvSpPr>
      <xdr:spPr>
        <a:xfrm>
          <a:off x="9372111" y="1638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167277</xdr:rowOff>
    </xdr:from>
    <xdr:to>
      <xdr:col>12</xdr:col>
      <xdr:colOff>561975</xdr:colOff>
      <xdr:row>97</xdr:row>
      <xdr:rowOff>97427</xdr:rowOff>
    </xdr:to>
    <xdr:sp macro="" textlink="">
      <xdr:nvSpPr>
        <xdr:cNvPr id="458" name="フローチャート : 判断 457"/>
        <xdr:cNvSpPr/>
      </xdr:nvSpPr>
      <xdr:spPr>
        <a:xfrm>
          <a:off x="8699500" y="16626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113954</xdr:rowOff>
    </xdr:from>
    <xdr:ext cx="534377" cy="259045"/>
    <xdr:sp macro="" textlink="">
      <xdr:nvSpPr>
        <xdr:cNvPr id="459" name="テキスト ボックス 458"/>
        <xdr:cNvSpPr txBox="1"/>
      </xdr:nvSpPr>
      <xdr:spPr>
        <a:xfrm>
          <a:off x="8483111" y="1640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1608</xdr:rowOff>
    </xdr:from>
    <xdr:to>
      <xdr:col>15</xdr:col>
      <xdr:colOff>231775</xdr:colOff>
      <xdr:row>96</xdr:row>
      <xdr:rowOff>103208</xdr:rowOff>
    </xdr:to>
    <xdr:sp macro="" textlink="">
      <xdr:nvSpPr>
        <xdr:cNvPr id="465" name="円/楕円 464"/>
        <xdr:cNvSpPr/>
      </xdr:nvSpPr>
      <xdr:spPr>
        <a:xfrm>
          <a:off x="10426700" y="164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24485</xdr:rowOff>
    </xdr:from>
    <xdr:ext cx="534377" cy="259045"/>
    <xdr:sp macro="" textlink="">
      <xdr:nvSpPr>
        <xdr:cNvPr id="466" name="普通建設事業費 （ うち更新整備　）該当値テキスト"/>
        <xdr:cNvSpPr txBox="1"/>
      </xdr:nvSpPr>
      <xdr:spPr>
        <a:xfrm>
          <a:off x="10528300" y="1631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11731</xdr:rowOff>
    </xdr:from>
    <xdr:to>
      <xdr:col>14</xdr:col>
      <xdr:colOff>79375</xdr:colOff>
      <xdr:row>98</xdr:row>
      <xdr:rowOff>113331</xdr:rowOff>
    </xdr:to>
    <xdr:sp macro="" textlink="">
      <xdr:nvSpPr>
        <xdr:cNvPr id="467" name="円/楕円 466"/>
        <xdr:cNvSpPr/>
      </xdr:nvSpPr>
      <xdr:spPr>
        <a:xfrm>
          <a:off x="9588500" y="1681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104458</xdr:rowOff>
    </xdr:from>
    <xdr:ext cx="534377" cy="259045"/>
    <xdr:sp macro="" textlink="">
      <xdr:nvSpPr>
        <xdr:cNvPr id="468" name="テキスト ボックス 467"/>
        <xdr:cNvSpPr txBox="1"/>
      </xdr:nvSpPr>
      <xdr:spPr>
        <a:xfrm>
          <a:off x="9372111" y="169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95824</xdr:rowOff>
    </xdr:from>
    <xdr:to>
      <xdr:col>12</xdr:col>
      <xdr:colOff>561975</xdr:colOff>
      <xdr:row>98</xdr:row>
      <xdr:rowOff>25974</xdr:rowOff>
    </xdr:to>
    <xdr:sp macro="" textlink="">
      <xdr:nvSpPr>
        <xdr:cNvPr id="469" name="円/楕円 468"/>
        <xdr:cNvSpPr/>
      </xdr:nvSpPr>
      <xdr:spPr>
        <a:xfrm>
          <a:off x="8699500" y="167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17101</xdr:rowOff>
    </xdr:from>
    <xdr:ext cx="534377" cy="259045"/>
    <xdr:sp macro="" textlink="">
      <xdr:nvSpPr>
        <xdr:cNvPr id="470" name="テキスト ボックス 469"/>
        <xdr:cNvSpPr txBox="1"/>
      </xdr:nvSpPr>
      <xdr:spPr>
        <a:xfrm>
          <a:off x="8483111" y="1681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4" name="テキスト ボックス 48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6" name="テキスト ボックス 48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88" name="テキスト ボックス 48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0" name="テキスト ボックス 48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30625</xdr:rowOff>
    </xdr:from>
    <xdr:to>
      <xdr:col>23</xdr:col>
      <xdr:colOff>516889</xdr:colOff>
      <xdr:row>39</xdr:row>
      <xdr:rowOff>98878</xdr:rowOff>
    </xdr:to>
    <xdr:cxnSp macro="">
      <xdr:nvCxnSpPr>
        <xdr:cNvPr id="496" name="直線コネクタ 495"/>
        <xdr:cNvCxnSpPr/>
      </xdr:nvCxnSpPr>
      <xdr:spPr>
        <a:xfrm flipV="1">
          <a:off x="16317595" y="5174125"/>
          <a:ext cx="1269" cy="161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108863</xdr:rowOff>
    </xdr:from>
    <xdr:ext cx="249299" cy="259045"/>
    <xdr:sp macro="" textlink="">
      <xdr:nvSpPr>
        <xdr:cNvPr id="497" name="災害復旧事業費最小値テキスト"/>
        <xdr:cNvSpPr txBox="1"/>
      </xdr:nvSpPr>
      <xdr:spPr>
        <a:xfrm>
          <a:off x="16370300" y="67954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148752</xdr:rowOff>
    </xdr:from>
    <xdr:ext cx="534377" cy="259045"/>
    <xdr:sp macro="" textlink="">
      <xdr:nvSpPr>
        <xdr:cNvPr id="499" name="災害復旧事業費最大値テキスト"/>
        <xdr:cNvSpPr txBox="1"/>
      </xdr:nvSpPr>
      <xdr:spPr>
        <a:xfrm>
          <a:off x="16370300" y="494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30625</xdr:rowOff>
    </xdr:from>
    <xdr:to>
      <xdr:col>23</xdr:col>
      <xdr:colOff>606425</xdr:colOff>
      <xdr:row>30</xdr:row>
      <xdr:rowOff>30625</xdr:rowOff>
    </xdr:to>
    <xdr:cxnSp macro="">
      <xdr:nvCxnSpPr>
        <xdr:cNvPr id="500" name="直線コネクタ 499"/>
        <xdr:cNvCxnSpPr/>
      </xdr:nvCxnSpPr>
      <xdr:spPr>
        <a:xfrm>
          <a:off x="16230600" y="5174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90681</xdr:rowOff>
    </xdr:from>
    <xdr:to>
      <xdr:col>23</xdr:col>
      <xdr:colOff>517525</xdr:colOff>
      <xdr:row>39</xdr:row>
      <xdr:rowOff>96103</xdr:rowOff>
    </xdr:to>
    <xdr:cxnSp macro="">
      <xdr:nvCxnSpPr>
        <xdr:cNvPr id="501" name="直線コネクタ 500"/>
        <xdr:cNvCxnSpPr/>
      </xdr:nvCxnSpPr>
      <xdr:spPr>
        <a:xfrm flipV="1">
          <a:off x="15481300" y="6777231"/>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26313</xdr:rowOff>
    </xdr:from>
    <xdr:ext cx="469744" cy="259045"/>
    <xdr:sp macro="" textlink="">
      <xdr:nvSpPr>
        <xdr:cNvPr id="502" name="災害復旧事業費平均値テキスト"/>
        <xdr:cNvSpPr txBox="1"/>
      </xdr:nvSpPr>
      <xdr:spPr>
        <a:xfrm>
          <a:off x="16370300" y="6541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3436</xdr:rowOff>
    </xdr:from>
    <xdr:to>
      <xdr:col>23</xdr:col>
      <xdr:colOff>568325</xdr:colOff>
      <xdr:row>39</xdr:row>
      <xdr:rowOff>105036</xdr:rowOff>
    </xdr:to>
    <xdr:sp macro="" textlink="">
      <xdr:nvSpPr>
        <xdr:cNvPr id="503" name="フローチャート : 判断 502"/>
        <xdr:cNvSpPr/>
      </xdr:nvSpPr>
      <xdr:spPr>
        <a:xfrm>
          <a:off x="162687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90584</xdr:rowOff>
    </xdr:from>
    <xdr:to>
      <xdr:col>22</xdr:col>
      <xdr:colOff>365125</xdr:colOff>
      <xdr:row>39</xdr:row>
      <xdr:rowOff>96103</xdr:rowOff>
    </xdr:to>
    <xdr:cxnSp macro="">
      <xdr:nvCxnSpPr>
        <xdr:cNvPr id="504" name="直線コネクタ 503"/>
        <xdr:cNvCxnSpPr/>
      </xdr:nvCxnSpPr>
      <xdr:spPr>
        <a:xfrm>
          <a:off x="14592300" y="6777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14507</xdr:rowOff>
    </xdr:from>
    <xdr:to>
      <xdr:col>22</xdr:col>
      <xdr:colOff>415925</xdr:colOff>
      <xdr:row>39</xdr:row>
      <xdr:rowOff>116107</xdr:rowOff>
    </xdr:to>
    <xdr:sp macro="" textlink="">
      <xdr:nvSpPr>
        <xdr:cNvPr id="505" name="フローチャート : 判断 504"/>
        <xdr:cNvSpPr/>
      </xdr:nvSpPr>
      <xdr:spPr>
        <a:xfrm>
          <a:off x="15430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132634</xdr:rowOff>
    </xdr:from>
    <xdr:ext cx="469744" cy="259045"/>
    <xdr:sp macro="" textlink="">
      <xdr:nvSpPr>
        <xdr:cNvPr id="506" name="テキスト ボックス 505"/>
        <xdr:cNvSpPr txBox="1"/>
      </xdr:nvSpPr>
      <xdr:spPr>
        <a:xfrm>
          <a:off x="15246427"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90584</xdr:rowOff>
    </xdr:from>
    <xdr:to>
      <xdr:col>21</xdr:col>
      <xdr:colOff>161925</xdr:colOff>
      <xdr:row>39</xdr:row>
      <xdr:rowOff>93294</xdr:rowOff>
    </xdr:to>
    <xdr:cxnSp macro="">
      <xdr:nvCxnSpPr>
        <xdr:cNvPr id="507" name="直線コネクタ 506"/>
        <xdr:cNvCxnSpPr/>
      </xdr:nvCxnSpPr>
      <xdr:spPr>
        <a:xfrm flipV="1">
          <a:off x="13703300" y="6777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16564</xdr:rowOff>
    </xdr:from>
    <xdr:to>
      <xdr:col>21</xdr:col>
      <xdr:colOff>212725</xdr:colOff>
      <xdr:row>39</xdr:row>
      <xdr:rowOff>118164</xdr:rowOff>
    </xdr:to>
    <xdr:sp macro="" textlink="">
      <xdr:nvSpPr>
        <xdr:cNvPr id="508" name="フローチャート : 判断 507"/>
        <xdr:cNvSpPr/>
      </xdr:nvSpPr>
      <xdr:spPr>
        <a:xfrm>
          <a:off x="14541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134691</xdr:rowOff>
    </xdr:from>
    <xdr:ext cx="378565" cy="259045"/>
    <xdr:sp macro="" textlink="">
      <xdr:nvSpPr>
        <xdr:cNvPr id="509" name="テキスト ボックス 508"/>
        <xdr:cNvSpPr txBox="1"/>
      </xdr:nvSpPr>
      <xdr:spPr>
        <a:xfrm>
          <a:off x="14403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93294</xdr:rowOff>
    </xdr:from>
    <xdr:to>
      <xdr:col>19</xdr:col>
      <xdr:colOff>644525</xdr:colOff>
      <xdr:row>39</xdr:row>
      <xdr:rowOff>93458</xdr:rowOff>
    </xdr:to>
    <xdr:cxnSp macro="">
      <xdr:nvCxnSpPr>
        <xdr:cNvPr id="510" name="直線コネクタ 509"/>
        <xdr:cNvCxnSpPr/>
      </xdr:nvCxnSpPr>
      <xdr:spPr>
        <a:xfrm flipV="1">
          <a:off x="12814300" y="677984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15650</xdr:rowOff>
    </xdr:from>
    <xdr:to>
      <xdr:col>20</xdr:col>
      <xdr:colOff>9525</xdr:colOff>
      <xdr:row>39</xdr:row>
      <xdr:rowOff>117250</xdr:rowOff>
    </xdr:to>
    <xdr:sp macro="" textlink="">
      <xdr:nvSpPr>
        <xdr:cNvPr id="511" name="フローチャート : 判断 510"/>
        <xdr:cNvSpPr/>
      </xdr:nvSpPr>
      <xdr:spPr>
        <a:xfrm>
          <a:off x="13652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133777</xdr:rowOff>
    </xdr:from>
    <xdr:ext cx="378565" cy="259045"/>
    <xdr:sp macro="" textlink="">
      <xdr:nvSpPr>
        <xdr:cNvPr id="512" name="テキスト ボックス 511"/>
        <xdr:cNvSpPr txBox="1"/>
      </xdr:nvSpPr>
      <xdr:spPr>
        <a:xfrm>
          <a:off x="13514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3044</xdr:rowOff>
    </xdr:from>
    <xdr:to>
      <xdr:col>18</xdr:col>
      <xdr:colOff>492125</xdr:colOff>
      <xdr:row>39</xdr:row>
      <xdr:rowOff>104644</xdr:rowOff>
    </xdr:to>
    <xdr:sp macro="" textlink="">
      <xdr:nvSpPr>
        <xdr:cNvPr id="513" name="フローチャート : 判断 512"/>
        <xdr:cNvSpPr/>
      </xdr:nvSpPr>
      <xdr:spPr>
        <a:xfrm>
          <a:off x="12763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121171</xdr:rowOff>
    </xdr:from>
    <xdr:ext cx="469744" cy="259045"/>
    <xdr:sp macro="" textlink="">
      <xdr:nvSpPr>
        <xdr:cNvPr id="514" name="テキスト ボックス 513"/>
        <xdr:cNvSpPr txBox="1"/>
      </xdr:nvSpPr>
      <xdr:spPr>
        <a:xfrm>
          <a:off x="12579427"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39881</xdr:rowOff>
    </xdr:from>
    <xdr:to>
      <xdr:col>23</xdr:col>
      <xdr:colOff>568325</xdr:colOff>
      <xdr:row>39</xdr:row>
      <xdr:rowOff>141481</xdr:rowOff>
    </xdr:to>
    <xdr:sp macro="" textlink="">
      <xdr:nvSpPr>
        <xdr:cNvPr id="520" name="円/楕円 519"/>
        <xdr:cNvSpPr/>
      </xdr:nvSpPr>
      <xdr:spPr>
        <a:xfrm>
          <a:off x="16268700" y="672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153313</xdr:rowOff>
    </xdr:from>
    <xdr:ext cx="378565" cy="259045"/>
    <xdr:sp macro="" textlink="">
      <xdr:nvSpPr>
        <xdr:cNvPr id="521" name="災害復旧事業費該当値テキスト"/>
        <xdr:cNvSpPr txBox="1"/>
      </xdr:nvSpPr>
      <xdr:spPr>
        <a:xfrm>
          <a:off x="16370300" y="6668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45303</xdr:rowOff>
    </xdr:from>
    <xdr:to>
      <xdr:col>22</xdr:col>
      <xdr:colOff>415925</xdr:colOff>
      <xdr:row>39</xdr:row>
      <xdr:rowOff>146903</xdr:rowOff>
    </xdr:to>
    <xdr:sp macro="" textlink="">
      <xdr:nvSpPr>
        <xdr:cNvPr id="522" name="円/楕円 521"/>
        <xdr:cNvSpPr/>
      </xdr:nvSpPr>
      <xdr:spPr>
        <a:xfrm>
          <a:off x="15430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138030</xdr:rowOff>
    </xdr:from>
    <xdr:ext cx="313932" cy="259045"/>
    <xdr:sp macro="" textlink="">
      <xdr:nvSpPr>
        <xdr:cNvPr id="523" name="テキスト ボックス 522"/>
        <xdr:cNvSpPr txBox="1"/>
      </xdr:nvSpPr>
      <xdr:spPr>
        <a:xfrm>
          <a:off x="15324333" y="6824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39784</xdr:rowOff>
    </xdr:from>
    <xdr:to>
      <xdr:col>21</xdr:col>
      <xdr:colOff>212725</xdr:colOff>
      <xdr:row>39</xdr:row>
      <xdr:rowOff>141384</xdr:rowOff>
    </xdr:to>
    <xdr:sp macro="" textlink="">
      <xdr:nvSpPr>
        <xdr:cNvPr id="524" name="円/楕円 523"/>
        <xdr:cNvSpPr/>
      </xdr:nvSpPr>
      <xdr:spPr>
        <a:xfrm>
          <a:off x="14541500" y="672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132511</xdr:rowOff>
    </xdr:from>
    <xdr:ext cx="378565" cy="259045"/>
    <xdr:sp macro="" textlink="">
      <xdr:nvSpPr>
        <xdr:cNvPr id="525" name="テキスト ボックス 524"/>
        <xdr:cNvSpPr txBox="1"/>
      </xdr:nvSpPr>
      <xdr:spPr>
        <a:xfrm>
          <a:off x="14403017" y="6819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42494</xdr:rowOff>
    </xdr:from>
    <xdr:to>
      <xdr:col>20</xdr:col>
      <xdr:colOff>9525</xdr:colOff>
      <xdr:row>39</xdr:row>
      <xdr:rowOff>144094</xdr:rowOff>
    </xdr:to>
    <xdr:sp macro="" textlink="">
      <xdr:nvSpPr>
        <xdr:cNvPr id="526" name="円/楕円 525"/>
        <xdr:cNvSpPr/>
      </xdr:nvSpPr>
      <xdr:spPr>
        <a:xfrm>
          <a:off x="13652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135221</xdr:rowOff>
    </xdr:from>
    <xdr:ext cx="378565" cy="259045"/>
    <xdr:sp macro="" textlink="">
      <xdr:nvSpPr>
        <xdr:cNvPr id="527" name="テキスト ボックス 526"/>
        <xdr:cNvSpPr txBox="1"/>
      </xdr:nvSpPr>
      <xdr:spPr>
        <a:xfrm>
          <a:off x="13514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42658</xdr:rowOff>
    </xdr:from>
    <xdr:to>
      <xdr:col>18</xdr:col>
      <xdr:colOff>492125</xdr:colOff>
      <xdr:row>39</xdr:row>
      <xdr:rowOff>144258</xdr:rowOff>
    </xdr:to>
    <xdr:sp macro="" textlink="">
      <xdr:nvSpPr>
        <xdr:cNvPr id="528" name="円/楕円 527"/>
        <xdr:cNvSpPr/>
      </xdr:nvSpPr>
      <xdr:spPr>
        <a:xfrm>
          <a:off x="12763500" y="67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135385</xdr:rowOff>
    </xdr:from>
    <xdr:ext cx="378565" cy="259045"/>
    <xdr:sp macro="" textlink="">
      <xdr:nvSpPr>
        <xdr:cNvPr id="529" name="テキスト ボックス 528"/>
        <xdr:cNvSpPr txBox="1"/>
      </xdr:nvSpPr>
      <xdr:spPr>
        <a:xfrm>
          <a:off x="12625017" y="6821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89" name="テキスト ボックス 58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128106</xdr:rowOff>
    </xdr:from>
    <xdr:ext cx="531299" cy="259045"/>
    <xdr:sp macro="" textlink="">
      <xdr:nvSpPr>
        <xdr:cNvPr id="591" name="テキスト ボックス 59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01" name="テキスト ボックス 60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3" name="テキスト ボックス 60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106292</xdr:rowOff>
    </xdr:from>
    <xdr:to>
      <xdr:col>23</xdr:col>
      <xdr:colOff>516889</xdr:colOff>
      <xdr:row>78</xdr:row>
      <xdr:rowOff>43427</xdr:rowOff>
    </xdr:to>
    <xdr:cxnSp macro="">
      <xdr:nvCxnSpPr>
        <xdr:cNvPr id="605" name="直線コネクタ 604"/>
        <xdr:cNvCxnSpPr/>
      </xdr:nvCxnSpPr>
      <xdr:spPr>
        <a:xfrm flipV="1">
          <a:off x="16317595" y="11936342"/>
          <a:ext cx="1269"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47254</xdr:rowOff>
    </xdr:from>
    <xdr:ext cx="534377" cy="259045"/>
    <xdr:sp macro="" textlink="">
      <xdr:nvSpPr>
        <xdr:cNvPr id="606" name="公債費最小値テキスト"/>
        <xdr:cNvSpPr txBox="1"/>
      </xdr:nvSpPr>
      <xdr:spPr>
        <a:xfrm>
          <a:off x="16370300" y="1342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43427</xdr:rowOff>
    </xdr:from>
    <xdr:to>
      <xdr:col>23</xdr:col>
      <xdr:colOff>606425</xdr:colOff>
      <xdr:row>78</xdr:row>
      <xdr:rowOff>43427</xdr:rowOff>
    </xdr:to>
    <xdr:cxnSp macro="">
      <xdr:nvCxnSpPr>
        <xdr:cNvPr id="607" name="直線コネクタ 606"/>
        <xdr:cNvCxnSpPr/>
      </xdr:nvCxnSpPr>
      <xdr:spPr>
        <a:xfrm>
          <a:off x="16230600" y="1341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52969</xdr:rowOff>
    </xdr:from>
    <xdr:ext cx="534377" cy="259045"/>
    <xdr:sp macro="" textlink="">
      <xdr:nvSpPr>
        <xdr:cNvPr id="608" name="公債費最大値テキスト"/>
        <xdr:cNvSpPr txBox="1"/>
      </xdr:nvSpPr>
      <xdr:spPr>
        <a:xfrm>
          <a:off x="16370300" y="117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106292</xdr:rowOff>
    </xdr:from>
    <xdr:to>
      <xdr:col>23</xdr:col>
      <xdr:colOff>606425</xdr:colOff>
      <xdr:row>69</xdr:row>
      <xdr:rowOff>106292</xdr:rowOff>
    </xdr:to>
    <xdr:cxnSp macro="">
      <xdr:nvCxnSpPr>
        <xdr:cNvPr id="609" name="直線コネクタ 608"/>
        <xdr:cNvCxnSpPr/>
      </xdr:nvCxnSpPr>
      <xdr:spPr>
        <a:xfrm>
          <a:off x="16230600" y="1193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100544</xdr:rowOff>
    </xdr:from>
    <xdr:to>
      <xdr:col>23</xdr:col>
      <xdr:colOff>517525</xdr:colOff>
      <xdr:row>73</xdr:row>
      <xdr:rowOff>137218</xdr:rowOff>
    </xdr:to>
    <xdr:cxnSp macro="">
      <xdr:nvCxnSpPr>
        <xdr:cNvPr id="610" name="直線コネクタ 609"/>
        <xdr:cNvCxnSpPr/>
      </xdr:nvCxnSpPr>
      <xdr:spPr>
        <a:xfrm>
          <a:off x="15481300" y="12616394"/>
          <a:ext cx="8382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127089</xdr:rowOff>
    </xdr:from>
    <xdr:ext cx="534377" cy="259045"/>
    <xdr:sp macro="" textlink="">
      <xdr:nvSpPr>
        <xdr:cNvPr id="611" name="公債費平均値テキスト"/>
        <xdr:cNvSpPr txBox="1"/>
      </xdr:nvSpPr>
      <xdr:spPr>
        <a:xfrm>
          <a:off x="16370300" y="12642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148662</xdr:rowOff>
    </xdr:from>
    <xdr:to>
      <xdr:col>23</xdr:col>
      <xdr:colOff>568325</xdr:colOff>
      <xdr:row>74</xdr:row>
      <xdr:rowOff>78812</xdr:rowOff>
    </xdr:to>
    <xdr:sp macro="" textlink="">
      <xdr:nvSpPr>
        <xdr:cNvPr id="612" name="フローチャート : 判断 611"/>
        <xdr:cNvSpPr/>
      </xdr:nvSpPr>
      <xdr:spPr>
        <a:xfrm>
          <a:off x="162687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34446</xdr:rowOff>
    </xdr:from>
    <xdr:to>
      <xdr:col>22</xdr:col>
      <xdr:colOff>365125</xdr:colOff>
      <xdr:row>73</xdr:row>
      <xdr:rowOff>100544</xdr:rowOff>
    </xdr:to>
    <xdr:cxnSp macro="">
      <xdr:nvCxnSpPr>
        <xdr:cNvPr id="613" name="直線コネクタ 612"/>
        <xdr:cNvCxnSpPr/>
      </xdr:nvCxnSpPr>
      <xdr:spPr>
        <a:xfrm>
          <a:off x="14592300" y="12550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143078</xdr:rowOff>
    </xdr:from>
    <xdr:to>
      <xdr:col>22</xdr:col>
      <xdr:colOff>415925</xdr:colOff>
      <xdr:row>74</xdr:row>
      <xdr:rowOff>73228</xdr:rowOff>
    </xdr:to>
    <xdr:sp macro="" textlink="">
      <xdr:nvSpPr>
        <xdr:cNvPr id="614" name="フローチャート : 判断 613"/>
        <xdr:cNvSpPr/>
      </xdr:nvSpPr>
      <xdr:spPr>
        <a:xfrm>
          <a:off x="15430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64355</xdr:rowOff>
    </xdr:from>
    <xdr:ext cx="534377" cy="259045"/>
    <xdr:sp macro="" textlink="">
      <xdr:nvSpPr>
        <xdr:cNvPr id="615" name="テキスト ボックス 614"/>
        <xdr:cNvSpPr txBox="1"/>
      </xdr:nvSpPr>
      <xdr:spPr>
        <a:xfrm>
          <a:off x="15214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22689</xdr:rowOff>
    </xdr:from>
    <xdr:to>
      <xdr:col>21</xdr:col>
      <xdr:colOff>161925</xdr:colOff>
      <xdr:row>73</xdr:row>
      <xdr:rowOff>34446</xdr:rowOff>
    </xdr:to>
    <xdr:cxnSp macro="">
      <xdr:nvCxnSpPr>
        <xdr:cNvPr id="616" name="直線コネクタ 615"/>
        <xdr:cNvCxnSpPr/>
      </xdr:nvCxnSpPr>
      <xdr:spPr>
        <a:xfrm>
          <a:off x="13703300" y="12538539"/>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70873</xdr:rowOff>
    </xdr:from>
    <xdr:to>
      <xdr:col>21</xdr:col>
      <xdr:colOff>212725</xdr:colOff>
      <xdr:row>74</xdr:row>
      <xdr:rowOff>1023</xdr:rowOff>
    </xdr:to>
    <xdr:sp macro="" textlink="">
      <xdr:nvSpPr>
        <xdr:cNvPr id="617" name="フローチャート : 判断 616"/>
        <xdr:cNvSpPr/>
      </xdr:nvSpPr>
      <xdr:spPr>
        <a:xfrm>
          <a:off x="14541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163600</xdr:rowOff>
    </xdr:from>
    <xdr:ext cx="534377" cy="259045"/>
    <xdr:sp macro="" textlink="">
      <xdr:nvSpPr>
        <xdr:cNvPr id="618" name="テキスト ボックス 617"/>
        <xdr:cNvSpPr txBox="1"/>
      </xdr:nvSpPr>
      <xdr:spPr>
        <a:xfrm>
          <a:off x="14325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125494</xdr:rowOff>
    </xdr:from>
    <xdr:to>
      <xdr:col>19</xdr:col>
      <xdr:colOff>644525</xdr:colOff>
      <xdr:row>73</xdr:row>
      <xdr:rowOff>22689</xdr:rowOff>
    </xdr:to>
    <xdr:cxnSp macro="">
      <xdr:nvCxnSpPr>
        <xdr:cNvPr id="619" name="直線コネクタ 618"/>
        <xdr:cNvCxnSpPr/>
      </xdr:nvCxnSpPr>
      <xdr:spPr>
        <a:xfrm>
          <a:off x="12814300" y="12469894"/>
          <a:ext cx="889000" cy="6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56472</xdr:rowOff>
    </xdr:from>
    <xdr:to>
      <xdr:col>20</xdr:col>
      <xdr:colOff>9525</xdr:colOff>
      <xdr:row>73</xdr:row>
      <xdr:rowOff>158072</xdr:rowOff>
    </xdr:to>
    <xdr:sp macro="" textlink="">
      <xdr:nvSpPr>
        <xdr:cNvPr id="620" name="フローチャート : 判断 619"/>
        <xdr:cNvSpPr/>
      </xdr:nvSpPr>
      <xdr:spPr>
        <a:xfrm>
          <a:off x="13652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149199</xdr:rowOff>
    </xdr:from>
    <xdr:ext cx="534377" cy="259045"/>
    <xdr:sp macro="" textlink="">
      <xdr:nvSpPr>
        <xdr:cNvPr id="621" name="テキスト ボックス 620"/>
        <xdr:cNvSpPr txBox="1"/>
      </xdr:nvSpPr>
      <xdr:spPr>
        <a:xfrm>
          <a:off x="13436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38249</xdr:rowOff>
    </xdr:from>
    <xdr:to>
      <xdr:col>18</xdr:col>
      <xdr:colOff>492125</xdr:colOff>
      <xdr:row>73</xdr:row>
      <xdr:rowOff>139849</xdr:rowOff>
    </xdr:to>
    <xdr:sp macro="" textlink="">
      <xdr:nvSpPr>
        <xdr:cNvPr id="622" name="フローチャート : 判断 621"/>
        <xdr:cNvSpPr/>
      </xdr:nvSpPr>
      <xdr:spPr>
        <a:xfrm>
          <a:off x="12763500" y="1255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130976</xdr:rowOff>
    </xdr:from>
    <xdr:ext cx="534377" cy="259045"/>
    <xdr:sp macro="" textlink="">
      <xdr:nvSpPr>
        <xdr:cNvPr id="623" name="テキスト ボックス 622"/>
        <xdr:cNvSpPr txBox="1"/>
      </xdr:nvSpPr>
      <xdr:spPr>
        <a:xfrm>
          <a:off x="12547111" y="1264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86418</xdr:rowOff>
    </xdr:from>
    <xdr:to>
      <xdr:col>23</xdr:col>
      <xdr:colOff>568325</xdr:colOff>
      <xdr:row>74</xdr:row>
      <xdr:rowOff>16568</xdr:rowOff>
    </xdr:to>
    <xdr:sp macro="" textlink="">
      <xdr:nvSpPr>
        <xdr:cNvPr id="629" name="円/楕円 628"/>
        <xdr:cNvSpPr/>
      </xdr:nvSpPr>
      <xdr:spPr>
        <a:xfrm>
          <a:off x="16268700" y="1260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109295</xdr:rowOff>
    </xdr:from>
    <xdr:ext cx="534377" cy="259045"/>
    <xdr:sp macro="" textlink="">
      <xdr:nvSpPr>
        <xdr:cNvPr id="630" name="公債費該当値テキスト"/>
        <xdr:cNvSpPr txBox="1"/>
      </xdr:nvSpPr>
      <xdr:spPr>
        <a:xfrm>
          <a:off x="16370300" y="124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49744</xdr:rowOff>
    </xdr:from>
    <xdr:to>
      <xdr:col>22</xdr:col>
      <xdr:colOff>415925</xdr:colOff>
      <xdr:row>73</xdr:row>
      <xdr:rowOff>151344</xdr:rowOff>
    </xdr:to>
    <xdr:sp macro="" textlink="">
      <xdr:nvSpPr>
        <xdr:cNvPr id="631" name="円/楕円 630"/>
        <xdr:cNvSpPr/>
      </xdr:nvSpPr>
      <xdr:spPr>
        <a:xfrm>
          <a:off x="15430500" y="1256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167871</xdr:rowOff>
    </xdr:from>
    <xdr:ext cx="534377" cy="259045"/>
    <xdr:sp macro="" textlink="">
      <xdr:nvSpPr>
        <xdr:cNvPr id="632" name="テキスト ボックス 631"/>
        <xdr:cNvSpPr txBox="1"/>
      </xdr:nvSpPr>
      <xdr:spPr>
        <a:xfrm>
          <a:off x="15214111" y="1234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155096</xdr:rowOff>
    </xdr:from>
    <xdr:to>
      <xdr:col>21</xdr:col>
      <xdr:colOff>212725</xdr:colOff>
      <xdr:row>73</xdr:row>
      <xdr:rowOff>85246</xdr:rowOff>
    </xdr:to>
    <xdr:sp macro="" textlink="">
      <xdr:nvSpPr>
        <xdr:cNvPr id="633" name="円/楕円 632"/>
        <xdr:cNvSpPr/>
      </xdr:nvSpPr>
      <xdr:spPr>
        <a:xfrm>
          <a:off x="14541500" y="1249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101773</xdr:rowOff>
    </xdr:from>
    <xdr:ext cx="534377" cy="259045"/>
    <xdr:sp macro="" textlink="">
      <xdr:nvSpPr>
        <xdr:cNvPr id="634" name="テキスト ボックス 633"/>
        <xdr:cNvSpPr txBox="1"/>
      </xdr:nvSpPr>
      <xdr:spPr>
        <a:xfrm>
          <a:off x="14325111" y="122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143339</xdr:rowOff>
    </xdr:from>
    <xdr:to>
      <xdr:col>20</xdr:col>
      <xdr:colOff>9525</xdr:colOff>
      <xdr:row>73</xdr:row>
      <xdr:rowOff>73489</xdr:rowOff>
    </xdr:to>
    <xdr:sp macro="" textlink="">
      <xdr:nvSpPr>
        <xdr:cNvPr id="635" name="円/楕円 634"/>
        <xdr:cNvSpPr/>
      </xdr:nvSpPr>
      <xdr:spPr>
        <a:xfrm>
          <a:off x="13652500" y="1248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90016</xdr:rowOff>
    </xdr:from>
    <xdr:ext cx="534377" cy="259045"/>
    <xdr:sp macro="" textlink="">
      <xdr:nvSpPr>
        <xdr:cNvPr id="636" name="テキスト ボックス 635"/>
        <xdr:cNvSpPr txBox="1"/>
      </xdr:nvSpPr>
      <xdr:spPr>
        <a:xfrm>
          <a:off x="13436111" y="1226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74694</xdr:rowOff>
    </xdr:from>
    <xdr:to>
      <xdr:col>18</xdr:col>
      <xdr:colOff>492125</xdr:colOff>
      <xdr:row>73</xdr:row>
      <xdr:rowOff>4844</xdr:rowOff>
    </xdr:to>
    <xdr:sp macro="" textlink="">
      <xdr:nvSpPr>
        <xdr:cNvPr id="637" name="円/楕円 636"/>
        <xdr:cNvSpPr/>
      </xdr:nvSpPr>
      <xdr:spPr>
        <a:xfrm>
          <a:off x="12763500" y="1241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21371</xdr:rowOff>
    </xdr:from>
    <xdr:ext cx="534377" cy="259045"/>
    <xdr:sp macro="" textlink="">
      <xdr:nvSpPr>
        <xdr:cNvPr id="638" name="テキスト ボックス 637"/>
        <xdr:cNvSpPr txBox="1"/>
      </xdr:nvSpPr>
      <xdr:spPr>
        <a:xfrm>
          <a:off x="12547111" y="1219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41173</xdr:rowOff>
    </xdr:from>
    <xdr:to>
      <xdr:col>23</xdr:col>
      <xdr:colOff>516889</xdr:colOff>
      <xdr:row>98</xdr:row>
      <xdr:rowOff>119262</xdr:rowOff>
    </xdr:to>
    <xdr:cxnSp macro="">
      <xdr:nvCxnSpPr>
        <xdr:cNvPr id="660" name="直線コネクタ 659"/>
        <xdr:cNvCxnSpPr/>
      </xdr:nvCxnSpPr>
      <xdr:spPr>
        <a:xfrm flipV="1">
          <a:off x="16317595" y="15471673"/>
          <a:ext cx="1269" cy="144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123089</xdr:rowOff>
    </xdr:from>
    <xdr:ext cx="378565" cy="259045"/>
    <xdr:sp macro="" textlink="">
      <xdr:nvSpPr>
        <xdr:cNvPr id="661" name="積立金最小値テキスト"/>
        <xdr:cNvSpPr txBox="1"/>
      </xdr:nvSpPr>
      <xdr:spPr>
        <a:xfrm>
          <a:off x="16370300" y="1692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119262</xdr:rowOff>
    </xdr:from>
    <xdr:to>
      <xdr:col>23</xdr:col>
      <xdr:colOff>606425</xdr:colOff>
      <xdr:row>98</xdr:row>
      <xdr:rowOff>119262</xdr:rowOff>
    </xdr:to>
    <xdr:cxnSp macro="">
      <xdr:nvCxnSpPr>
        <xdr:cNvPr id="662" name="直線コネクタ 661"/>
        <xdr:cNvCxnSpPr/>
      </xdr:nvCxnSpPr>
      <xdr:spPr>
        <a:xfrm>
          <a:off x="16230600" y="16921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159300</xdr:rowOff>
    </xdr:from>
    <xdr:ext cx="534377" cy="259045"/>
    <xdr:sp macro="" textlink="">
      <xdr:nvSpPr>
        <xdr:cNvPr id="663" name="積立金最大値テキスト"/>
        <xdr:cNvSpPr txBox="1"/>
      </xdr:nvSpPr>
      <xdr:spPr>
        <a:xfrm>
          <a:off x="16370300" y="152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41173</xdr:rowOff>
    </xdr:from>
    <xdr:to>
      <xdr:col>23</xdr:col>
      <xdr:colOff>606425</xdr:colOff>
      <xdr:row>90</xdr:row>
      <xdr:rowOff>41173</xdr:rowOff>
    </xdr:to>
    <xdr:cxnSp macro="">
      <xdr:nvCxnSpPr>
        <xdr:cNvPr id="664" name="直線コネクタ 663"/>
        <xdr:cNvCxnSpPr/>
      </xdr:nvCxnSpPr>
      <xdr:spPr>
        <a:xfrm>
          <a:off x="16230600" y="1547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126898</xdr:rowOff>
    </xdr:from>
    <xdr:to>
      <xdr:col>23</xdr:col>
      <xdr:colOff>517525</xdr:colOff>
      <xdr:row>98</xdr:row>
      <xdr:rowOff>106781</xdr:rowOff>
    </xdr:to>
    <xdr:cxnSp macro="">
      <xdr:nvCxnSpPr>
        <xdr:cNvPr id="665" name="直線コネクタ 664"/>
        <xdr:cNvCxnSpPr/>
      </xdr:nvCxnSpPr>
      <xdr:spPr>
        <a:xfrm>
          <a:off x="15481300" y="16586098"/>
          <a:ext cx="838200" cy="32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162617</xdr:rowOff>
    </xdr:from>
    <xdr:ext cx="469744" cy="259045"/>
    <xdr:sp macro="" textlink="">
      <xdr:nvSpPr>
        <xdr:cNvPr id="666" name="積立金平均値テキスト"/>
        <xdr:cNvSpPr txBox="1"/>
      </xdr:nvSpPr>
      <xdr:spPr>
        <a:xfrm>
          <a:off x="16370300" y="1645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139740</xdr:rowOff>
    </xdr:from>
    <xdr:to>
      <xdr:col>23</xdr:col>
      <xdr:colOff>568325</xdr:colOff>
      <xdr:row>97</xdr:row>
      <xdr:rowOff>69890</xdr:rowOff>
    </xdr:to>
    <xdr:sp macro="" textlink="">
      <xdr:nvSpPr>
        <xdr:cNvPr id="667" name="フローチャート : 判断 666"/>
        <xdr:cNvSpPr/>
      </xdr:nvSpPr>
      <xdr:spPr>
        <a:xfrm>
          <a:off x="162687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126898</xdr:rowOff>
    </xdr:from>
    <xdr:to>
      <xdr:col>22</xdr:col>
      <xdr:colOff>365125</xdr:colOff>
      <xdr:row>97</xdr:row>
      <xdr:rowOff>164892</xdr:rowOff>
    </xdr:to>
    <xdr:cxnSp macro="">
      <xdr:nvCxnSpPr>
        <xdr:cNvPr id="668" name="直線コネクタ 667"/>
        <xdr:cNvCxnSpPr/>
      </xdr:nvCxnSpPr>
      <xdr:spPr>
        <a:xfrm flipV="1">
          <a:off x="14592300" y="16586098"/>
          <a:ext cx="889000" cy="20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121362</xdr:rowOff>
    </xdr:from>
    <xdr:to>
      <xdr:col>22</xdr:col>
      <xdr:colOff>415925</xdr:colOff>
      <xdr:row>97</xdr:row>
      <xdr:rowOff>51512</xdr:rowOff>
    </xdr:to>
    <xdr:sp macro="" textlink="">
      <xdr:nvSpPr>
        <xdr:cNvPr id="669" name="フローチャート : 判断 668"/>
        <xdr:cNvSpPr/>
      </xdr:nvSpPr>
      <xdr:spPr>
        <a:xfrm>
          <a:off x="15430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42639</xdr:rowOff>
    </xdr:from>
    <xdr:ext cx="469744" cy="259045"/>
    <xdr:sp macro="" textlink="">
      <xdr:nvSpPr>
        <xdr:cNvPr id="670" name="テキスト ボックス 669"/>
        <xdr:cNvSpPr txBox="1"/>
      </xdr:nvSpPr>
      <xdr:spPr>
        <a:xfrm>
          <a:off x="15246427"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164892</xdr:rowOff>
    </xdr:from>
    <xdr:to>
      <xdr:col>21</xdr:col>
      <xdr:colOff>161925</xdr:colOff>
      <xdr:row>98</xdr:row>
      <xdr:rowOff>7113</xdr:rowOff>
    </xdr:to>
    <xdr:cxnSp macro="">
      <xdr:nvCxnSpPr>
        <xdr:cNvPr id="671" name="直線コネクタ 670"/>
        <xdr:cNvCxnSpPr/>
      </xdr:nvCxnSpPr>
      <xdr:spPr>
        <a:xfrm flipV="1">
          <a:off x="13703300" y="16795542"/>
          <a:ext cx="889000" cy="1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40391</xdr:rowOff>
    </xdr:from>
    <xdr:to>
      <xdr:col>21</xdr:col>
      <xdr:colOff>212725</xdr:colOff>
      <xdr:row>96</xdr:row>
      <xdr:rowOff>141991</xdr:rowOff>
    </xdr:to>
    <xdr:sp macro="" textlink="">
      <xdr:nvSpPr>
        <xdr:cNvPr id="672" name="フローチャート : 判断 671"/>
        <xdr:cNvSpPr/>
      </xdr:nvSpPr>
      <xdr:spPr>
        <a:xfrm>
          <a:off x="14541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94</xdr:row>
      <xdr:rowOff>158518</xdr:rowOff>
    </xdr:from>
    <xdr:ext cx="469744" cy="259045"/>
    <xdr:sp macro="" textlink="">
      <xdr:nvSpPr>
        <xdr:cNvPr id="673" name="テキスト ボックス 672"/>
        <xdr:cNvSpPr txBox="1"/>
      </xdr:nvSpPr>
      <xdr:spPr>
        <a:xfrm>
          <a:off x="14357427"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7113</xdr:rowOff>
    </xdr:from>
    <xdr:to>
      <xdr:col>19</xdr:col>
      <xdr:colOff>644525</xdr:colOff>
      <xdr:row>98</xdr:row>
      <xdr:rowOff>43231</xdr:rowOff>
    </xdr:to>
    <xdr:cxnSp macro="">
      <xdr:nvCxnSpPr>
        <xdr:cNvPr id="674" name="直線コネクタ 673"/>
        <xdr:cNvCxnSpPr/>
      </xdr:nvCxnSpPr>
      <xdr:spPr>
        <a:xfrm flipV="1">
          <a:off x="12814300" y="16809213"/>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159217</xdr:rowOff>
    </xdr:from>
    <xdr:to>
      <xdr:col>20</xdr:col>
      <xdr:colOff>9525</xdr:colOff>
      <xdr:row>96</xdr:row>
      <xdr:rowOff>89367</xdr:rowOff>
    </xdr:to>
    <xdr:sp macro="" textlink="">
      <xdr:nvSpPr>
        <xdr:cNvPr id="675" name="フローチャート : 判断 674"/>
        <xdr:cNvSpPr/>
      </xdr:nvSpPr>
      <xdr:spPr>
        <a:xfrm>
          <a:off x="13652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94</xdr:row>
      <xdr:rowOff>105894</xdr:rowOff>
    </xdr:from>
    <xdr:ext cx="469744" cy="259045"/>
    <xdr:sp macro="" textlink="">
      <xdr:nvSpPr>
        <xdr:cNvPr id="676" name="テキスト ボックス 675"/>
        <xdr:cNvSpPr txBox="1"/>
      </xdr:nvSpPr>
      <xdr:spPr>
        <a:xfrm>
          <a:off x="13468427" y="1622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477</xdr:rowOff>
    </xdr:from>
    <xdr:to>
      <xdr:col>18</xdr:col>
      <xdr:colOff>492125</xdr:colOff>
      <xdr:row>96</xdr:row>
      <xdr:rowOff>102077</xdr:rowOff>
    </xdr:to>
    <xdr:sp macro="" textlink="">
      <xdr:nvSpPr>
        <xdr:cNvPr id="677" name="フローチャート : 判断 676"/>
        <xdr:cNvSpPr/>
      </xdr:nvSpPr>
      <xdr:spPr>
        <a:xfrm>
          <a:off x="12763500" y="164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94</xdr:row>
      <xdr:rowOff>118604</xdr:rowOff>
    </xdr:from>
    <xdr:ext cx="469744" cy="259045"/>
    <xdr:sp macro="" textlink="">
      <xdr:nvSpPr>
        <xdr:cNvPr id="678" name="テキスト ボックス 677"/>
        <xdr:cNvSpPr txBox="1"/>
      </xdr:nvSpPr>
      <xdr:spPr>
        <a:xfrm>
          <a:off x="12579427" y="16234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55981</xdr:rowOff>
    </xdr:from>
    <xdr:to>
      <xdr:col>23</xdr:col>
      <xdr:colOff>568325</xdr:colOff>
      <xdr:row>98</xdr:row>
      <xdr:rowOff>157581</xdr:rowOff>
    </xdr:to>
    <xdr:sp macro="" textlink="">
      <xdr:nvSpPr>
        <xdr:cNvPr id="684" name="円/楕円 683"/>
        <xdr:cNvSpPr/>
      </xdr:nvSpPr>
      <xdr:spPr>
        <a:xfrm>
          <a:off x="16268700" y="168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142358</xdr:rowOff>
    </xdr:from>
    <xdr:ext cx="378565" cy="259045"/>
    <xdr:sp macro="" textlink="">
      <xdr:nvSpPr>
        <xdr:cNvPr id="685" name="積立金該当値テキスト"/>
        <xdr:cNvSpPr txBox="1"/>
      </xdr:nvSpPr>
      <xdr:spPr>
        <a:xfrm>
          <a:off x="16370300" y="16773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76098</xdr:rowOff>
    </xdr:from>
    <xdr:to>
      <xdr:col>22</xdr:col>
      <xdr:colOff>415925</xdr:colOff>
      <xdr:row>97</xdr:row>
      <xdr:rowOff>6248</xdr:rowOff>
    </xdr:to>
    <xdr:sp macro="" textlink="">
      <xdr:nvSpPr>
        <xdr:cNvPr id="686" name="円/楕円 685"/>
        <xdr:cNvSpPr/>
      </xdr:nvSpPr>
      <xdr:spPr>
        <a:xfrm>
          <a:off x="15430500" y="165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22775</xdr:rowOff>
    </xdr:from>
    <xdr:ext cx="469744" cy="259045"/>
    <xdr:sp macro="" textlink="">
      <xdr:nvSpPr>
        <xdr:cNvPr id="687" name="テキスト ボックス 686"/>
        <xdr:cNvSpPr txBox="1"/>
      </xdr:nvSpPr>
      <xdr:spPr>
        <a:xfrm>
          <a:off x="15246427" y="163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114092</xdr:rowOff>
    </xdr:from>
    <xdr:to>
      <xdr:col>21</xdr:col>
      <xdr:colOff>212725</xdr:colOff>
      <xdr:row>98</xdr:row>
      <xdr:rowOff>44242</xdr:rowOff>
    </xdr:to>
    <xdr:sp macro="" textlink="">
      <xdr:nvSpPr>
        <xdr:cNvPr id="688" name="円/楕円 687"/>
        <xdr:cNvSpPr/>
      </xdr:nvSpPr>
      <xdr:spPr>
        <a:xfrm>
          <a:off x="14541500" y="167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35369</xdr:rowOff>
    </xdr:from>
    <xdr:ext cx="469744" cy="259045"/>
    <xdr:sp macro="" textlink="">
      <xdr:nvSpPr>
        <xdr:cNvPr id="689" name="テキスト ボックス 688"/>
        <xdr:cNvSpPr txBox="1"/>
      </xdr:nvSpPr>
      <xdr:spPr>
        <a:xfrm>
          <a:off x="14357427" y="168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127763</xdr:rowOff>
    </xdr:from>
    <xdr:to>
      <xdr:col>20</xdr:col>
      <xdr:colOff>9525</xdr:colOff>
      <xdr:row>98</xdr:row>
      <xdr:rowOff>57913</xdr:rowOff>
    </xdr:to>
    <xdr:sp macro="" textlink="">
      <xdr:nvSpPr>
        <xdr:cNvPr id="690" name="円/楕円 689"/>
        <xdr:cNvSpPr/>
      </xdr:nvSpPr>
      <xdr:spPr>
        <a:xfrm>
          <a:off x="13652500" y="1675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49040</xdr:rowOff>
    </xdr:from>
    <xdr:ext cx="469744" cy="259045"/>
    <xdr:sp macro="" textlink="">
      <xdr:nvSpPr>
        <xdr:cNvPr id="691" name="テキスト ボックス 690"/>
        <xdr:cNvSpPr txBox="1"/>
      </xdr:nvSpPr>
      <xdr:spPr>
        <a:xfrm>
          <a:off x="13468427" y="1685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163881</xdr:rowOff>
    </xdr:from>
    <xdr:to>
      <xdr:col>18</xdr:col>
      <xdr:colOff>492125</xdr:colOff>
      <xdr:row>98</xdr:row>
      <xdr:rowOff>94031</xdr:rowOff>
    </xdr:to>
    <xdr:sp macro="" textlink="">
      <xdr:nvSpPr>
        <xdr:cNvPr id="692" name="円/楕円 691"/>
        <xdr:cNvSpPr/>
      </xdr:nvSpPr>
      <xdr:spPr>
        <a:xfrm>
          <a:off x="12763500" y="1679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85158</xdr:rowOff>
    </xdr:from>
    <xdr:ext cx="469744" cy="259045"/>
    <xdr:sp macro="" textlink="">
      <xdr:nvSpPr>
        <xdr:cNvPr id="693" name="テキスト ボックス 692"/>
        <xdr:cNvSpPr txBox="1"/>
      </xdr:nvSpPr>
      <xdr:spPr>
        <a:xfrm>
          <a:off x="12579427" y="1688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4" name="直線コネクタ 70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5" name="テキスト ボックス 70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6" name="直線コネクタ 70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7" name="テキスト ボックス 70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8" name="直線コネクタ 70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9" name="テキスト ボックス 70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0" name="直線コネクタ 70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1" name="テキスト ボックス 71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2" name="直線コネクタ 71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13" name="テキスト ボックス 71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4" name="直線コネクタ 71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5" name="テキスト ボックス 71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38953</xdr:rowOff>
    </xdr:from>
    <xdr:to>
      <xdr:col>32</xdr:col>
      <xdr:colOff>186689</xdr:colOff>
      <xdr:row>39</xdr:row>
      <xdr:rowOff>98878</xdr:rowOff>
    </xdr:to>
    <xdr:cxnSp macro="">
      <xdr:nvCxnSpPr>
        <xdr:cNvPr id="719" name="直線コネクタ 718"/>
        <xdr:cNvCxnSpPr/>
      </xdr:nvCxnSpPr>
      <xdr:spPr>
        <a:xfrm flipV="1">
          <a:off x="22159595" y="5182453"/>
          <a:ext cx="1269" cy="1602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1" name="直線コネクタ 72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157080</xdr:rowOff>
    </xdr:from>
    <xdr:ext cx="469744" cy="259045"/>
    <xdr:sp macro="" textlink="">
      <xdr:nvSpPr>
        <xdr:cNvPr id="722" name="投資及び出資金最大値テキスト"/>
        <xdr:cNvSpPr txBox="1"/>
      </xdr:nvSpPr>
      <xdr:spPr>
        <a:xfrm>
          <a:off x="22212300" y="495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98425</xdr:colOff>
      <xdr:row>30</xdr:row>
      <xdr:rowOff>38953</xdr:rowOff>
    </xdr:from>
    <xdr:to>
      <xdr:col>32</xdr:col>
      <xdr:colOff>276225</xdr:colOff>
      <xdr:row>30</xdr:row>
      <xdr:rowOff>38953</xdr:rowOff>
    </xdr:to>
    <xdr:cxnSp macro="">
      <xdr:nvCxnSpPr>
        <xdr:cNvPr id="723" name="直線コネクタ 722"/>
        <xdr:cNvCxnSpPr/>
      </xdr:nvCxnSpPr>
      <xdr:spPr>
        <a:xfrm>
          <a:off x="22072600" y="518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119452</xdr:rowOff>
    </xdr:from>
    <xdr:to>
      <xdr:col>32</xdr:col>
      <xdr:colOff>187325</xdr:colOff>
      <xdr:row>38</xdr:row>
      <xdr:rowOff>41892</xdr:rowOff>
    </xdr:to>
    <xdr:cxnSp macro="">
      <xdr:nvCxnSpPr>
        <xdr:cNvPr id="724" name="直線コネクタ 723"/>
        <xdr:cNvCxnSpPr/>
      </xdr:nvCxnSpPr>
      <xdr:spPr>
        <a:xfrm flipV="1">
          <a:off x="21323300" y="6463102"/>
          <a:ext cx="8382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57693</xdr:rowOff>
    </xdr:from>
    <xdr:ext cx="469744" cy="259045"/>
    <xdr:sp macro="" textlink="">
      <xdr:nvSpPr>
        <xdr:cNvPr id="725" name="投資及び出資金平均値テキスト"/>
        <xdr:cNvSpPr txBox="1"/>
      </xdr:nvSpPr>
      <xdr:spPr>
        <a:xfrm>
          <a:off x="22212300" y="64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79266</xdr:rowOff>
    </xdr:from>
    <xdr:to>
      <xdr:col>32</xdr:col>
      <xdr:colOff>238125</xdr:colOff>
      <xdr:row>38</xdr:row>
      <xdr:rowOff>9416</xdr:rowOff>
    </xdr:to>
    <xdr:sp macro="" textlink="">
      <xdr:nvSpPr>
        <xdr:cNvPr id="726" name="フローチャート : 判断 725"/>
        <xdr:cNvSpPr/>
      </xdr:nvSpPr>
      <xdr:spPr>
        <a:xfrm>
          <a:off x="221107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41892</xdr:rowOff>
    </xdr:from>
    <xdr:to>
      <xdr:col>31</xdr:col>
      <xdr:colOff>34925</xdr:colOff>
      <xdr:row>38</xdr:row>
      <xdr:rowOff>156518</xdr:rowOff>
    </xdr:to>
    <xdr:cxnSp macro="">
      <xdr:nvCxnSpPr>
        <xdr:cNvPr id="727" name="直線コネクタ 726"/>
        <xdr:cNvCxnSpPr/>
      </xdr:nvCxnSpPr>
      <xdr:spPr>
        <a:xfrm flipV="1">
          <a:off x="20434300" y="6556992"/>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91186</xdr:rowOff>
    </xdr:from>
    <xdr:to>
      <xdr:col>31</xdr:col>
      <xdr:colOff>85725</xdr:colOff>
      <xdr:row>38</xdr:row>
      <xdr:rowOff>21336</xdr:rowOff>
    </xdr:to>
    <xdr:sp macro="" textlink="">
      <xdr:nvSpPr>
        <xdr:cNvPr id="728" name="フローチャート : 判断 727"/>
        <xdr:cNvSpPr/>
      </xdr:nvSpPr>
      <xdr:spPr>
        <a:xfrm>
          <a:off x="21272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37863</xdr:rowOff>
    </xdr:from>
    <xdr:ext cx="469744" cy="259045"/>
    <xdr:sp macro="" textlink="">
      <xdr:nvSpPr>
        <xdr:cNvPr id="729" name="テキスト ボックス 728"/>
        <xdr:cNvSpPr txBox="1"/>
      </xdr:nvSpPr>
      <xdr:spPr>
        <a:xfrm>
          <a:off x="21088427" y="621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55118</xdr:rowOff>
    </xdr:from>
    <xdr:to>
      <xdr:col>29</xdr:col>
      <xdr:colOff>517525</xdr:colOff>
      <xdr:row>38</xdr:row>
      <xdr:rowOff>156518</xdr:rowOff>
    </xdr:to>
    <xdr:cxnSp macro="">
      <xdr:nvCxnSpPr>
        <xdr:cNvPr id="730" name="直線コネクタ 729"/>
        <xdr:cNvCxnSpPr/>
      </xdr:nvCxnSpPr>
      <xdr:spPr>
        <a:xfrm>
          <a:off x="19545300" y="6570218"/>
          <a:ext cx="889000" cy="10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71918</xdr:rowOff>
    </xdr:from>
    <xdr:to>
      <xdr:col>29</xdr:col>
      <xdr:colOff>568325</xdr:colOff>
      <xdr:row>38</xdr:row>
      <xdr:rowOff>2068</xdr:rowOff>
    </xdr:to>
    <xdr:sp macro="" textlink="">
      <xdr:nvSpPr>
        <xdr:cNvPr id="731" name="フローチャート : 判断 730"/>
        <xdr:cNvSpPr/>
      </xdr:nvSpPr>
      <xdr:spPr>
        <a:xfrm>
          <a:off x="20383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18595</xdr:rowOff>
    </xdr:from>
    <xdr:ext cx="469744" cy="259045"/>
    <xdr:sp macro="" textlink="">
      <xdr:nvSpPr>
        <xdr:cNvPr id="732" name="テキスト ボックス 731"/>
        <xdr:cNvSpPr txBox="1"/>
      </xdr:nvSpPr>
      <xdr:spPr>
        <a:xfrm>
          <a:off x="20199427" y="619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55118</xdr:rowOff>
    </xdr:from>
    <xdr:to>
      <xdr:col>28</xdr:col>
      <xdr:colOff>314325</xdr:colOff>
      <xdr:row>38</xdr:row>
      <xdr:rowOff>163376</xdr:rowOff>
    </xdr:to>
    <xdr:cxnSp macro="">
      <xdr:nvCxnSpPr>
        <xdr:cNvPr id="733" name="直線コネクタ 732"/>
        <xdr:cNvCxnSpPr/>
      </xdr:nvCxnSpPr>
      <xdr:spPr>
        <a:xfrm flipV="1">
          <a:off x="18656300" y="6570218"/>
          <a:ext cx="889000" cy="10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168584</xdr:rowOff>
    </xdr:from>
    <xdr:to>
      <xdr:col>28</xdr:col>
      <xdr:colOff>365125</xdr:colOff>
      <xdr:row>38</xdr:row>
      <xdr:rowOff>98734</xdr:rowOff>
    </xdr:to>
    <xdr:sp macro="" textlink="">
      <xdr:nvSpPr>
        <xdr:cNvPr id="734" name="フローチャート : 判断 733"/>
        <xdr:cNvSpPr/>
      </xdr:nvSpPr>
      <xdr:spPr>
        <a:xfrm>
          <a:off x="19494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115261</xdr:rowOff>
    </xdr:from>
    <xdr:ext cx="469744" cy="259045"/>
    <xdr:sp macro="" textlink="">
      <xdr:nvSpPr>
        <xdr:cNvPr id="735" name="テキスト ボックス 734"/>
        <xdr:cNvSpPr txBox="1"/>
      </xdr:nvSpPr>
      <xdr:spPr>
        <a:xfrm>
          <a:off x="19310427" y="628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156174</xdr:rowOff>
    </xdr:from>
    <xdr:to>
      <xdr:col>27</xdr:col>
      <xdr:colOff>161925</xdr:colOff>
      <xdr:row>38</xdr:row>
      <xdr:rowOff>86323</xdr:rowOff>
    </xdr:to>
    <xdr:sp macro="" textlink="">
      <xdr:nvSpPr>
        <xdr:cNvPr id="736" name="フローチャート : 判断 735"/>
        <xdr:cNvSpPr/>
      </xdr:nvSpPr>
      <xdr:spPr>
        <a:xfrm>
          <a:off x="18605500" y="64998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102851</xdr:rowOff>
    </xdr:from>
    <xdr:ext cx="469744" cy="259045"/>
    <xdr:sp macro="" textlink="">
      <xdr:nvSpPr>
        <xdr:cNvPr id="737" name="テキスト ボックス 736"/>
        <xdr:cNvSpPr txBox="1"/>
      </xdr:nvSpPr>
      <xdr:spPr>
        <a:xfrm>
          <a:off x="18421427" y="627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68652</xdr:rowOff>
    </xdr:from>
    <xdr:to>
      <xdr:col>32</xdr:col>
      <xdr:colOff>238125</xdr:colOff>
      <xdr:row>37</xdr:row>
      <xdr:rowOff>170252</xdr:rowOff>
    </xdr:to>
    <xdr:sp macro="" textlink="">
      <xdr:nvSpPr>
        <xdr:cNvPr id="743" name="円/楕円 742"/>
        <xdr:cNvSpPr/>
      </xdr:nvSpPr>
      <xdr:spPr>
        <a:xfrm>
          <a:off x="221107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91529</xdr:rowOff>
    </xdr:from>
    <xdr:ext cx="469744" cy="259045"/>
    <xdr:sp macro="" textlink="">
      <xdr:nvSpPr>
        <xdr:cNvPr id="744" name="投資及び出資金該当値テキスト"/>
        <xdr:cNvSpPr txBox="1"/>
      </xdr:nvSpPr>
      <xdr:spPr>
        <a:xfrm>
          <a:off x="22212300" y="626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162542</xdr:rowOff>
    </xdr:from>
    <xdr:to>
      <xdr:col>31</xdr:col>
      <xdr:colOff>85725</xdr:colOff>
      <xdr:row>38</xdr:row>
      <xdr:rowOff>92692</xdr:rowOff>
    </xdr:to>
    <xdr:sp macro="" textlink="">
      <xdr:nvSpPr>
        <xdr:cNvPr id="745" name="円/楕円 744"/>
        <xdr:cNvSpPr/>
      </xdr:nvSpPr>
      <xdr:spPr>
        <a:xfrm>
          <a:off x="21272500" y="650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83819</xdr:rowOff>
    </xdr:from>
    <xdr:ext cx="469744" cy="259045"/>
    <xdr:sp macro="" textlink="">
      <xdr:nvSpPr>
        <xdr:cNvPr id="746" name="テキスト ボックス 745"/>
        <xdr:cNvSpPr txBox="1"/>
      </xdr:nvSpPr>
      <xdr:spPr>
        <a:xfrm>
          <a:off x="21088427" y="659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105718</xdr:rowOff>
    </xdr:from>
    <xdr:to>
      <xdr:col>29</xdr:col>
      <xdr:colOff>568325</xdr:colOff>
      <xdr:row>39</xdr:row>
      <xdr:rowOff>35868</xdr:rowOff>
    </xdr:to>
    <xdr:sp macro="" textlink="">
      <xdr:nvSpPr>
        <xdr:cNvPr id="747" name="円/楕円 746"/>
        <xdr:cNvSpPr/>
      </xdr:nvSpPr>
      <xdr:spPr>
        <a:xfrm>
          <a:off x="20383500" y="662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26995</xdr:rowOff>
    </xdr:from>
    <xdr:ext cx="378565" cy="259045"/>
    <xdr:sp macro="" textlink="">
      <xdr:nvSpPr>
        <xdr:cNvPr id="748" name="テキスト ボックス 747"/>
        <xdr:cNvSpPr txBox="1"/>
      </xdr:nvSpPr>
      <xdr:spPr>
        <a:xfrm>
          <a:off x="20245017" y="671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4318</xdr:rowOff>
    </xdr:from>
    <xdr:to>
      <xdr:col>28</xdr:col>
      <xdr:colOff>365125</xdr:colOff>
      <xdr:row>38</xdr:row>
      <xdr:rowOff>105918</xdr:rowOff>
    </xdr:to>
    <xdr:sp macro="" textlink="">
      <xdr:nvSpPr>
        <xdr:cNvPr id="749" name="円/楕円 748"/>
        <xdr:cNvSpPr/>
      </xdr:nvSpPr>
      <xdr:spPr>
        <a:xfrm>
          <a:off x="19494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97045</xdr:rowOff>
    </xdr:from>
    <xdr:ext cx="469744" cy="259045"/>
    <xdr:sp macro="" textlink="">
      <xdr:nvSpPr>
        <xdr:cNvPr id="750" name="テキスト ボックス 749"/>
        <xdr:cNvSpPr txBox="1"/>
      </xdr:nvSpPr>
      <xdr:spPr>
        <a:xfrm>
          <a:off x="19310427" y="661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112576</xdr:rowOff>
    </xdr:from>
    <xdr:to>
      <xdr:col>27</xdr:col>
      <xdr:colOff>161925</xdr:colOff>
      <xdr:row>39</xdr:row>
      <xdr:rowOff>42726</xdr:rowOff>
    </xdr:to>
    <xdr:sp macro="" textlink="">
      <xdr:nvSpPr>
        <xdr:cNvPr id="751" name="円/楕円 750"/>
        <xdr:cNvSpPr/>
      </xdr:nvSpPr>
      <xdr:spPr>
        <a:xfrm>
          <a:off x="18605500" y="662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33853</xdr:rowOff>
    </xdr:from>
    <xdr:ext cx="378565" cy="259045"/>
    <xdr:sp macro="" textlink="">
      <xdr:nvSpPr>
        <xdr:cNvPr id="752" name="テキスト ボックス 751"/>
        <xdr:cNvSpPr txBox="1"/>
      </xdr:nvSpPr>
      <xdr:spPr>
        <a:xfrm>
          <a:off x="18467017" y="6720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3" name="直線コネクタ 76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4" name="テキスト ボックス 76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5" name="直線コネクタ 76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6" name="テキスト ボックス 76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7" name="直線コネクタ 76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8" name="テキスト ボックス 76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9" name="直線コネクタ 76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0" name="テキスト ボックス 76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1" name="直線コネクタ 77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2" name="テキスト ボックス 77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3" name="直線コネクタ 77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4" name="テキスト ボックス 77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6" name="テキスト ボックス 77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131111</xdr:rowOff>
    </xdr:from>
    <xdr:to>
      <xdr:col>32</xdr:col>
      <xdr:colOff>186689</xdr:colOff>
      <xdr:row>59</xdr:row>
      <xdr:rowOff>97866</xdr:rowOff>
    </xdr:to>
    <xdr:cxnSp macro="">
      <xdr:nvCxnSpPr>
        <xdr:cNvPr id="778" name="直線コネクタ 777"/>
        <xdr:cNvCxnSpPr/>
      </xdr:nvCxnSpPr>
      <xdr:spPr>
        <a:xfrm flipV="1">
          <a:off x="22159595" y="8703611"/>
          <a:ext cx="1269" cy="1509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101693</xdr:rowOff>
    </xdr:from>
    <xdr:ext cx="313932" cy="259045"/>
    <xdr:sp macro="" textlink="">
      <xdr:nvSpPr>
        <xdr:cNvPr id="779" name="貸付金最小値テキスト"/>
        <xdr:cNvSpPr txBox="1"/>
      </xdr:nvSpPr>
      <xdr:spPr>
        <a:xfrm>
          <a:off x="22212300" y="10217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98425</xdr:colOff>
      <xdr:row>59</xdr:row>
      <xdr:rowOff>97866</xdr:rowOff>
    </xdr:from>
    <xdr:to>
      <xdr:col>32</xdr:col>
      <xdr:colOff>276225</xdr:colOff>
      <xdr:row>59</xdr:row>
      <xdr:rowOff>97866</xdr:rowOff>
    </xdr:to>
    <xdr:cxnSp macro="">
      <xdr:nvCxnSpPr>
        <xdr:cNvPr id="780" name="直線コネクタ 779"/>
        <xdr:cNvCxnSpPr/>
      </xdr:nvCxnSpPr>
      <xdr:spPr>
        <a:xfrm>
          <a:off x="22072600" y="102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77788</xdr:rowOff>
    </xdr:from>
    <xdr:ext cx="534377" cy="259045"/>
    <xdr:sp macro="" textlink="">
      <xdr:nvSpPr>
        <xdr:cNvPr id="781" name="貸付金最大値テキスト"/>
        <xdr:cNvSpPr txBox="1"/>
      </xdr:nvSpPr>
      <xdr:spPr>
        <a:xfrm>
          <a:off x="22212300" y="847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98425</xdr:colOff>
      <xdr:row>50</xdr:row>
      <xdr:rowOff>131111</xdr:rowOff>
    </xdr:from>
    <xdr:to>
      <xdr:col>32</xdr:col>
      <xdr:colOff>276225</xdr:colOff>
      <xdr:row>50</xdr:row>
      <xdr:rowOff>131111</xdr:rowOff>
    </xdr:to>
    <xdr:cxnSp macro="">
      <xdr:nvCxnSpPr>
        <xdr:cNvPr id="782" name="直線コネクタ 781"/>
        <xdr:cNvCxnSpPr/>
      </xdr:nvCxnSpPr>
      <xdr:spPr>
        <a:xfrm>
          <a:off x="22072600" y="8703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45713</xdr:rowOff>
    </xdr:from>
    <xdr:to>
      <xdr:col>32</xdr:col>
      <xdr:colOff>187325</xdr:colOff>
      <xdr:row>58</xdr:row>
      <xdr:rowOff>46464</xdr:rowOff>
    </xdr:to>
    <xdr:cxnSp macro="">
      <xdr:nvCxnSpPr>
        <xdr:cNvPr id="783" name="直線コネクタ 782"/>
        <xdr:cNvCxnSpPr/>
      </xdr:nvCxnSpPr>
      <xdr:spPr>
        <a:xfrm>
          <a:off x="21323300" y="9989813"/>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156452</xdr:rowOff>
    </xdr:from>
    <xdr:ext cx="469744" cy="259045"/>
    <xdr:sp macro="" textlink="">
      <xdr:nvSpPr>
        <xdr:cNvPr id="784" name="貸付金平均値テキスト"/>
        <xdr:cNvSpPr txBox="1"/>
      </xdr:nvSpPr>
      <xdr:spPr>
        <a:xfrm>
          <a:off x="22212300" y="97576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133575</xdr:rowOff>
    </xdr:from>
    <xdr:to>
      <xdr:col>32</xdr:col>
      <xdr:colOff>238125</xdr:colOff>
      <xdr:row>58</xdr:row>
      <xdr:rowOff>63725</xdr:rowOff>
    </xdr:to>
    <xdr:sp macro="" textlink="">
      <xdr:nvSpPr>
        <xdr:cNvPr id="785" name="フローチャート : 判断 784"/>
        <xdr:cNvSpPr/>
      </xdr:nvSpPr>
      <xdr:spPr>
        <a:xfrm>
          <a:off x="221107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44341</xdr:rowOff>
    </xdr:from>
    <xdr:to>
      <xdr:col>31</xdr:col>
      <xdr:colOff>34925</xdr:colOff>
      <xdr:row>58</xdr:row>
      <xdr:rowOff>45713</xdr:rowOff>
    </xdr:to>
    <xdr:cxnSp macro="">
      <xdr:nvCxnSpPr>
        <xdr:cNvPr id="786" name="直線コネクタ 785"/>
        <xdr:cNvCxnSpPr/>
      </xdr:nvCxnSpPr>
      <xdr:spPr>
        <a:xfrm>
          <a:off x="20434300" y="998844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131714</xdr:rowOff>
    </xdr:from>
    <xdr:to>
      <xdr:col>31</xdr:col>
      <xdr:colOff>85725</xdr:colOff>
      <xdr:row>58</xdr:row>
      <xdr:rowOff>61864</xdr:rowOff>
    </xdr:to>
    <xdr:sp macro="" textlink="">
      <xdr:nvSpPr>
        <xdr:cNvPr id="787" name="フローチャート : 判断 786"/>
        <xdr:cNvSpPr/>
      </xdr:nvSpPr>
      <xdr:spPr>
        <a:xfrm>
          <a:off x="21272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78391</xdr:rowOff>
    </xdr:from>
    <xdr:ext cx="469744" cy="259045"/>
    <xdr:sp macro="" textlink="">
      <xdr:nvSpPr>
        <xdr:cNvPr id="788" name="テキスト ボックス 787"/>
        <xdr:cNvSpPr txBox="1"/>
      </xdr:nvSpPr>
      <xdr:spPr>
        <a:xfrm>
          <a:off x="21088427" y="967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43263</xdr:rowOff>
    </xdr:from>
    <xdr:to>
      <xdr:col>29</xdr:col>
      <xdr:colOff>517525</xdr:colOff>
      <xdr:row>58</xdr:row>
      <xdr:rowOff>44341</xdr:rowOff>
    </xdr:to>
    <xdr:cxnSp macro="">
      <xdr:nvCxnSpPr>
        <xdr:cNvPr id="789" name="直線コネクタ 788"/>
        <xdr:cNvCxnSpPr/>
      </xdr:nvCxnSpPr>
      <xdr:spPr>
        <a:xfrm>
          <a:off x="19545300" y="9987363"/>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91251</xdr:rowOff>
    </xdr:from>
    <xdr:to>
      <xdr:col>29</xdr:col>
      <xdr:colOff>568325</xdr:colOff>
      <xdr:row>58</xdr:row>
      <xdr:rowOff>21401</xdr:rowOff>
    </xdr:to>
    <xdr:sp macro="" textlink="">
      <xdr:nvSpPr>
        <xdr:cNvPr id="790" name="フローチャート : 判断 789"/>
        <xdr:cNvSpPr/>
      </xdr:nvSpPr>
      <xdr:spPr>
        <a:xfrm>
          <a:off x="20383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37928</xdr:rowOff>
    </xdr:from>
    <xdr:ext cx="469744" cy="259045"/>
    <xdr:sp macro="" textlink="">
      <xdr:nvSpPr>
        <xdr:cNvPr id="791" name="テキスト ボックス 790"/>
        <xdr:cNvSpPr txBox="1"/>
      </xdr:nvSpPr>
      <xdr:spPr>
        <a:xfrm>
          <a:off x="20199427" y="963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41467</xdr:rowOff>
    </xdr:from>
    <xdr:to>
      <xdr:col>28</xdr:col>
      <xdr:colOff>314325</xdr:colOff>
      <xdr:row>58</xdr:row>
      <xdr:rowOff>43263</xdr:rowOff>
    </xdr:to>
    <xdr:cxnSp macro="">
      <xdr:nvCxnSpPr>
        <xdr:cNvPr id="792" name="直線コネクタ 791"/>
        <xdr:cNvCxnSpPr/>
      </xdr:nvCxnSpPr>
      <xdr:spPr>
        <a:xfrm>
          <a:off x="18656300" y="998556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70187</xdr:rowOff>
    </xdr:from>
    <xdr:to>
      <xdr:col>28</xdr:col>
      <xdr:colOff>365125</xdr:colOff>
      <xdr:row>58</xdr:row>
      <xdr:rowOff>337</xdr:rowOff>
    </xdr:to>
    <xdr:sp macro="" textlink="">
      <xdr:nvSpPr>
        <xdr:cNvPr id="793" name="フローチャート : 判断 792"/>
        <xdr:cNvSpPr/>
      </xdr:nvSpPr>
      <xdr:spPr>
        <a:xfrm>
          <a:off x="19494500" y="98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16864</xdr:rowOff>
    </xdr:from>
    <xdr:ext cx="469744" cy="259045"/>
    <xdr:sp macro="" textlink="">
      <xdr:nvSpPr>
        <xdr:cNvPr id="794" name="テキスト ボックス 793"/>
        <xdr:cNvSpPr txBox="1"/>
      </xdr:nvSpPr>
      <xdr:spPr>
        <a:xfrm>
          <a:off x="19310427" y="96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42266</xdr:rowOff>
    </xdr:from>
    <xdr:to>
      <xdr:col>27</xdr:col>
      <xdr:colOff>161925</xdr:colOff>
      <xdr:row>57</xdr:row>
      <xdr:rowOff>143866</xdr:rowOff>
    </xdr:to>
    <xdr:sp macro="" textlink="">
      <xdr:nvSpPr>
        <xdr:cNvPr id="795" name="フローチャート : 判断 794"/>
        <xdr:cNvSpPr/>
      </xdr:nvSpPr>
      <xdr:spPr>
        <a:xfrm>
          <a:off x="18605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160393</xdr:rowOff>
    </xdr:from>
    <xdr:ext cx="534377" cy="259045"/>
    <xdr:sp macro="" textlink="">
      <xdr:nvSpPr>
        <xdr:cNvPr id="796" name="テキスト ボックス 795"/>
        <xdr:cNvSpPr txBox="1"/>
      </xdr:nvSpPr>
      <xdr:spPr>
        <a:xfrm>
          <a:off x="18389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167114</xdr:rowOff>
    </xdr:from>
    <xdr:to>
      <xdr:col>32</xdr:col>
      <xdr:colOff>238125</xdr:colOff>
      <xdr:row>58</xdr:row>
      <xdr:rowOff>97264</xdr:rowOff>
    </xdr:to>
    <xdr:sp macro="" textlink="">
      <xdr:nvSpPr>
        <xdr:cNvPr id="802" name="円/楕円 801"/>
        <xdr:cNvSpPr/>
      </xdr:nvSpPr>
      <xdr:spPr>
        <a:xfrm>
          <a:off x="22110700" y="993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145541</xdr:rowOff>
    </xdr:from>
    <xdr:ext cx="469744" cy="259045"/>
    <xdr:sp macro="" textlink="">
      <xdr:nvSpPr>
        <xdr:cNvPr id="803" name="貸付金該当値テキスト"/>
        <xdr:cNvSpPr txBox="1"/>
      </xdr:nvSpPr>
      <xdr:spPr>
        <a:xfrm>
          <a:off x="22212300" y="991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166363</xdr:rowOff>
    </xdr:from>
    <xdr:to>
      <xdr:col>31</xdr:col>
      <xdr:colOff>85725</xdr:colOff>
      <xdr:row>58</xdr:row>
      <xdr:rowOff>96513</xdr:rowOff>
    </xdr:to>
    <xdr:sp macro="" textlink="">
      <xdr:nvSpPr>
        <xdr:cNvPr id="804" name="円/楕円 803"/>
        <xdr:cNvSpPr/>
      </xdr:nvSpPr>
      <xdr:spPr>
        <a:xfrm>
          <a:off x="21272500" y="993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87640</xdr:rowOff>
    </xdr:from>
    <xdr:ext cx="469744" cy="259045"/>
    <xdr:sp macro="" textlink="">
      <xdr:nvSpPr>
        <xdr:cNvPr id="805" name="テキスト ボックス 804"/>
        <xdr:cNvSpPr txBox="1"/>
      </xdr:nvSpPr>
      <xdr:spPr>
        <a:xfrm>
          <a:off x="21088427" y="10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164991</xdr:rowOff>
    </xdr:from>
    <xdr:to>
      <xdr:col>29</xdr:col>
      <xdr:colOff>568325</xdr:colOff>
      <xdr:row>58</xdr:row>
      <xdr:rowOff>95141</xdr:rowOff>
    </xdr:to>
    <xdr:sp macro="" textlink="">
      <xdr:nvSpPr>
        <xdr:cNvPr id="806" name="円/楕円 805"/>
        <xdr:cNvSpPr/>
      </xdr:nvSpPr>
      <xdr:spPr>
        <a:xfrm>
          <a:off x="20383500" y="99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86268</xdr:rowOff>
    </xdr:from>
    <xdr:ext cx="469744" cy="259045"/>
    <xdr:sp macro="" textlink="">
      <xdr:nvSpPr>
        <xdr:cNvPr id="807" name="テキスト ボックス 806"/>
        <xdr:cNvSpPr txBox="1"/>
      </xdr:nvSpPr>
      <xdr:spPr>
        <a:xfrm>
          <a:off x="20199427" y="1003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163913</xdr:rowOff>
    </xdr:from>
    <xdr:to>
      <xdr:col>28</xdr:col>
      <xdr:colOff>365125</xdr:colOff>
      <xdr:row>58</xdr:row>
      <xdr:rowOff>94063</xdr:rowOff>
    </xdr:to>
    <xdr:sp macro="" textlink="">
      <xdr:nvSpPr>
        <xdr:cNvPr id="808" name="円/楕円 807"/>
        <xdr:cNvSpPr/>
      </xdr:nvSpPr>
      <xdr:spPr>
        <a:xfrm>
          <a:off x="19494500" y="993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85190</xdr:rowOff>
    </xdr:from>
    <xdr:ext cx="469744" cy="259045"/>
    <xdr:sp macro="" textlink="">
      <xdr:nvSpPr>
        <xdr:cNvPr id="809" name="テキスト ボックス 808"/>
        <xdr:cNvSpPr txBox="1"/>
      </xdr:nvSpPr>
      <xdr:spPr>
        <a:xfrm>
          <a:off x="19310427" y="1002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162117</xdr:rowOff>
    </xdr:from>
    <xdr:to>
      <xdr:col>27</xdr:col>
      <xdr:colOff>161925</xdr:colOff>
      <xdr:row>58</xdr:row>
      <xdr:rowOff>92267</xdr:rowOff>
    </xdr:to>
    <xdr:sp macro="" textlink="">
      <xdr:nvSpPr>
        <xdr:cNvPr id="810" name="円/楕円 809"/>
        <xdr:cNvSpPr/>
      </xdr:nvSpPr>
      <xdr:spPr>
        <a:xfrm>
          <a:off x="18605500" y="993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83394</xdr:rowOff>
    </xdr:from>
    <xdr:ext cx="469744" cy="259045"/>
    <xdr:sp macro="" textlink="">
      <xdr:nvSpPr>
        <xdr:cNvPr id="811" name="テキスト ボックス 810"/>
        <xdr:cNvSpPr txBox="1"/>
      </xdr:nvSpPr>
      <xdr:spPr>
        <a:xfrm>
          <a:off x="18421427" y="1002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2" name="テキスト ボックス 82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3" name="直線コネクタ 82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4" name="テキスト ボックス 82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5" name="直線コネクタ 82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6" name="テキスト ボックス 82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7" name="直線コネクタ 82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8" name="テキスト ボックス 82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9" name="直線コネクタ 82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0" name="テキスト ボックス 82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1" name="直線コネクタ 83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32" name="テキスト ボックス 831"/>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3" name="直線コネクタ 83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34" name="テキスト ボックス 833"/>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6" name="テキスト ボックス 83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47640</xdr:rowOff>
    </xdr:from>
    <xdr:to>
      <xdr:col>32</xdr:col>
      <xdr:colOff>186689</xdr:colOff>
      <xdr:row>78</xdr:row>
      <xdr:rowOff>110407</xdr:rowOff>
    </xdr:to>
    <xdr:cxnSp macro="">
      <xdr:nvCxnSpPr>
        <xdr:cNvPr id="838" name="直線コネクタ 837"/>
        <xdr:cNvCxnSpPr/>
      </xdr:nvCxnSpPr>
      <xdr:spPr>
        <a:xfrm flipV="1">
          <a:off x="22159595" y="12220590"/>
          <a:ext cx="1269" cy="126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114234</xdr:rowOff>
    </xdr:from>
    <xdr:ext cx="534377" cy="259045"/>
    <xdr:sp macro="" textlink="">
      <xdr:nvSpPr>
        <xdr:cNvPr id="839" name="繰出金最小値テキスト"/>
        <xdr:cNvSpPr txBox="1"/>
      </xdr:nvSpPr>
      <xdr:spPr>
        <a:xfrm>
          <a:off x="22212300" y="134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98425</xdr:colOff>
      <xdr:row>78</xdr:row>
      <xdr:rowOff>110407</xdr:rowOff>
    </xdr:from>
    <xdr:to>
      <xdr:col>32</xdr:col>
      <xdr:colOff>276225</xdr:colOff>
      <xdr:row>78</xdr:row>
      <xdr:rowOff>110407</xdr:rowOff>
    </xdr:to>
    <xdr:cxnSp macro="">
      <xdr:nvCxnSpPr>
        <xdr:cNvPr id="840" name="直線コネクタ 839"/>
        <xdr:cNvCxnSpPr/>
      </xdr:nvCxnSpPr>
      <xdr:spPr>
        <a:xfrm>
          <a:off x="22072600" y="134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165767</xdr:rowOff>
    </xdr:from>
    <xdr:ext cx="534377" cy="259045"/>
    <xdr:sp macro="" textlink="">
      <xdr:nvSpPr>
        <xdr:cNvPr id="841" name="繰出金最大値テキスト"/>
        <xdr:cNvSpPr txBox="1"/>
      </xdr:nvSpPr>
      <xdr:spPr>
        <a:xfrm>
          <a:off x="22212300" y="1199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98425</xdr:colOff>
      <xdr:row>71</xdr:row>
      <xdr:rowOff>47640</xdr:rowOff>
    </xdr:from>
    <xdr:to>
      <xdr:col>32</xdr:col>
      <xdr:colOff>276225</xdr:colOff>
      <xdr:row>71</xdr:row>
      <xdr:rowOff>47640</xdr:rowOff>
    </xdr:to>
    <xdr:cxnSp macro="">
      <xdr:nvCxnSpPr>
        <xdr:cNvPr id="842" name="直線コネクタ 841"/>
        <xdr:cNvCxnSpPr/>
      </xdr:nvCxnSpPr>
      <xdr:spPr>
        <a:xfrm>
          <a:off x="22072600" y="1222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84575</xdr:rowOff>
    </xdr:from>
    <xdr:to>
      <xdr:col>32</xdr:col>
      <xdr:colOff>187325</xdr:colOff>
      <xdr:row>77</xdr:row>
      <xdr:rowOff>100185</xdr:rowOff>
    </xdr:to>
    <xdr:cxnSp macro="">
      <xdr:nvCxnSpPr>
        <xdr:cNvPr id="843" name="直線コネクタ 842"/>
        <xdr:cNvCxnSpPr/>
      </xdr:nvCxnSpPr>
      <xdr:spPr>
        <a:xfrm flipV="1">
          <a:off x="21323300" y="13286225"/>
          <a:ext cx="838200" cy="1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54202</xdr:rowOff>
    </xdr:from>
    <xdr:ext cx="534377" cy="259045"/>
    <xdr:sp macro="" textlink="">
      <xdr:nvSpPr>
        <xdr:cNvPr id="844" name="繰出金平均値テキスト"/>
        <xdr:cNvSpPr txBox="1"/>
      </xdr:nvSpPr>
      <xdr:spPr>
        <a:xfrm>
          <a:off x="22212300" y="12912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31325</xdr:rowOff>
    </xdr:from>
    <xdr:to>
      <xdr:col>32</xdr:col>
      <xdr:colOff>238125</xdr:colOff>
      <xdr:row>76</xdr:row>
      <xdr:rowOff>132925</xdr:rowOff>
    </xdr:to>
    <xdr:sp macro="" textlink="">
      <xdr:nvSpPr>
        <xdr:cNvPr id="845" name="フローチャート : 判断 844"/>
        <xdr:cNvSpPr/>
      </xdr:nvSpPr>
      <xdr:spPr>
        <a:xfrm>
          <a:off x="221107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100185</xdr:rowOff>
    </xdr:from>
    <xdr:to>
      <xdr:col>31</xdr:col>
      <xdr:colOff>34925</xdr:colOff>
      <xdr:row>78</xdr:row>
      <xdr:rowOff>1594</xdr:rowOff>
    </xdr:to>
    <xdr:cxnSp macro="">
      <xdr:nvCxnSpPr>
        <xdr:cNvPr id="846" name="直線コネクタ 845"/>
        <xdr:cNvCxnSpPr/>
      </xdr:nvCxnSpPr>
      <xdr:spPr>
        <a:xfrm flipV="1">
          <a:off x="20434300" y="13301835"/>
          <a:ext cx="889000" cy="7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35897</xdr:rowOff>
    </xdr:from>
    <xdr:to>
      <xdr:col>31</xdr:col>
      <xdr:colOff>85725</xdr:colOff>
      <xdr:row>76</xdr:row>
      <xdr:rowOff>137497</xdr:rowOff>
    </xdr:to>
    <xdr:sp macro="" textlink="">
      <xdr:nvSpPr>
        <xdr:cNvPr id="847" name="フローチャート : 判断 846"/>
        <xdr:cNvSpPr/>
      </xdr:nvSpPr>
      <xdr:spPr>
        <a:xfrm>
          <a:off x="21272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154025</xdr:rowOff>
    </xdr:from>
    <xdr:ext cx="534377" cy="259045"/>
    <xdr:sp macro="" textlink="">
      <xdr:nvSpPr>
        <xdr:cNvPr id="848" name="テキスト ボックス 847"/>
        <xdr:cNvSpPr txBox="1"/>
      </xdr:nvSpPr>
      <xdr:spPr>
        <a:xfrm>
          <a:off x="21056111" y="128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1594</xdr:rowOff>
    </xdr:from>
    <xdr:to>
      <xdr:col>29</xdr:col>
      <xdr:colOff>517525</xdr:colOff>
      <xdr:row>78</xdr:row>
      <xdr:rowOff>33173</xdr:rowOff>
    </xdr:to>
    <xdr:cxnSp macro="">
      <xdr:nvCxnSpPr>
        <xdr:cNvPr id="849" name="直線コネクタ 848"/>
        <xdr:cNvCxnSpPr/>
      </xdr:nvCxnSpPr>
      <xdr:spPr>
        <a:xfrm flipV="1">
          <a:off x="19545300" y="13374694"/>
          <a:ext cx="889000" cy="3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117770</xdr:rowOff>
    </xdr:from>
    <xdr:to>
      <xdr:col>29</xdr:col>
      <xdr:colOff>568325</xdr:colOff>
      <xdr:row>77</xdr:row>
      <xdr:rowOff>47920</xdr:rowOff>
    </xdr:to>
    <xdr:sp macro="" textlink="">
      <xdr:nvSpPr>
        <xdr:cNvPr id="850" name="フローチャート : 判断 849"/>
        <xdr:cNvSpPr/>
      </xdr:nvSpPr>
      <xdr:spPr>
        <a:xfrm>
          <a:off x="20383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64446</xdr:rowOff>
    </xdr:from>
    <xdr:ext cx="534377" cy="259045"/>
    <xdr:sp macro="" textlink="">
      <xdr:nvSpPr>
        <xdr:cNvPr id="851" name="テキスト ボックス 850"/>
        <xdr:cNvSpPr txBox="1"/>
      </xdr:nvSpPr>
      <xdr:spPr>
        <a:xfrm>
          <a:off x="20167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33173</xdr:rowOff>
    </xdr:from>
    <xdr:to>
      <xdr:col>28</xdr:col>
      <xdr:colOff>314325</xdr:colOff>
      <xdr:row>78</xdr:row>
      <xdr:rowOff>72230</xdr:rowOff>
    </xdr:to>
    <xdr:cxnSp macro="">
      <xdr:nvCxnSpPr>
        <xdr:cNvPr id="852" name="直線コネクタ 851"/>
        <xdr:cNvCxnSpPr/>
      </xdr:nvCxnSpPr>
      <xdr:spPr>
        <a:xfrm flipV="1">
          <a:off x="18656300" y="13406273"/>
          <a:ext cx="889000" cy="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148957</xdr:rowOff>
    </xdr:from>
    <xdr:to>
      <xdr:col>28</xdr:col>
      <xdr:colOff>365125</xdr:colOff>
      <xdr:row>77</xdr:row>
      <xdr:rowOff>79107</xdr:rowOff>
    </xdr:to>
    <xdr:sp macro="" textlink="">
      <xdr:nvSpPr>
        <xdr:cNvPr id="853" name="フローチャート : 判断 852"/>
        <xdr:cNvSpPr/>
      </xdr:nvSpPr>
      <xdr:spPr>
        <a:xfrm>
          <a:off x="19494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95634</xdr:rowOff>
    </xdr:from>
    <xdr:ext cx="534377" cy="259045"/>
    <xdr:sp macro="" textlink="">
      <xdr:nvSpPr>
        <xdr:cNvPr id="854" name="テキスト ボックス 853"/>
        <xdr:cNvSpPr txBox="1"/>
      </xdr:nvSpPr>
      <xdr:spPr>
        <a:xfrm>
          <a:off x="19278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161987</xdr:rowOff>
    </xdr:from>
    <xdr:to>
      <xdr:col>27</xdr:col>
      <xdr:colOff>161925</xdr:colOff>
      <xdr:row>77</xdr:row>
      <xdr:rowOff>92137</xdr:rowOff>
    </xdr:to>
    <xdr:sp macro="" textlink="">
      <xdr:nvSpPr>
        <xdr:cNvPr id="855" name="フローチャート : 判断 854"/>
        <xdr:cNvSpPr/>
      </xdr:nvSpPr>
      <xdr:spPr>
        <a:xfrm>
          <a:off x="18605500" y="1319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108664</xdr:rowOff>
    </xdr:from>
    <xdr:ext cx="534377" cy="259045"/>
    <xdr:sp macro="" textlink="">
      <xdr:nvSpPr>
        <xdr:cNvPr id="856" name="テキスト ボックス 855"/>
        <xdr:cNvSpPr txBox="1"/>
      </xdr:nvSpPr>
      <xdr:spPr>
        <a:xfrm>
          <a:off x="18389111" y="1296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33775</xdr:rowOff>
    </xdr:from>
    <xdr:to>
      <xdr:col>32</xdr:col>
      <xdr:colOff>238125</xdr:colOff>
      <xdr:row>77</xdr:row>
      <xdr:rowOff>135375</xdr:rowOff>
    </xdr:to>
    <xdr:sp macro="" textlink="">
      <xdr:nvSpPr>
        <xdr:cNvPr id="862" name="円/楕円 861"/>
        <xdr:cNvSpPr/>
      </xdr:nvSpPr>
      <xdr:spPr>
        <a:xfrm>
          <a:off x="22110700" y="1323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12202</xdr:rowOff>
    </xdr:from>
    <xdr:ext cx="534377" cy="259045"/>
    <xdr:sp macro="" textlink="">
      <xdr:nvSpPr>
        <xdr:cNvPr id="863" name="繰出金該当値テキスト"/>
        <xdr:cNvSpPr txBox="1"/>
      </xdr:nvSpPr>
      <xdr:spPr>
        <a:xfrm>
          <a:off x="22212300" y="1321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30,938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49385</xdr:rowOff>
    </xdr:from>
    <xdr:to>
      <xdr:col>31</xdr:col>
      <xdr:colOff>85725</xdr:colOff>
      <xdr:row>77</xdr:row>
      <xdr:rowOff>150985</xdr:rowOff>
    </xdr:to>
    <xdr:sp macro="" textlink="">
      <xdr:nvSpPr>
        <xdr:cNvPr id="864" name="円/楕円 863"/>
        <xdr:cNvSpPr/>
      </xdr:nvSpPr>
      <xdr:spPr>
        <a:xfrm>
          <a:off x="21272500" y="1325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142112</xdr:rowOff>
    </xdr:from>
    <xdr:ext cx="534377" cy="259045"/>
    <xdr:sp macro="" textlink="">
      <xdr:nvSpPr>
        <xdr:cNvPr id="865" name="テキスト ボックス 864"/>
        <xdr:cNvSpPr txBox="1"/>
      </xdr:nvSpPr>
      <xdr:spPr>
        <a:xfrm>
          <a:off x="21056111" y="133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122244</xdr:rowOff>
    </xdr:from>
    <xdr:to>
      <xdr:col>29</xdr:col>
      <xdr:colOff>568325</xdr:colOff>
      <xdr:row>78</xdr:row>
      <xdr:rowOff>52394</xdr:rowOff>
    </xdr:to>
    <xdr:sp macro="" textlink="">
      <xdr:nvSpPr>
        <xdr:cNvPr id="866" name="円/楕円 865"/>
        <xdr:cNvSpPr/>
      </xdr:nvSpPr>
      <xdr:spPr>
        <a:xfrm>
          <a:off x="20383500" y="133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43521</xdr:rowOff>
    </xdr:from>
    <xdr:ext cx="534377" cy="259045"/>
    <xdr:sp macro="" textlink="">
      <xdr:nvSpPr>
        <xdr:cNvPr id="867" name="テキスト ボックス 866"/>
        <xdr:cNvSpPr txBox="1"/>
      </xdr:nvSpPr>
      <xdr:spPr>
        <a:xfrm>
          <a:off x="20167111" y="1341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28,229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153823</xdr:rowOff>
    </xdr:from>
    <xdr:to>
      <xdr:col>28</xdr:col>
      <xdr:colOff>365125</xdr:colOff>
      <xdr:row>78</xdr:row>
      <xdr:rowOff>83973</xdr:rowOff>
    </xdr:to>
    <xdr:sp macro="" textlink="">
      <xdr:nvSpPr>
        <xdr:cNvPr id="868" name="円/楕円 867"/>
        <xdr:cNvSpPr/>
      </xdr:nvSpPr>
      <xdr:spPr>
        <a:xfrm>
          <a:off x="19494500" y="1335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75100</xdr:rowOff>
    </xdr:from>
    <xdr:ext cx="534377" cy="259045"/>
    <xdr:sp macro="" textlink="">
      <xdr:nvSpPr>
        <xdr:cNvPr id="869" name="テキスト ボックス 868"/>
        <xdr:cNvSpPr txBox="1"/>
      </xdr:nvSpPr>
      <xdr:spPr>
        <a:xfrm>
          <a:off x="19278111" y="1344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27,262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21430</xdr:rowOff>
    </xdr:from>
    <xdr:to>
      <xdr:col>27</xdr:col>
      <xdr:colOff>161925</xdr:colOff>
      <xdr:row>78</xdr:row>
      <xdr:rowOff>123030</xdr:rowOff>
    </xdr:to>
    <xdr:sp macro="" textlink="">
      <xdr:nvSpPr>
        <xdr:cNvPr id="870" name="円/楕円 869"/>
        <xdr:cNvSpPr/>
      </xdr:nvSpPr>
      <xdr:spPr>
        <a:xfrm>
          <a:off x="18605500" y="1339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114157</xdr:rowOff>
    </xdr:from>
    <xdr:ext cx="534377" cy="259045"/>
    <xdr:sp macro="" textlink="">
      <xdr:nvSpPr>
        <xdr:cNvPr id="871" name="テキスト ボックス 870"/>
        <xdr:cNvSpPr txBox="1"/>
      </xdr:nvSpPr>
      <xdr:spPr>
        <a:xfrm>
          <a:off x="18389111" y="1348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baseline="0">
              <a:solidFill>
                <a:schemeClr val="dk1"/>
              </a:solidFill>
              <a:effectLst/>
              <a:latin typeface="+mn-lt"/>
              <a:ea typeface="+mn-ea"/>
              <a:cs typeface="+mn-cs"/>
            </a:rPr>
            <a:t>歳出決算総額は、</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35</a:t>
          </a:r>
          <a:r>
            <a:rPr kumimoji="1" lang="ja-JP" altLang="ja-JP" sz="1300" baseline="0">
              <a:solidFill>
                <a:schemeClr val="dk1"/>
              </a:solidFill>
              <a:effectLst/>
              <a:latin typeface="+mn-lt"/>
              <a:ea typeface="+mn-ea"/>
              <a:cs typeface="+mn-cs"/>
            </a:rPr>
            <a:t>万</a:t>
          </a:r>
          <a:r>
            <a:rPr kumimoji="1" lang="en-US" altLang="ja-JP" sz="1300" baseline="0">
              <a:solidFill>
                <a:schemeClr val="dk1"/>
              </a:solidFill>
              <a:effectLst/>
              <a:latin typeface="+mn-lt"/>
              <a:ea typeface="+mn-ea"/>
              <a:cs typeface="+mn-cs"/>
            </a:rPr>
            <a:t>6</a:t>
          </a:r>
          <a:r>
            <a:rPr kumimoji="1" lang="ja-JP" altLang="ja-JP" sz="1300" baseline="0">
              <a:solidFill>
                <a:schemeClr val="dk1"/>
              </a:solidFill>
              <a:effectLst/>
              <a:latin typeface="+mn-lt"/>
              <a:ea typeface="+mn-ea"/>
              <a:cs typeface="+mn-cs"/>
            </a:rPr>
            <a:t>千円</a:t>
          </a:r>
          <a:r>
            <a:rPr kumimoji="1" lang="ja-JP" altLang="en-US" sz="1300" baseline="0">
              <a:solidFill>
                <a:schemeClr val="dk1"/>
              </a:solidFill>
              <a:effectLst/>
              <a:latin typeface="+mn-lt"/>
              <a:ea typeface="+mn-ea"/>
              <a:cs typeface="+mn-cs"/>
            </a:rPr>
            <a:t>となっている。主な構成費目である</a:t>
          </a:r>
          <a:r>
            <a:rPr kumimoji="1" lang="ja-JP" altLang="ja-JP" sz="1300" baseline="0">
              <a:solidFill>
                <a:schemeClr val="dk1"/>
              </a:solidFill>
              <a:effectLst/>
              <a:latin typeface="+mn-lt"/>
              <a:ea typeface="+mn-ea"/>
              <a:cs typeface="+mn-cs"/>
            </a:rPr>
            <a:t>人件費</a:t>
          </a:r>
          <a:r>
            <a:rPr kumimoji="1" lang="ja-JP" altLang="en-US" sz="1300" baseline="0">
              <a:solidFill>
                <a:schemeClr val="dk1"/>
              </a:solidFill>
              <a:effectLst/>
              <a:latin typeface="+mn-lt"/>
              <a:ea typeface="+mn-ea"/>
              <a:cs typeface="+mn-cs"/>
            </a:rPr>
            <a:t>については</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56,969</a:t>
          </a:r>
          <a:r>
            <a:rPr kumimoji="1" lang="ja-JP" altLang="en-US" sz="1300" baseline="0">
              <a:solidFill>
                <a:schemeClr val="dk1"/>
              </a:solidFill>
              <a:effectLst/>
              <a:latin typeface="+mn-lt"/>
              <a:ea typeface="+mn-ea"/>
              <a:cs typeface="+mn-cs"/>
            </a:rPr>
            <a:t>円となっており、行革推進の効果により減少傾向で、類似団体の平均を下回っている。また、</a:t>
          </a:r>
          <a:r>
            <a:rPr kumimoji="1" lang="ja-JP" altLang="ja-JP" sz="1300" baseline="0">
              <a:solidFill>
                <a:schemeClr val="dk1"/>
              </a:solidFill>
              <a:effectLst/>
              <a:latin typeface="+mn-lt"/>
              <a:ea typeface="+mn-ea"/>
              <a:cs typeface="+mn-cs"/>
            </a:rPr>
            <a:t>公債費において</a:t>
          </a:r>
          <a:r>
            <a:rPr kumimoji="1" lang="ja-JP" altLang="en-US" sz="1300" baseline="0">
              <a:solidFill>
                <a:schemeClr val="dk1"/>
              </a:solidFill>
              <a:effectLst/>
              <a:latin typeface="+mn-lt"/>
              <a:ea typeface="+mn-ea"/>
              <a:cs typeface="+mn-cs"/>
            </a:rPr>
            <a:t>も地方債の新規発行の抑制等により減少が続いている。普通建設事業費は</a:t>
          </a:r>
          <a:r>
            <a:rPr kumimoji="1" lang="ja-JP" altLang="ja-JP" sz="1300" baseline="0">
              <a:solidFill>
                <a:schemeClr val="dk1"/>
              </a:solidFill>
              <a:effectLst/>
              <a:latin typeface="+mn-lt"/>
              <a:ea typeface="+mn-ea"/>
              <a:cs typeface="+mn-cs"/>
            </a:rPr>
            <a:t>住民一人当たり</a:t>
          </a:r>
          <a:r>
            <a:rPr kumimoji="1" lang="en-US" altLang="ja-JP" sz="1300" baseline="0">
              <a:solidFill>
                <a:schemeClr val="dk1"/>
              </a:solidFill>
              <a:effectLst/>
              <a:latin typeface="+mn-lt"/>
              <a:ea typeface="+mn-ea"/>
              <a:cs typeface="+mn-cs"/>
            </a:rPr>
            <a:t>48,608</a:t>
          </a:r>
          <a:r>
            <a:rPr kumimoji="1" lang="ja-JP" altLang="ja-JP" sz="1300" baseline="0">
              <a:solidFill>
                <a:schemeClr val="dk1"/>
              </a:solidFill>
              <a:effectLst/>
              <a:latin typeface="+mn-lt"/>
              <a:ea typeface="+mn-ea"/>
              <a:cs typeface="+mn-cs"/>
            </a:rPr>
            <a:t>円となっ</a:t>
          </a:r>
          <a:r>
            <a:rPr kumimoji="1" lang="ja-JP" altLang="en-US" sz="1300" baseline="0">
              <a:solidFill>
                <a:schemeClr val="dk1"/>
              </a:solidFill>
              <a:effectLst/>
              <a:latin typeface="+mn-lt"/>
              <a:ea typeface="+mn-ea"/>
              <a:cs typeface="+mn-cs"/>
            </a:rPr>
            <a:t>ており、前年度の</a:t>
          </a:r>
          <a:r>
            <a:rPr kumimoji="1" lang="en-US" altLang="ja-JP" sz="1300" baseline="0">
              <a:solidFill>
                <a:schemeClr val="dk1"/>
              </a:solidFill>
              <a:effectLst/>
              <a:latin typeface="+mn-lt"/>
              <a:ea typeface="+mn-ea"/>
              <a:cs typeface="+mn-cs"/>
            </a:rPr>
            <a:t>36,225</a:t>
          </a:r>
          <a:r>
            <a:rPr kumimoji="1" lang="ja-JP" altLang="en-US" sz="1300" baseline="0">
              <a:solidFill>
                <a:schemeClr val="dk1"/>
              </a:solidFill>
              <a:effectLst/>
              <a:latin typeface="+mn-lt"/>
              <a:ea typeface="+mn-ea"/>
              <a:cs typeface="+mn-cs"/>
            </a:rPr>
            <a:t>円から大きく増加しているが、これは碩田中学校区新設校整備事業がピークを迎えたことが主な要因で、結果、類似団体平均を上回ることとなった。</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479,726
476,957
502.39
175,801,939
170,685,235
4,536,966
98,661,947
176,923,900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36.6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64044</xdr:rowOff>
    </xdr:from>
    <xdr:to>
      <xdr:col>6</xdr:col>
      <xdr:colOff>510540</xdr:colOff>
      <xdr:row>38</xdr:row>
      <xdr:rowOff>98334</xdr:rowOff>
    </xdr:to>
    <xdr:cxnSp macro="">
      <xdr:nvCxnSpPr>
        <xdr:cNvPr id="58" name="直線コネクタ 57"/>
        <xdr:cNvCxnSpPr/>
      </xdr:nvCxnSpPr>
      <xdr:spPr>
        <a:xfrm flipV="1">
          <a:off x="4633595" y="5378994"/>
          <a:ext cx="127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102161</xdr:rowOff>
    </xdr:from>
    <xdr:ext cx="469744" cy="259045"/>
    <xdr:sp macro="" textlink="">
      <xdr:nvSpPr>
        <xdr:cNvPr id="59" name="議会費最小値テキスト"/>
        <xdr:cNvSpPr txBox="1"/>
      </xdr:nvSpPr>
      <xdr:spPr>
        <a:xfrm>
          <a:off x="4686300" y="661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422275</xdr:colOff>
      <xdr:row>38</xdr:row>
      <xdr:rowOff>98334</xdr:rowOff>
    </xdr:from>
    <xdr:to>
      <xdr:col>6</xdr:col>
      <xdr:colOff>600075</xdr:colOff>
      <xdr:row>38</xdr:row>
      <xdr:rowOff>98334</xdr:rowOff>
    </xdr:to>
    <xdr:cxnSp macro="">
      <xdr:nvCxnSpPr>
        <xdr:cNvPr id="60" name="直線コネクタ 59"/>
        <xdr:cNvCxnSpPr/>
      </xdr:nvCxnSpPr>
      <xdr:spPr>
        <a:xfrm>
          <a:off x="4546600" y="661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10721</xdr:rowOff>
    </xdr:from>
    <xdr:ext cx="469744" cy="259045"/>
    <xdr:sp macro="" textlink="">
      <xdr:nvSpPr>
        <xdr:cNvPr id="61" name="議会費最大値テキスト"/>
        <xdr:cNvSpPr txBox="1"/>
      </xdr:nvSpPr>
      <xdr:spPr>
        <a:xfrm>
          <a:off x="4686300" y="515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422275</xdr:colOff>
      <xdr:row>31</xdr:row>
      <xdr:rowOff>64044</xdr:rowOff>
    </xdr:from>
    <xdr:to>
      <xdr:col>6</xdr:col>
      <xdr:colOff>600075</xdr:colOff>
      <xdr:row>31</xdr:row>
      <xdr:rowOff>64044</xdr:rowOff>
    </xdr:to>
    <xdr:cxnSp macro="">
      <xdr:nvCxnSpPr>
        <xdr:cNvPr id="62" name="直線コネクタ 61"/>
        <xdr:cNvCxnSpPr/>
      </xdr:nvCxnSpPr>
      <xdr:spPr>
        <a:xfrm>
          <a:off x="4546600" y="537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52614</xdr:rowOff>
    </xdr:from>
    <xdr:to>
      <xdr:col>6</xdr:col>
      <xdr:colOff>511175</xdr:colOff>
      <xdr:row>35</xdr:row>
      <xdr:rowOff>77107</xdr:rowOff>
    </xdr:to>
    <xdr:cxnSp macro="">
      <xdr:nvCxnSpPr>
        <xdr:cNvPr id="63" name="直線コネクタ 62"/>
        <xdr:cNvCxnSpPr/>
      </xdr:nvCxnSpPr>
      <xdr:spPr>
        <a:xfrm>
          <a:off x="3797300" y="58819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40476</xdr:rowOff>
    </xdr:from>
    <xdr:ext cx="469744" cy="259045"/>
    <xdr:sp macro="" textlink="">
      <xdr:nvSpPr>
        <xdr:cNvPr id="64" name="議会費平均値テキスト"/>
        <xdr:cNvSpPr txBox="1"/>
      </xdr:nvSpPr>
      <xdr:spPr>
        <a:xfrm>
          <a:off x="4686300" y="5869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17599</xdr:rowOff>
    </xdr:from>
    <xdr:to>
      <xdr:col>6</xdr:col>
      <xdr:colOff>561975</xdr:colOff>
      <xdr:row>35</xdr:row>
      <xdr:rowOff>119199</xdr:rowOff>
    </xdr:to>
    <xdr:sp macro="" textlink="">
      <xdr:nvSpPr>
        <xdr:cNvPr id="65" name="フローチャート :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52614</xdr:rowOff>
    </xdr:from>
    <xdr:to>
      <xdr:col>5</xdr:col>
      <xdr:colOff>358775</xdr:colOff>
      <xdr:row>34</xdr:row>
      <xdr:rowOff>123372</xdr:rowOff>
    </xdr:to>
    <xdr:cxnSp macro="">
      <xdr:nvCxnSpPr>
        <xdr:cNvPr id="66" name="直線コネクタ 65"/>
        <xdr:cNvCxnSpPr/>
      </xdr:nvCxnSpPr>
      <xdr:spPr>
        <a:xfrm flipV="1">
          <a:off x="2908300" y="5881914"/>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51889</xdr:rowOff>
    </xdr:from>
    <xdr:to>
      <xdr:col>5</xdr:col>
      <xdr:colOff>409575</xdr:colOff>
      <xdr:row>34</xdr:row>
      <xdr:rowOff>153489</xdr:rowOff>
    </xdr:to>
    <xdr:sp macro="" textlink="">
      <xdr:nvSpPr>
        <xdr:cNvPr id="67" name="フローチャート : 判断 66"/>
        <xdr:cNvSpPr/>
      </xdr:nvSpPr>
      <xdr:spPr>
        <a:xfrm>
          <a:off x="3746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144616</xdr:rowOff>
    </xdr:from>
    <xdr:ext cx="469744" cy="259045"/>
    <xdr:sp macro="" textlink="">
      <xdr:nvSpPr>
        <xdr:cNvPr id="68" name="テキスト ボックス 67"/>
        <xdr:cNvSpPr txBox="1"/>
      </xdr:nvSpPr>
      <xdr:spPr>
        <a:xfrm>
          <a:off x="3562427"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123372</xdr:rowOff>
    </xdr:from>
    <xdr:to>
      <xdr:col>4</xdr:col>
      <xdr:colOff>155575</xdr:colOff>
      <xdr:row>35</xdr:row>
      <xdr:rowOff>907</xdr:rowOff>
    </xdr:to>
    <xdr:cxnSp macro="">
      <xdr:nvCxnSpPr>
        <xdr:cNvPr id="69" name="直線コネクタ 68"/>
        <xdr:cNvCxnSpPr/>
      </xdr:nvCxnSpPr>
      <xdr:spPr>
        <a:xfrm flipV="1">
          <a:off x="2019300" y="5952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93254</xdr:rowOff>
    </xdr:from>
    <xdr:to>
      <xdr:col>4</xdr:col>
      <xdr:colOff>206375</xdr:colOff>
      <xdr:row>35</xdr:row>
      <xdr:rowOff>23404</xdr:rowOff>
    </xdr:to>
    <xdr:sp macro="" textlink="">
      <xdr:nvSpPr>
        <xdr:cNvPr id="70" name="フローチャート : 判断 69"/>
        <xdr:cNvSpPr/>
      </xdr:nvSpPr>
      <xdr:spPr>
        <a:xfrm>
          <a:off x="2857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14531</xdr:rowOff>
    </xdr:from>
    <xdr:ext cx="469744" cy="259045"/>
    <xdr:sp macro="" textlink="">
      <xdr:nvSpPr>
        <xdr:cNvPr id="71" name="テキスト ボックス 70"/>
        <xdr:cNvSpPr txBox="1"/>
      </xdr:nvSpPr>
      <xdr:spPr>
        <a:xfrm>
          <a:off x="2673427"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37374</xdr:rowOff>
    </xdr:from>
    <xdr:to>
      <xdr:col>2</xdr:col>
      <xdr:colOff>638175</xdr:colOff>
      <xdr:row>35</xdr:row>
      <xdr:rowOff>907</xdr:rowOff>
    </xdr:to>
    <xdr:cxnSp macro="">
      <xdr:nvCxnSpPr>
        <xdr:cNvPr id="72" name="直線コネクタ 71"/>
        <xdr:cNvCxnSpPr/>
      </xdr:nvCxnSpPr>
      <xdr:spPr>
        <a:xfrm>
          <a:off x="1130300" y="5866674"/>
          <a:ext cx="889000" cy="13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112849</xdr:rowOff>
    </xdr:from>
    <xdr:to>
      <xdr:col>3</xdr:col>
      <xdr:colOff>3175</xdr:colOff>
      <xdr:row>35</xdr:row>
      <xdr:rowOff>42999</xdr:rowOff>
    </xdr:to>
    <xdr:sp macro="" textlink="">
      <xdr:nvSpPr>
        <xdr:cNvPr id="73" name="フローチャート : 判断 72"/>
        <xdr:cNvSpPr/>
      </xdr:nvSpPr>
      <xdr:spPr>
        <a:xfrm>
          <a:off x="1968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59526</xdr:rowOff>
    </xdr:from>
    <xdr:ext cx="469744" cy="259045"/>
    <xdr:sp macro="" textlink="">
      <xdr:nvSpPr>
        <xdr:cNvPr id="74" name="テキスト ボックス 73"/>
        <xdr:cNvSpPr txBox="1"/>
      </xdr:nvSpPr>
      <xdr:spPr>
        <a:xfrm>
          <a:off x="1784427" y="571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58420</xdr:rowOff>
    </xdr:from>
    <xdr:to>
      <xdr:col>1</xdr:col>
      <xdr:colOff>485775</xdr:colOff>
      <xdr:row>34</xdr:row>
      <xdr:rowOff>160020</xdr:rowOff>
    </xdr:to>
    <xdr:sp macro="" textlink="">
      <xdr:nvSpPr>
        <xdr:cNvPr id="75" name="フローチャート : 判断 74"/>
        <xdr:cNvSpPr/>
      </xdr:nvSpPr>
      <xdr:spPr>
        <a:xfrm>
          <a:off x="1079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151147</xdr:rowOff>
    </xdr:from>
    <xdr:ext cx="469744" cy="259045"/>
    <xdr:sp macro="" textlink="">
      <xdr:nvSpPr>
        <xdr:cNvPr id="76" name="テキスト ボックス 75"/>
        <xdr:cNvSpPr txBox="1"/>
      </xdr:nvSpPr>
      <xdr:spPr>
        <a:xfrm>
          <a:off x="895427"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26307</xdr:rowOff>
    </xdr:from>
    <xdr:to>
      <xdr:col>6</xdr:col>
      <xdr:colOff>561975</xdr:colOff>
      <xdr:row>35</xdr:row>
      <xdr:rowOff>127907</xdr:rowOff>
    </xdr:to>
    <xdr:sp macro="" textlink="">
      <xdr:nvSpPr>
        <xdr:cNvPr id="82" name="円/楕円 81"/>
        <xdr:cNvSpPr/>
      </xdr:nvSpPr>
      <xdr:spPr>
        <a:xfrm>
          <a:off x="4584700" y="60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4734</xdr:rowOff>
    </xdr:from>
    <xdr:ext cx="469744" cy="259045"/>
    <xdr:sp macro="" textlink="">
      <xdr:nvSpPr>
        <xdr:cNvPr id="83" name="議会費該当値テキスト"/>
        <xdr:cNvSpPr txBox="1"/>
      </xdr:nvSpPr>
      <xdr:spPr>
        <a:xfrm>
          <a:off x="4686300"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1814</xdr:rowOff>
    </xdr:from>
    <xdr:to>
      <xdr:col>5</xdr:col>
      <xdr:colOff>409575</xdr:colOff>
      <xdr:row>34</xdr:row>
      <xdr:rowOff>103414</xdr:rowOff>
    </xdr:to>
    <xdr:sp macro="" textlink="">
      <xdr:nvSpPr>
        <xdr:cNvPr id="84" name="円/楕円 83"/>
        <xdr:cNvSpPr/>
      </xdr:nvSpPr>
      <xdr:spPr>
        <a:xfrm>
          <a:off x="3746500" y="583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119941</xdr:rowOff>
    </xdr:from>
    <xdr:ext cx="469744" cy="259045"/>
    <xdr:sp macro="" textlink="">
      <xdr:nvSpPr>
        <xdr:cNvPr id="85" name="テキスト ボックス 84"/>
        <xdr:cNvSpPr txBox="1"/>
      </xdr:nvSpPr>
      <xdr:spPr>
        <a:xfrm>
          <a:off x="3562427" y="560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72572</xdr:rowOff>
    </xdr:from>
    <xdr:to>
      <xdr:col>4</xdr:col>
      <xdr:colOff>206375</xdr:colOff>
      <xdr:row>35</xdr:row>
      <xdr:rowOff>2722</xdr:rowOff>
    </xdr:to>
    <xdr:sp macro="" textlink="">
      <xdr:nvSpPr>
        <xdr:cNvPr id="86" name="円/楕円 85"/>
        <xdr:cNvSpPr/>
      </xdr:nvSpPr>
      <xdr:spPr>
        <a:xfrm>
          <a:off x="2857500" y="59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19249</xdr:rowOff>
    </xdr:from>
    <xdr:ext cx="469744" cy="259045"/>
    <xdr:sp macro="" textlink="">
      <xdr:nvSpPr>
        <xdr:cNvPr id="87" name="テキスト ボックス 86"/>
        <xdr:cNvSpPr txBox="1"/>
      </xdr:nvSpPr>
      <xdr:spPr>
        <a:xfrm>
          <a:off x="2673427" y="567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121557</xdr:rowOff>
    </xdr:from>
    <xdr:to>
      <xdr:col>3</xdr:col>
      <xdr:colOff>3175</xdr:colOff>
      <xdr:row>35</xdr:row>
      <xdr:rowOff>51707</xdr:rowOff>
    </xdr:to>
    <xdr:sp macro="" textlink="">
      <xdr:nvSpPr>
        <xdr:cNvPr id="88" name="円/楕円 87"/>
        <xdr:cNvSpPr/>
      </xdr:nvSpPr>
      <xdr:spPr>
        <a:xfrm>
          <a:off x="196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42834</xdr:rowOff>
    </xdr:from>
    <xdr:ext cx="469744" cy="259045"/>
    <xdr:sp macro="" textlink="">
      <xdr:nvSpPr>
        <xdr:cNvPr id="89" name="テキスト ボックス 88"/>
        <xdr:cNvSpPr txBox="1"/>
      </xdr:nvSpPr>
      <xdr:spPr>
        <a:xfrm>
          <a:off x="1784427" y="604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158024</xdr:rowOff>
    </xdr:from>
    <xdr:to>
      <xdr:col>1</xdr:col>
      <xdr:colOff>485775</xdr:colOff>
      <xdr:row>34</xdr:row>
      <xdr:rowOff>88174</xdr:rowOff>
    </xdr:to>
    <xdr:sp macro="" textlink="">
      <xdr:nvSpPr>
        <xdr:cNvPr id="90" name="円/楕円 89"/>
        <xdr:cNvSpPr/>
      </xdr:nvSpPr>
      <xdr:spPr>
        <a:xfrm>
          <a:off x="1079500" y="58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104701</xdr:rowOff>
    </xdr:from>
    <xdr:ext cx="469744" cy="259045"/>
    <xdr:sp macro="" textlink="">
      <xdr:nvSpPr>
        <xdr:cNvPr id="91" name="テキスト ボックス 90"/>
        <xdr:cNvSpPr txBox="1"/>
      </xdr:nvSpPr>
      <xdr:spPr>
        <a:xfrm>
          <a:off x="895427" y="55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6" name="テキスト ボックス 11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41370</xdr:rowOff>
    </xdr:from>
    <xdr:to>
      <xdr:col>6</xdr:col>
      <xdr:colOff>510540</xdr:colOff>
      <xdr:row>58</xdr:row>
      <xdr:rowOff>145709</xdr:rowOff>
    </xdr:to>
    <xdr:cxnSp macro="">
      <xdr:nvCxnSpPr>
        <xdr:cNvPr id="118" name="直線コネクタ 117"/>
        <xdr:cNvCxnSpPr/>
      </xdr:nvCxnSpPr>
      <xdr:spPr>
        <a:xfrm flipV="1">
          <a:off x="4633595" y="8613870"/>
          <a:ext cx="1270" cy="14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149536</xdr:rowOff>
    </xdr:from>
    <xdr:ext cx="534377" cy="259045"/>
    <xdr:sp macro="" textlink="">
      <xdr:nvSpPr>
        <xdr:cNvPr id="119" name="総務費最小値テキスト"/>
        <xdr:cNvSpPr txBox="1"/>
      </xdr:nvSpPr>
      <xdr:spPr>
        <a:xfrm>
          <a:off x="4686300" y="100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422275</xdr:colOff>
      <xdr:row>58</xdr:row>
      <xdr:rowOff>145709</xdr:rowOff>
    </xdr:from>
    <xdr:to>
      <xdr:col>6</xdr:col>
      <xdr:colOff>600075</xdr:colOff>
      <xdr:row>58</xdr:row>
      <xdr:rowOff>145709</xdr:rowOff>
    </xdr:to>
    <xdr:cxnSp macro="">
      <xdr:nvCxnSpPr>
        <xdr:cNvPr id="120" name="直線コネクタ 119"/>
        <xdr:cNvCxnSpPr/>
      </xdr:nvCxnSpPr>
      <xdr:spPr>
        <a:xfrm>
          <a:off x="4546600" y="1008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159497</xdr:rowOff>
    </xdr:from>
    <xdr:ext cx="534377" cy="259045"/>
    <xdr:sp macro="" textlink="">
      <xdr:nvSpPr>
        <xdr:cNvPr id="121" name="総務費最大値テキスト"/>
        <xdr:cNvSpPr txBox="1"/>
      </xdr:nvSpPr>
      <xdr:spPr>
        <a:xfrm>
          <a:off x="4686300" y="838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422275</xdr:colOff>
      <xdr:row>50</xdr:row>
      <xdr:rowOff>41370</xdr:rowOff>
    </xdr:from>
    <xdr:to>
      <xdr:col>6</xdr:col>
      <xdr:colOff>600075</xdr:colOff>
      <xdr:row>50</xdr:row>
      <xdr:rowOff>41370</xdr:rowOff>
    </xdr:to>
    <xdr:cxnSp macro="">
      <xdr:nvCxnSpPr>
        <xdr:cNvPr id="122" name="直線コネクタ 121"/>
        <xdr:cNvCxnSpPr/>
      </xdr:nvCxnSpPr>
      <xdr:spPr>
        <a:xfrm>
          <a:off x="4546600" y="86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63315</xdr:rowOff>
    </xdr:from>
    <xdr:to>
      <xdr:col>6</xdr:col>
      <xdr:colOff>511175</xdr:colOff>
      <xdr:row>57</xdr:row>
      <xdr:rowOff>136042</xdr:rowOff>
    </xdr:to>
    <xdr:cxnSp macro="">
      <xdr:nvCxnSpPr>
        <xdr:cNvPr id="123" name="直線コネクタ 122"/>
        <xdr:cNvCxnSpPr/>
      </xdr:nvCxnSpPr>
      <xdr:spPr>
        <a:xfrm>
          <a:off x="3797300" y="9664515"/>
          <a:ext cx="838200" cy="24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43850</xdr:rowOff>
    </xdr:from>
    <xdr:ext cx="534377" cy="259045"/>
    <xdr:sp macro="" textlink="">
      <xdr:nvSpPr>
        <xdr:cNvPr id="124" name="総務費平均値テキスト"/>
        <xdr:cNvSpPr txBox="1"/>
      </xdr:nvSpPr>
      <xdr:spPr>
        <a:xfrm>
          <a:off x="4686300" y="94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20973</xdr:rowOff>
    </xdr:from>
    <xdr:to>
      <xdr:col>6</xdr:col>
      <xdr:colOff>561975</xdr:colOff>
      <xdr:row>56</xdr:row>
      <xdr:rowOff>122573</xdr:rowOff>
    </xdr:to>
    <xdr:sp macro="" textlink="">
      <xdr:nvSpPr>
        <xdr:cNvPr id="125" name="フローチャート : 判断 124"/>
        <xdr:cNvSpPr/>
      </xdr:nvSpPr>
      <xdr:spPr>
        <a:xfrm>
          <a:off x="4584700" y="96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63315</xdr:rowOff>
    </xdr:from>
    <xdr:to>
      <xdr:col>5</xdr:col>
      <xdr:colOff>358775</xdr:colOff>
      <xdr:row>57</xdr:row>
      <xdr:rowOff>104855</xdr:rowOff>
    </xdr:to>
    <xdr:cxnSp macro="">
      <xdr:nvCxnSpPr>
        <xdr:cNvPr id="126" name="直線コネクタ 125"/>
        <xdr:cNvCxnSpPr/>
      </xdr:nvCxnSpPr>
      <xdr:spPr>
        <a:xfrm flipV="1">
          <a:off x="2908300" y="9664515"/>
          <a:ext cx="889000" cy="2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167996</xdr:rowOff>
    </xdr:from>
    <xdr:to>
      <xdr:col>5</xdr:col>
      <xdr:colOff>409575</xdr:colOff>
      <xdr:row>56</xdr:row>
      <xdr:rowOff>98146</xdr:rowOff>
    </xdr:to>
    <xdr:sp macro="" textlink="">
      <xdr:nvSpPr>
        <xdr:cNvPr id="127" name="フローチャート : 判断 126"/>
        <xdr:cNvSpPr/>
      </xdr:nvSpPr>
      <xdr:spPr>
        <a:xfrm>
          <a:off x="3746500" y="959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114673</xdr:rowOff>
    </xdr:from>
    <xdr:ext cx="534377" cy="259045"/>
    <xdr:sp macro="" textlink="">
      <xdr:nvSpPr>
        <xdr:cNvPr id="128" name="テキスト ボックス 127"/>
        <xdr:cNvSpPr txBox="1"/>
      </xdr:nvSpPr>
      <xdr:spPr>
        <a:xfrm>
          <a:off x="3530111" y="937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91171</xdr:rowOff>
    </xdr:from>
    <xdr:to>
      <xdr:col>4</xdr:col>
      <xdr:colOff>155575</xdr:colOff>
      <xdr:row>57</xdr:row>
      <xdr:rowOff>104855</xdr:rowOff>
    </xdr:to>
    <xdr:cxnSp macro="">
      <xdr:nvCxnSpPr>
        <xdr:cNvPr id="129" name="直線コネクタ 128"/>
        <xdr:cNvCxnSpPr/>
      </xdr:nvCxnSpPr>
      <xdr:spPr>
        <a:xfrm>
          <a:off x="2019300" y="9863821"/>
          <a:ext cx="889000" cy="1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162346</xdr:rowOff>
    </xdr:from>
    <xdr:to>
      <xdr:col>4</xdr:col>
      <xdr:colOff>206375</xdr:colOff>
      <xdr:row>56</xdr:row>
      <xdr:rowOff>92496</xdr:rowOff>
    </xdr:to>
    <xdr:sp macro="" textlink="">
      <xdr:nvSpPr>
        <xdr:cNvPr id="130" name="フローチャート : 判断 129"/>
        <xdr:cNvSpPr/>
      </xdr:nvSpPr>
      <xdr:spPr>
        <a:xfrm>
          <a:off x="2857500" y="95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109023</xdr:rowOff>
    </xdr:from>
    <xdr:ext cx="534377" cy="259045"/>
    <xdr:sp macro="" textlink="">
      <xdr:nvSpPr>
        <xdr:cNvPr id="131" name="テキスト ボックス 130"/>
        <xdr:cNvSpPr txBox="1"/>
      </xdr:nvSpPr>
      <xdr:spPr>
        <a:xfrm>
          <a:off x="2641111" y="93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166773</xdr:rowOff>
    </xdr:from>
    <xdr:to>
      <xdr:col>2</xdr:col>
      <xdr:colOff>638175</xdr:colOff>
      <xdr:row>57</xdr:row>
      <xdr:rowOff>91171</xdr:rowOff>
    </xdr:to>
    <xdr:cxnSp macro="">
      <xdr:nvCxnSpPr>
        <xdr:cNvPr id="132" name="直線コネクタ 131"/>
        <xdr:cNvCxnSpPr/>
      </xdr:nvCxnSpPr>
      <xdr:spPr>
        <a:xfrm>
          <a:off x="1130300" y="9425073"/>
          <a:ext cx="889000" cy="4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112152</xdr:rowOff>
    </xdr:from>
    <xdr:to>
      <xdr:col>3</xdr:col>
      <xdr:colOff>3175</xdr:colOff>
      <xdr:row>56</xdr:row>
      <xdr:rowOff>42302</xdr:rowOff>
    </xdr:to>
    <xdr:sp macro="" textlink="">
      <xdr:nvSpPr>
        <xdr:cNvPr id="133" name="フローチャート : 判断 132"/>
        <xdr:cNvSpPr/>
      </xdr:nvSpPr>
      <xdr:spPr>
        <a:xfrm>
          <a:off x="1968500" y="954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58829</xdr:rowOff>
    </xdr:from>
    <xdr:ext cx="534377" cy="259045"/>
    <xdr:sp macro="" textlink="">
      <xdr:nvSpPr>
        <xdr:cNvPr id="134" name="テキスト ボックス 133"/>
        <xdr:cNvSpPr txBox="1"/>
      </xdr:nvSpPr>
      <xdr:spPr>
        <a:xfrm>
          <a:off x="1752111" y="93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53075</xdr:rowOff>
    </xdr:from>
    <xdr:to>
      <xdr:col>1</xdr:col>
      <xdr:colOff>485775</xdr:colOff>
      <xdr:row>55</xdr:row>
      <xdr:rowOff>154675</xdr:rowOff>
    </xdr:to>
    <xdr:sp macro="" textlink="">
      <xdr:nvSpPr>
        <xdr:cNvPr id="135" name="フローチャート : 判断 134"/>
        <xdr:cNvSpPr/>
      </xdr:nvSpPr>
      <xdr:spPr>
        <a:xfrm>
          <a:off x="1079500" y="948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145802</xdr:rowOff>
    </xdr:from>
    <xdr:ext cx="534377" cy="259045"/>
    <xdr:sp macro="" textlink="">
      <xdr:nvSpPr>
        <xdr:cNvPr id="136" name="テキスト ボックス 135"/>
        <xdr:cNvSpPr txBox="1"/>
      </xdr:nvSpPr>
      <xdr:spPr>
        <a:xfrm>
          <a:off x="863111" y="957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85242</xdr:rowOff>
    </xdr:from>
    <xdr:to>
      <xdr:col>6</xdr:col>
      <xdr:colOff>561975</xdr:colOff>
      <xdr:row>58</xdr:row>
      <xdr:rowOff>15392</xdr:rowOff>
    </xdr:to>
    <xdr:sp macro="" textlink="">
      <xdr:nvSpPr>
        <xdr:cNvPr id="142" name="円/楕円 141"/>
        <xdr:cNvSpPr/>
      </xdr:nvSpPr>
      <xdr:spPr>
        <a:xfrm>
          <a:off x="45847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63669</xdr:rowOff>
    </xdr:from>
    <xdr:ext cx="534377" cy="259045"/>
    <xdr:sp macro="" textlink="">
      <xdr:nvSpPr>
        <xdr:cNvPr id="143" name="総務費該当値テキスト"/>
        <xdr:cNvSpPr txBox="1"/>
      </xdr:nvSpPr>
      <xdr:spPr>
        <a:xfrm>
          <a:off x="4686300" y="98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29,362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12515</xdr:rowOff>
    </xdr:from>
    <xdr:to>
      <xdr:col>5</xdr:col>
      <xdr:colOff>409575</xdr:colOff>
      <xdr:row>56</xdr:row>
      <xdr:rowOff>114115</xdr:rowOff>
    </xdr:to>
    <xdr:sp macro="" textlink="">
      <xdr:nvSpPr>
        <xdr:cNvPr id="144" name="円/楕円 143"/>
        <xdr:cNvSpPr/>
      </xdr:nvSpPr>
      <xdr:spPr>
        <a:xfrm>
          <a:off x="3746500" y="96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105242</xdr:rowOff>
    </xdr:from>
    <xdr:ext cx="534377" cy="259045"/>
    <xdr:sp macro="" textlink="">
      <xdr:nvSpPr>
        <xdr:cNvPr id="145" name="テキスト ボックス 144"/>
        <xdr:cNvSpPr txBox="1"/>
      </xdr:nvSpPr>
      <xdr:spPr>
        <a:xfrm>
          <a:off x="3530111" y="970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54055</xdr:rowOff>
    </xdr:from>
    <xdr:to>
      <xdr:col>4</xdr:col>
      <xdr:colOff>206375</xdr:colOff>
      <xdr:row>57</xdr:row>
      <xdr:rowOff>155655</xdr:rowOff>
    </xdr:to>
    <xdr:sp macro="" textlink="">
      <xdr:nvSpPr>
        <xdr:cNvPr id="146" name="円/楕円 145"/>
        <xdr:cNvSpPr/>
      </xdr:nvSpPr>
      <xdr:spPr>
        <a:xfrm>
          <a:off x="2857500" y="982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146782</xdr:rowOff>
    </xdr:from>
    <xdr:ext cx="534377" cy="259045"/>
    <xdr:sp macro="" textlink="">
      <xdr:nvSpPr>
        <xdr:cNvPr id="147" name="テキスト ボックス 146"/>
        <xdr:cNvSpPr txBox="1"/>
      </xdr:nvSpPr>
      <xdr:spPr>
        <a:xfrm>
          <a:off x="2641111" y="991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40371</xdr:rowOff>
    </xdr:from>
    <xdr:to>
      <xdr:col>3</xdr:col>
      <xdr:colOff>3175</xdr:colOff>
      <xdr:row>57</xdr:row>
      <xdr:rowOff>141971</xdr:rowOff>
    </xdr:to>
    <xdr:sp macro="" textlink="">
      <xdr:nvSpPr>
        <xdr:cNvPr id="148" name="円/楕円 147"/>
        <xdr:cNvSpPr/>
      </xdr:nvSpPr>
      <xdr:spPr>
        <a:xfrm>
          <a:off x="1968500" y="98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133098</xdr:rowOff>
    </xdr:from>
    <xdr:ext cx="534377" cy="259045"/>
    <xdr:sp macro="" textlink="">
      <xdr:nvSpPr>
        <xdr:cNvPr id="149" name="テキスト ボックス 148"/>
        <xdr:cNvSpPr txBox="1"/>
      </xdr:nvSpPr>
      <xdr:spPr>
        <a:xfrm>
          <a:off x="1752111" y="990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30,736</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115973</xdr:rowOff>
    </xdr:from>
    <xdr:to>
      <xdr:col>1</xdr:col>
      <xdr:colOff>485775</xdr:colOff>
      <xdr:row>55</xdr:row>
      <xdr:rowOff>46123</xdr:rowOff>
    </xdr:to>
    <xdr:sp macro="" textlink="">
      <xdr:nvSpPr>
        <xdr:cNvPr id="150" name="円/楕円 149"/>
        <xdr:cNvSpPr/>
      </xdr:nvSpPr>
      <xdr:spPr>
        <a:xfrm>
          <a:off x="1079500" y="93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62650</xdr:rowOff>
    </xdr:from>
    <xdr:ext cx="534377" cy="259045"/>
    <xdr:sp macro="" textlink="">
      <xdr:nvSpPr>
        <xdr:cNvPr id="151" name="テキスト ボックス 150"/>
        <xdr:cNvSpPr txBox="1"/>
      </xdr:nvSpPr>
      <xdr:spPr>
        <a:xfrm>
          <a:off x="863111" y="914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171,364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152883</xdr:rowOff>
    </xdr:from>
    <xdr:to>
      <xdr:col>6</xdr:col>
      <xdr:colOff>510540</xdr:colOff>
      <xdr:row>79</xdr:row>
      <xdr:rowOff>136461</xdr:rowOff>
    </xdr:to>
    <xdr:cxnSp macro="">
      <xdr:nvCxnSpPr>
        <xdr:cNvPr id="176" name="直線コネクタ 175"/>
        <xdr:cNvCxnSpPr/>
      </xdr:nvCxnSpPr>
      <xdr:spPr>
        <a:xfrm flipV="1">
          <a:off x="4633595" y="12154383"/>
          <a:ext cx="1270" cy="1526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140288</xdr:rowOff>
    </xdr:from>
    <xdr:ext cx="599010" cy="259045"/>
    <xdr:sp macro="" textlink="">
      <xdr:nvSpPr>
        <xdr:cNvPr id="177" name="民生費最小値テキスト"/>
        <xdr:cNvSpPr txBox="1"/>
      </xdr:nvSpPr>
      <xdr:spPr>
        <a:xfrm>
          <a:off x="4686300" y="13684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422275</xdr:colOff>
      <xdr:row>79</xdr:row>
      <xdr:rowOff>136461</xdr:rowOff>
    </xdr:from>
    <xdr:to>
      <xdr:col>6</xdr:col>
      <xdr:colOff>600075</xdr:colOff>
      <xdr:row>79</xdr:row>
      <xdr:rowOff>136461</xdr:rowOff>
    </xdr:to>
    <xdr:cxnSp macro="">
      <xdr:nvCxnSpPr>
        <xdr:cNvPr id="178" name="直線コネクタ 177"/>
        <xdr:cNvCxnSpPr/>
      </xdr:nvCxnSpPr>
      <xdr:spPr>
        <a:xfrm>
          <a:off x="4546600" y="13681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99560</xdr:rowOff>
    </xdr:from>
    <xdr:ext cx="599010" cy="259045"/>
    <xdr:sp macro="" textlink="">
      <xdr:nvSpPr>
        <xdr:cNvPr id="179" name="民生費最大値テキスト"/>
        <xdr:cNvSpPr txBox="1"/>
      </xdr:nvSpPr>
      <xdr:spPr>
        <a:xfrm>
          <a:off x="4686300" y="1192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422275</xdr:colOff>
      <xdr:row>70</xdr:row>
      <xdr:rowOff>152883</xdr:rowOff>
    </xdr:from>
    <xdr:to>
      <xdr:col>6</xdr:col>
      <xdr:colOff>600075</xdr:colOff>
      <xdr:row>70</xdr:row>
      <xdr:rowOff>152883</xdr:rowOff>
    </xdr:to>
    <xdr:cxnSp macro="">
      <xdr:nvCxnSpPr>
        <xdr:cNvPr id="180" name="直線コネクタ 179"/>
        <xdr:cNvCxnSpPr/>
      </xdr:nvCxnSpPr>
      <xdr:spPr>
        <a:xfrm>
          <a:off x="4546600" y="12154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42038</xdr:rowOff>
    </xdr:from>
    <xdr:to>
      <xdr:col>6</xdr:col>
      <xdr:colOff>511175</xdr:colOff>
      <xdr:row>77</xdr:row>
      <xdr:rowOff>129209</xdr:rowOff>
    </xdr:to>
    <xdr:cxnSp macro="">
      <xdr:nvCxnSpPr>
        <xdr:cNvPr id="181" name="直線コネクタ 180"/>
        <xdr:cNvCxnSpPr/>
      </xdr:nvCxnSpPr>
      <xdr:spPr>
        <a:xfrm flipV="1">
          <a:off x="3797300" y="13243688"/>
          <a:ext cx="838200" cy="8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4310</xdr:rowOff>
    </xdr:from>
    <xdr:ext cx="599010" cy="259045"/>
    <xdr:sp macro="" textlink="">
      <xdr:nvSpPr>
        <xdr:cNvPr id="182" name="民生費平均値テキスト"/>
        <xdr:cNvSpPr txBox="1"/>
      </xdr:nvSpPr>
      <xdr:spPr>
        <a:xfrm>
          <a:off x="4686300" y="128630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152882</xdr:rowOff>
    </xdr:from>
    <xdr:to>
      <xdr:col>6</xdr:col>
      <xdr:colOff>561975</xdr:colOff>
      <xdr:row>76</xdr:row>
      <xdr:rowOff>83032</xdr:rowOff>
    </xdr:to>
    <xdr:sp macro="" textlink="">
      <xdr:nvSpPr>
        <xdr:cNvPr id="183" name="フローチャート : 判断 182"/>
        <xdr:cNvSpPr/>
      </xdr:nvSpPr>
      <xdr:spPr>
        <a:xfrm>
          <a:off x="45847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129209</xdr:rowOff>
    </xdr:from>
    <xdr:to>
      <xdr:col>5</xdr:col>
      <xdr:colOff>358775</xdr:colOff>
      <xdr:row>77</xdr:row>
      <xdr:rowOff>169354</xdr:rowOff>
    </xdr:to>
    <xdr:cxnSp macro="">
      <xdr:nvCxnSpPr>
        <xdr:cNvPr id="184" name="直線コネクタ 183"/>
        <xdr:cNvCxnSpPr/>
      </xdr:nvCxnSpPr>
      <xdr:spPr>
        <a:xfrm flipV="1">
          <a:off x="2908300" y="13330859"/>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63182</xdr:rowOff>
    </xdr:from>
    <xdr:to>
      <xdr:col>5</xdr:col>
      <xdr:colOff>409575</xdr:colOff>
      <xdr:row>76</xdr:row>
      <xdr:rowOff>164782</xdr:rowOff>
    </xdr:to>
    <xdr:sp macro="" textlink="">
      <xdr:nvSpPr>
        <xdr:cNvPr id="185" name="フローチャート : 判断 184"/>
        <xdr:cNvSpPr/>
      </xdr:nvSpPr>
      <xdr:spPr>
        <a:xfrm>
          <a:off x="3746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xdr:rowOff>
    </xdr:from>
    <xdr:ext cx="599010" cy="259045"/>
    <xdr:sp macro="" textlink="">
      <xdr:nvSpPr>
        <xdr:cNvPr id="186" name="テキスト ボックス 185"/>
        <xdr:cNvSpPr txBox="1"/>
      </xdr:nvSpPr>
      <xdr:spPr>
        <a:xfrm>
          <a:off x="3497794"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169354</xdr:rowOff>
    </xdr:from>
    <xdr:to>
      <xdr:col>4</xdr:col>
      <xdr:colOff>155575</xdr:colOff>
      <xdr:row>78</xdr:row>
      <xdr:rowOff>98589</xdr:rowOff>
    </xdr:to>
    <xdr:cxnSp macro="">
      <xdr:nvCxnSpPr>
        <xdr:cNvPr id="187" name="直線コネクタ 186"/>
        <xdr:cNvCxnSpPr/>
      </xdr:nvCxnSpPr>
      <xdr:spPr>
        <a:xfrm flipV="1">
          <a:off x="2019300" y="13371004"/>
          <a:ext cx="889000" cy="10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101955</xdr:rowOff>
    </xdr:from>
    <xdr:to>
      <xdr:col>4</xdr:col>
      <xdr:colOff>206375</xdr:colOff>
      <xdr:row>77</xdr:row>
      <xdr:rowOff>32105</xdr:rowOff>
    </xdr:to>
    <xdr:sp macro="" textlink="">
      <xdr:nvSpPr>
        <xdr:cNvPr id="188" name="フローチャート : 判断 187"/>
        <xdr:cNvSpPr/>
      </xdr:nvSpPr>
      <xdr:spPr>
        <a:xfrm>
          <a:off x="2857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48633</xdr:rowOff>
    </xdr:from>
    <xdr:ext cx="599010" cy="259045"/>
    <xdr:sp macro="" textlink="">
      <xdr:nvSpPr>
        <xdr:cNvPr id="189" name="テキスト ボックス 188"/>
        <xdr:cNvSpPr txBox="1"/>
      </xdr:nvSpPr>
      <xdr:spPr>
        <a:xfrm>
          <a:off x="2608794"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42863</xdr:rowOff>
    </xdr:from>
    <xdr:to>
      <xdr:col>2</xdr:col>
      <xdr:colOff>638175</xdr:colOff>
      <xdr:row>78</xdr:row>
      <xdr:rowOff>98589</xdr:rowOff>
    </xdr:to>
    <xdr:cxnSp macro="">
      <xdr:nvCxnSpPr>
        <xdr:cNvPr id="190" name="直線コネクタ 189"/>
        <xdr:cNvCxnSpPr/>
      </xdr:nvCxnSpPr>
      <xdr:spPr>
        <a:xfrm>
          <a:off x="1130300" y="13415963"/>
          <a:ext cx="889000" cy="5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48425</xdr:rowOff>
    </xdr:from>
    <xdr:to>
      <xdr:col>3</xdr:col>
      <xdr:colOff>3175</xdr:colOff>
      <xdr:row>77</xdr:row>
      <xdr:rowOff>150025</xdr:rowOff>
    </xdr:to>
    <xdr:sp macro="" textlink="">
      <xdr:nvSpPr>
        <xdr:cNvPr id="191" name="フローチャート : 判断 190"/>
        <xdr:cNvSpPr/>
      </xdr:nvSpPr>
      <xdr:spPr>
        <a:xfrm>
          <a:off x="1968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166552</xdr:rowOff>
    </xdr:from>
    <xdr:ext cx="599010" cy="259045"/>
    <xdr:sp macro="" textlink="">
      <xdr:nvSpPr>
        <xdr:cNvPr id="192" name="テキスト ボックス 191"/>
        <xdr:cNvSpPr txBox="1"/>
      </xdr:nvSpPr>
      <xdr:spPr>
        <a:xfrm>
          <a:off x="1719794"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94856</xdr:rowOff>
    </xdr:from>
    <xdr:to>
      <xdr:col>1</xdr:col>
      <xdr:colOff>485775</xdr:colOff>
      <xdr:row>78</xdr:row>
      <xdr:rowOff>25006</xdr:rowOff>
    </xdr:to>
    <xdr:sp macro="" textlink="">
      <xdr:nvSpPr>
        <xdr:cNvPr id="193" name="フローチャート : 判断 192"/>
        <xdr:cNvSpPr/>
      </xdr:nvSpPr>
      <xdr:spPr>
        <a:xfrm>
          <a:off x="1079500" y="1329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41533</xdr:rowOff>
    </xdr:from>
    <xdr:ext cx="599010" cy="259045"/>
    <xdr:sp macro="" textlink="">
      <xdr:nvSpPr>
        <xdr:cNvPr id="194" name="テキスト ボックス 193"/>
        <xdr:cNvSpPr txBox="1"/>
      </xdr:nvSpPr>
      <xdr:spPr>
        <a:xfrm>
          <a:off x="830794" y="1307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162688</xdr:rowOff>
    </xdr:from>
    <xdr:to>
      <xdr:col>6</xdr:col>
      <xdr:colOff>561975</xdr:colOff>
      <xdr:row>77</xdr:row>
      <xdr:rowOff>92838</xdr:rowOff>
    </xdr:to>
    <xdr:sp macro="" textlink="">
      <xdr:nvSpPr>
        <xdr:cNvPr id="200" name="円/楕円 199"/>
        <xdr:cNvSpPr/>
      </xdr:nvSpPr>
      <xdr:spPr>
        <a:xfrm>
          <a:off x="4584700" y="1319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141115</xdr:rowOff>
    </xdr:from>
    <xdr:ext cx="599010" cy="259045"/>
    <xdr:sp macro="" textlink="">
      <xdr:nvSpPr>
        <xdr:cNvPr id="201" name="民生費該当値テキスト"/>
        <xdr:cNvSpPr txBox="1"/>
      </xdr:nvSpPr>
      <xdr:spPr>
        <a:xfrm>
          <a:off x="4686300" y="1317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147,190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78409</xdr:rowOff>
    </xdr:from>
    <xdr:to>
      <xdr:col>5</xdr:col>
      <xdr:colOff>409575</xdr:colOff>
      <xdr:row>78</xdr:row>
      <xdr:rowOff>8559</xdr:rowOff>
    </xdr:to>
    <xdr:sp macro="" textlink="">
      <xdr:nvSpPr>
        <xdr:cNvPr id="202" name="円/楕円 201"/>
        <xdr:cNvSpPr/>
      </xdr:nvSpPr>
      <xdr:spPr>
        <a:xfrm>
          <a:off x="3746500" y="1328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171136</xdr:rowOff>
    </xdr:from>
    <xdr:ext cx="599010" cy="259045"/>
    <xdr:sp macro="" textlink="">
      <xdr:nvSpPr>
        <xdr:cNvPr id="203" name="テキスト ボックス 202"/>
        <xdr:cNvSpPr txBox="1"/>
      </xdr:nvSpPr>
      <xdr:spPr>
        <a:xfrm>
          <a:off x="3497794" y="1337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140,326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118554</xdr:rowOff>
    </xdr:from>
    <xdr:to>
      <xdr:col>4</xdr:col>
      <xdr:colOff>206375</xdr:colOff>
      <xdr:row>78</xdr:row>
      <xdr:rowOff>48704</xdr:rowOff>
    </xdr:to>
    <xdr:sp macro="" textlink="">
      <xdr:nvSpPr>
        <xdr:cNvPr id="204" name="円/楕円 203"/>
        <xdr:cNvSpPr/>
      </xdr:nvSpPr>
      <xdr:spPr>
        <a:xfrm>
          <a:off x="2857500" y="1332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39831</xdr:rowOff>
    </xdr:from>
    <xdr:ext cx="599010" cy="259045"/>
    <xdr:sp macro="" textlink="">
      <xdr:nvSpPr>
        <xdr:cNvPr id="205" name="テキスト ボックス 204"/>
        <xdr:cNvSpPr txBox="1"/>
      </xdr:nvSpPr>
      <xdr:spPr>
        <a:xfrm>
          <a:off x="2608794" y="13412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47789</xdr:rowOff>
    </xdr:from>
    <xdr:to>
      <xdr:col>3</xdr:col>
      <xdr:colOff>3175</xdr:colOff>
      <xdr:row>78</xdr:row>
      <xdr:rowOff>149389</xdr:rowOff>
    </xdr:to>
    <xdr:sp macro="" textlink="">
      <xdr:nvSpPr>
        <xdr:cNvPr id="206" name="円/楕円 205"/>
        <xdr:cNvSpPr/>
      </xdr:nvSpPr>
      <xdr:spPr>
        <a:xfrm>
          <a:off x="1968500" y="1342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140516</xdr:rowOff>
    </xdr:from>
    <xdr:ext cx="599010" cy="259045"/>
    <xdr:sp macro="" textlink="">
      <xdr:nvSpPr>
        <xdr:cNvPr id="207" name="テキスト ボックス 206"/>
        <xdr:cNvSpPr txBox="1"/>
      </xdr:nvSpPr>
      <xdr:spPr>
        <a:xfrm>
          <a:off x="1719794" y="13513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163513</xdr:rowOff>
    </xdr:from>
    <xdr:to>
      <xdr:col>1</xdr:col>
      <xdr:colOff>485775</xdr:colOff>
      <xdr:row>78</xdr:row>
      <xdr:rowOff>93663</xdr:rowOff>
    </xdr:to>
    <xdr:sp macro="" textlink="">
      <xdr:nvSpPr>
        <xdr:cNvPr id="208" name="円/楕円 207"/>
        <xdr:cNvSpPr/>
      </xdr:nvSpPr>
      <xdr:spPr>
        <a:xfrm>
          <a:off x="1079500" y="133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84790</xdr:rowOff>
    </xdr:from>
    <xdr:ext cx="599010" cy="259045"/>
    <xdr:sp macro="" textlink="">
      <xdr:nvSpPr>
        <xdr:cNvPr id="209" name="テキスト ボックス 208"/>
        <xdr:cNvSpPr txBox="1"/>
      </xdr:nvSpPr>
      <xdr:spPr>
        <a:xfrm>
          <a:off x="830794" y="134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161395</xdr:rowOff>
    </xdr:from>
    <xdr:to>
      <xdr:col>6</xdr:col>
      <xdr:colOff>510540</xdr:colOff>
      <xdr:row>98</xdr:row>
      <xdr:rowOff>97980</xdr:rowOff>
    </xdr:to>
    <xdr:cxnSp macro="">
      <xdr:nvCxnSpPr>
        <xdr:cNvPr id="232" name="直線コネクタ 231"/>
        <xdr:cNvCxnSpPr/>
      </xdr:nvCxnSpPr>
      <xdr:spPr>
        <a:xfrm flipV="1">
          <a:off x="4633595" y="15591895"/>
          <a:ext cx="1270" cy="130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101807</xdr:rowOff>
    </xdr:from>
    <xdr:ext cx="534377" cy="259045"/>
    <xdr:sp macro="" textlink="">
      <xdr:nvSpPr>
        <xdr:cNvPr id="233" name="衛生費最小値テキスト"/>
        <xdr:cNvSpPr txBox="1"/>
      </xdr:nvSpPr>
      <xdr:spPr>
        <a:xfrm>
          <a:off x="4686300" y="1690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422275</xdr:colOff>
      <xdr:row>98</xdr:row>
      <xdr:rowOff>97980</xdr:rowOff>
    </xdr:from>
    <xdr:to>
      <xdr:col>6</xdr:col>
      <xdr:colOff>600075</xdr:colOff>
      <xdr:row>98</xdr:row>
      <xdr:rowOff>97980</xdr:rowOff>
    </xdr:to>
    <xdr:cxnSp macro="">
      <xdr:nvCxnSpPr>
        <xdr:cNvPr id="234" name="直線コネクタ 233"/>
        <xdr:cNvCxnSpPr/>
      </xdr:nvCxnSpPr>
      <xdr:spPr>
        <a:xfrm>
          <a:off x="4546600" y="1690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108072</xdr:rowOff>
    </xdr:from>
    <xdr:ext cx="534377" cy="259045"/>
    <xdr:sp macro="" textlink="">
      <xdr:nvSpPr>
        <xdr:cNvPr id="235" name="衛生費最大値テキスト"/>
        <xdr:cNvSpPr txBox="1"/>
      </xdr:nvSpPr>
      <xdr:spPr>
        <a:xfrm>
          <a:off x="4686300" y="1536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422275</xdr:colOff>
      <xdr:row>90</xdr:row>
      <xdr:rowOff>161395</xdr:rowOff>
    </xdr:from>
    <xdr:to>
      <xdr:col>6</xdr:col>
      <xdr:colOff>600075</xdr:colOff>
      <xdr:row>90</xdr:row>
      <xdr:rowOff>161395</xdr:rowOff>
    </xdr:to>
    <xdr:cxnSp macro="">
      <xdr:nvCxnSpPr>
        <xdr:cNvPr id="236" name="直線コネクタ 235"/>
        <xdr:cNvCxnSpPr/>
      </xdr:nvCxnSpPr>
      <xdr:spPr>
        <a:xfrm>
          <a:off x="4546600" y="1559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76538</xdr:rowOff>
    </xdr:from>
    <xdr:to>
      <xdr:col>6</xdr:col>
      <xdr:colOff>511175</xdr:colOff>
      <xdr:row>97</xdr:row>
      <xdr:rowOff>102735</xdr:rowOff>
    </xdr:to>
    <xdr:cxnSp macro="">
      <xdr:nvCxnSpPr>
        <xdr:cNvPr id="237" name="直線コネクタ 236"/>
        <xdr:cNvCxnSpPr/>
      </xdr:nvCxnSpPr>
      <xdr:spPr>
        <a:xfrm flipV="1">
          <a:off x="3797300" y="16707188"/>
          <a:ext cx="838200" cy="2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169293</xdr:rowOff>
    </xdr:from>
    <xdr:ext cx="534377" cy="259045"/>
    <xdr:sp macro="" textlink="">
      <xdr:nvSpPr>
        <xdr:cNvPr id="238" name="衛生費平均値テキスト"/>
        <xdr:cNvSpPr txBox="1"/>
      </xdr:nvSpPr>
      <xdr:spPr>
        <a:xfrm>
          <a:off x="4686300" y="16457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146416</xdr:rowOff>
    </xdr:from>
    <xdr:to>
      <xdr:col>6</xdr:col>
      <xdr:colOff>561975</xdr:colOff>
      <xdr:row>97</xdr:row>
      <xdr:rowOff>76566</xdr:rowOff>
    </xdr:to>
    <xdr:sp macro="" textlink="">
      <xdr:nvSpPr>
        <xdr:cNvPr id="239" name="フローチャート : 判断 238"/>
        <xdr:cNvSpPr/>
      </xdr:nvSpPr>
      <xdr:spPr>
        <a:xfrm>
          <a:off x="45847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102735</xdr:rowOff>
    </xdr:from>
    <xdr:to>
      <xdr:col>5</xdr:col>
      <xdr:colOff>358775</xdr:colOff>
      <xdr:row>97</xdr:row>
      <xdr:rowOff>111880</xdr:rowOff>
    </xdr:to>
    <xdr:cxnSp macro="">
      <xdr:nvCxnSpPr>
        <xdr:cNvPr id="240" name="直線コネクタ 239"/>
        <xdr:cNvCxnSpPr/>
      </xdr:nvCxnSpPr>
      <xdr:spPr>
        <a:xfrm flipV="1">
          <a:off x="2908300" y="16733385"/>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116835</xdr:rowOff>
    </xdr:from>
    <xdr:to>
      <xdr:col>5</xdr:col>
      <xdr:colOff>409575</xdr:colOff>
      <xdr:row>97</xdr:row>
      <xdr:rowOff>46985</xdr:rowOff>
    </xdr:to>
    <xdr:sp macro="" textlink="">
      <xdr:nvSpPr>
        <xdr:cNvPr id="241" name="フローチャート : 判断 240"/>
        <xdr:cNvSpPr/>
      </xdr:nvSpPr>
      <xdr:spPr>
        <a:xfrm>
          <a:off x="3746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63512</xdr:rowOff>
    </xdr:from>
    <xdr:ext cx="534377" cy="259045"/>
    <xdr:sp macro="" textlink="">
      <xdr:nvSpPr>
        <xdr:cNvPr id="242" name="テキスト ボックス 241"/>
        <xdr:cNvSpPr txBox="1"/>
      </xdr:nvSpPr>
      <xdr:spPr>
        <a:xfrm>
          <a:off x="3530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111057</xdr:rowOff>
    </xdr:from>
    <xdr:to>
      <xdr:col>4</xdr:col>
      <xdr:colOff>155575</xdr:colOff>
      <xdr:row>97</xdr:row>
      <xdr:rowOff>111880</xdr:rowOff>
    </xdr:to>
    <xdr:cxnSp macro="">
      <xdr:nvCxnSpPr>
        <xdr:cNvPr id="243" name="直線コネクタ 242"/>
        <xdr:cNvCxnSpPr/>
      </xdr:nvCxnSpPr>
      <xdr:spPr>
        <a:xfrm>
          <a:off x="2019300" y="16741707"/>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158166</xdr:rowOff>
    </xdr:from>
    <xdr:to>
      <xdr:col>4</xdr:col>
      <xdr:colOff>206375</xdr:colOff>
      <xdr:row>97</xdr:row>
      <xdr:rowOff>88316</xdr:rowOff>
    </xdr:to>
    <xdr:sp macro="" textlink="">
      <xdr:nvSpPr>
        <xdr:cNvPr id="244" name="フローチャート : 判断 243"/>
        <xdr:cNvSpPr/>
      </xdr:nvSpPr>
      <xdr:spPr>
        <a:xfrm>
          <a:off x="2857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104843</xdr:rowOff>
    </xdr:from>
    <xdr:ext cx="534377" cy="259045"/>
    <xdr:sp macro="" textlink="">
      <xdr:nvSpPr>
        <xdr:cNvPr id="245" name="テキスト ボックス 244"/>
        <xdr:cNvSpPr txBox="1"/>
      </xdr:nvSpPr>
      <xdr:spPr>
        <a:xfrm>
          <a:off x="2641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82322</xdr:rowOff>
    </xdr:from>
    <xdr:to>
      <xdr:col>2</xdr:col>
      <xdr:colOff>638175</xdr:colOff>
      <xdr:row>97</xdr:row>
      <xdr:rowOff>111057</xdr:rowOff>
    </xdr:to>
    <xdr:cxnSp macro="">
      <xdr:nvCxnSpPr>
        <xdr:cNvPr id="246" name="直線コネクタ 245"/>
        <xdr:cNvCxnSpPr/>
      </xdr:nvCxnSpPr>
      <xdr:spPr>
        <a:xfrm>
          <a:off x="1130300" y="16712972"/>
          <a:ext cx="889000" cy="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21006</xdr:rowOff>
    </xdr:from>
    <xdr:to>
      <xdr:col>3</xdr:col>
      <xdr:colOff>3175</xdr:colOff>
      <xdr:row>97</xdr:row>
      <xdr:rowOff>122606</xdr:rowOff>
    </xdr:to>
    <xdr:sp macro="" textlink="">
      <xdr:nvSpPr>
        <xdr:cNvPr id="247" name="フローチャート : 判断 246"/>
        <xdr:cNvSpPr/>
      </xdr:nvSpPr>
      <xdr:spPr>
        <a:xfrm>
          <a:off x="1968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139133</xdr:rowOff>
    </xdr:from>
    <xdr:ext cx="534377" cy="259045"/>
    <xdr:sp macro="" textlink="">
      <xdr:nvSpPr>
        <xdr:cNvPr id="248" name="テキスト ボックス 247"/>
        <xdr:cNvSpPr txBox="1"/>
      </xdr:nvSpPr>
      <xdr:spPr>
        <a:xfrm>
          <a:off x="1752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9234</xdr:rowOff>
    </xdr:from>
    <xdr:to>
      <xdr:col>1</xdr:col>
      <xdr:colOff>485775</xdr:colOff>
      <xdr:row>97</xdr:row>
      <xdr:rowOff>110834</xdr:rowOff>
    </xdr:to>
    <xdr:sp macro="" textlink="">
      <xdr:nvSpPr>
        <xdr:cNvPr id="249" name="フローチャート : 判断 248"/>
        <xdr:cNvSpPr/>
      </xdr:nvSpPr>
      <xdr:spPr>
        <a:xfrm>
          <a:off x="1079500" y="1663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127361</xdr:rowOff>
    </xdr:from>
    <xdr:ext cx="534377" cy="259045"/>
    <xdr:sp macro="" textlink="">
      <xdr:nvSpPr>
        <xdr:cNvPr id="250" name="テキスト ボックス 249"/>
        <xdr:cNvSpPr txBox="1"/>
      </xdr:nvSpPr>
      <xdr:spPr>
        <a:xfrm>
          <a:off x="863111" y="16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25738</xdr:rowOff>
    </xdr:from>
    <xdr:to>
      <xdr:col>6</xdr:col>
      <xdr:colOff>561975</xdr:colOff>
      <xdr:row>97</xdr:row>
      <xdr:rowOff>127338</xdr:rowOff>
    </xdr:to>
    <xdr:sp macro="" textlink="">
      <xdr:nvSpPr>
        <xdr:cNvPr id="256" name="円/楕円 255"/>
        <xdr:cNvSpPr/>
      </xdr:nvSpPr>
      <xdr:spPr>
        <a:xfrm>
          <a:off x="4584700" y="166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4165</xdr:rowOff>
    </xdr:from>
    <xdr:ext cx="534377" cy="259045"/>
    <xdr:sp macro="" textlink="">
      <xdr:nvSpPr>
        <xdr:cNvPr id="257" name="衛生費該当値テキスト"/>
        <xdr:cNvSpPr txBox="1"/>
      </xdr:nvSpPr>
      <xdr:spPr>
        <a:xfrm>
          <a:off x="4686300" y="1663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30,263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51935</xdr:rowOff>
    </xdr:from>
    <xdr:to>
      <xdr:col>5</xdr:col>
      <xdr:colOff>409575</xdr:colOff>
      <xdr:row>97</xdr:row>
      <xdr:rowOff>153535</xdr:rowOff>
    </xdr:to>
    <xdr:sp macro="" textlink="">
      <xdr:nvSpPr>
        <xdr:cNvPr id="258" name="円/楕円 257"/>
        <xdr:cNvSpPr/>
      </xdr:nvSpPr>
      <xdr:spPr>
        <a:xfrm>
          <a:off x="3746500" y="1668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144662</xdr:rowOff>
    </xdr:from>
    <xdr:ext cx="534377" cy="259045"/>
    <xdr:sp macro="" textlink="">
      <xdr:nvSpPr>
        <xdr:cNvPr id="259" name="テキスト ボックス 258"/>
        <xdr:cNvSpPr txBox="1"/>
      </xdr:nvSpPr>
      <xdr:spPr>
        <a:xfrm>
          <a:off x="3530111" y="1677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61080</xdr:rowOff>
    </xdr:from>
    <xdr:to>
      <xdr:col>4</xdr:col>
      <xdr:colOff>206375</xdr:colOff>
      <xdr:row>97</xdr:row>
      <xdr:rowOff>162680</xdr:rowOff>
    </xdr:to>
    <xdr:sp macro="" textlink="">
      <xdr:nvSpPr>
        <xdr:cNvPr id="260" name="円/楕円 259"/>
        <xdr:cNvSpPr/>
      </xdr:nvSpPr>
      <xdr:spPr>
        <a:xfrm>
          <a:off x="2857500" y="1669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153807</xdr:rowOff>
    </xdr:from>
    <xdr:ext cx="534377" cy="259045"/>
    <xdr:sp macro="" textlink="">
      <xdr:nvSpPr>
        <xdr:cNvPr id="261" name="テキスト ボックス 260"/>
        <xdr:cNvSpPr txBox="1"/>
      </xdr:nvSpPr>
      <xdr:spPr>
        <a:xfrm>
          <a:off x="2641111" y="167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60257</xdr:rowOff>
    </xdr:from>
    <xdr:to>
      <xdr:col>3</xdr:col>
      <xdr:colOff>3175</xdr:colOff>
      <xdr:row>97</xdr:row>
      <xdr:rowOff>161857</xdr:rowOff>
    </xdr:to>
    <xdr:sp macro="" textlink="">
      <xdr:nvSpPr>
        <xdr:cNvPr id="262" name="円/楕円 261"/>
        <xdr:cNvSpPr/>
      </xdr:nvSpPr>
      <xdr:spPr>
        <a:xfrm>
          <a:off x="1968500" y="1669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152984</xdr:rowOff>
    </xdr:from>
    <xdr:ext cx="534377" cy="259045"/>
    <xdr:sp macro="" textlink="">
      <xdr:nvSpPr>
        <xdr:cNvPr id="263" name="テキスト ボックス 262"/>
        <xdr:cNvSpPr txBox="1"/>
      </xdr:nvSpPr>
      <xdr:spPr>
        <a:xfrm>
          <a:off x="1752111" y="1678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31522</xdr:rowOff>
    </xdr:from>
    <xdr:to>
      <xdr:col>1</xdr:col>
      <xdr:colOff>485775</xdr:colOff>
      <xdr:row>97</xdr:row>
      <xdr:rowOff>133122</xdr:rowOff>
    </xdr:to>
    <xdr:sp macro="" textlink="">
      <xdr:nvSpPr>
        <xdr:cNvPr id="264" name="円/楕円 263"/>
        <xdr:cNvSpPr/>
      </xdr:nvSpPr>
      <xdr:spPr>
        <a:xfrm>
          <a:off x="1079500" y="166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124249</xdr:rowOff>
    </xdr:from>
    <xdr:ext cx="534377" cy="259045"/>
    <xdr:sp macro="" textlink="">
      <xdr:nvSpPr>
        <xdr:cNvPr id="265" name="テキスト ボックス 264"/>
        <xdr:cNvSpPr txBox="1"/>
      </xdr:nvSpPr>
      <xdr:spPr>
        <a:xfrm>
          <a:off x="863111" y="1675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3454</xdr:rowOff>
    </xdr:from>
    <xdr:to>
      <xdr:col>15</xdr:col>
      <xdr:colOff>180340</xdr:colOff>
      <xdr:row>38</xdr:row>
      <xdr:rowOff>136499</xdr:rowOff>
    </xdr:to>
    <xdr:cxnSp macro="">
      <xdr:nvCxnSpPr>
        <xdr:cNvPr id="287" name="直線コネクタ 286"/>
        <xdr:cNvCxnSpPr/>
      </xdr:nvCxnSpPr>
      <xdr:spPr>
        <a:xfrm flipV="1">
          <a:off x="10475595" y="5489854"/>
          <a:ext cx="1270" cy="116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140326</xdr:rowOff>
    </xdr:from>
    <xdr:ext cx="249299" cy="259045"/>
    <xdr:sp macro="" textlink="">
      <xdr:nvSpPr>
        <xdr:cNvPr id="288"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92075</xdr:colOff>
      <xdr:row>38</xdr:row>
      <xdr:rowOff>136499</xdr:rowOff>
    </xdr:from>
    <xdr:to>
      <xdr:col>15</xdr:col>
      <xdr:colOff>269875</xdr:colOff>
      <xdr:row>38</xdr:row>
      <xdr:rowOff>136499</xdr:rowOff>
    </xdr:to>
    <xdr:cxnSp macro="">
      <xdr:nvCxnSpPr>
        <xdr:cNvPr id="289" name="直線コネクタ 288"/>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121581</xdr:rowOff>
    </xdr:from>
    <xdr:ext cx="469744" cy="259045"/>
    <xdr:sp macro="" textlink="">
      <xdr:nvSpPr>
        <xdr:cNvPr id="290" name="労働費最大値テキスト"/>
        <xdr:cNvSpPr txBox="1"/>
      </xdr:nvSpPr>
      <xdr:spPr>
        <a:xfrm>
          <a:off x="10528300" y="526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92075</xdr:colOff>
      <xdr:row>32</xdr:row>
      <xdr:rowOff>3454</xdr:rowOff>
    </xdr:from>
    <xdr:to>
      <xdr:col>15</xdr:col>
      <xdr:colOff>269875</xdr:colOff>
      <xdr:row>32</xdr:row>
      <xdr:rowOff>3454</xdr:rowOff>
    </xdr:to>
    <xdr:cxnSp macro="">
      <xdr:nvCxnSpPr>
        <xdr:cNvPr id="291" name="直線コネクタ 290"/>
        <xdr:cNvCxnSpPr/>
      </xdr:nvCxnSpPr>
      <xdr:spPr>
        <a:xfrm>
          <a:off x="10388600" y="548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147015</xdr:rowOff>
    </xdr:from>
    <xdr:to>
      <xdr:col>15</xdr:col>
      <xdr:colOff>180975</xdr:colOff>
      <xdr:row>37</xdr:row>
      <xdr:rowOff>148844</xdr:rowOff>
    </xdr:to>
    <xdr:cxnSp macro="">
      <xdr:nvCxnSpPr>
        <xdr:cNvPr id="292" name="直線コネクタ 291"/>
        <xdr:cNvCxnSpPr/>
      </xdr:nvCxnSpPr>
      <xdr:spPr>
        <a:xfrm flipV="1">
          <a:off x="9639300" y="649066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140123</xdr:rowOff>
    </xdr:from>
    <xdr:ext cx="378565" cy="259045"/>
    <xdr:sp macro="" textlink="">
      <xdr:nvSpPr>
        <xdr:cNvPr id="293" name="労働費平均値テキスト"/>
        <xdr:cNvSpPr txBox="1"/>
      </xdr:nvSpPr>
      <xdr:spPr>
        <a:xfrm>
          <a:off x="10528300" y="61408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117246</xdr:rowOff>
    </xdr:from>
    <xdr:to>
      <xdr:col>15</xdr:col>
      <xdr:colOff>231775</xdr:colOff>
      <xdr:row>37</xdr:row>
      <xdr:rowOff>47396</xdr:rowOff>
    </xdr:to>
    <xdr:sp macro="" textlink="">
      <xdr:nvSpPr>
        <xdr:cNvPr id="294" name="フローチャート : 判断 293"/>
        <xdr:cNvSpPr/>
      </xdr:nvSpPr>
      <xdr:spPr>
        <a:xfrm>
          <a:off x="104267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92151</xdr:rowOff>
    </xdr:from>
    <xdr:to>
      <xdr:col>14</xdr:col>
      <xdr:colOff>28575</xdr:colOff>
      <xdr:row>37</xdr:row>
      <xdr:rowOff>148844</xdr:rowOff>
    </xdr:to>
    <xdr:cxnSp macro="">
      <xdr:nvCxnSpPr>
        <xdr:cNvPr id="295" name="直線コネクタ 294"/>
        <xdr:cNvCxnSpPr/>
      </xdr:nvCxnSpPr>
      <xdr:spPr>
        <a:xfrm>
          <a:off x="8750300" y="6435801"/>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76098</xdr:rowOff>
    </xdr:from>
    <xdr:to>
      <xdr:col>14</xdr:col>
      <xdr:colOff>79375</xdr:colOff>
      <xdr:row>37</xdr:row>
      <xdr:rowOff>6248</xdr:rowOff>
    </xdr:to>
    <xdr:sp macro="" textlink="">
      <xdr:nvSpPr>
        <xdr:cNvPr id="296" name="フローチャート : 判断 295"/>
        <xdr:cNvSpPr/>
      </xdr:nvSpPr>
      <xdr:spPr>
        <a:xfrm>
          <a:off x="9588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22775</xdr:rowOff>
    </xdr:from>
    <xdr:ext cx="378565" cy="259045"/>
    <xdr:sp macro="" textlink="">
      <xdr:nvSpPr>
        <xdr:cNvPr id="297" name="テキスト ボックス 296"/>
        <xdr:cNvSpPr txBox="1"/>
      </xdr:nvSpPr>
      <xdr:spPr>
        <a:xfrm>
          <a:off x="9450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92151</xdr:rowOff>
    </xdr:from>
    <xdr:to>
      <xdr:col>12</xdr:col>
      <xdr:colOff>511175</xdr:colOff>
      <xdr:row>37</xdr:row>
      <xdr:rowOff>149301</xdr:rowOff>
    </xdr:to>
    <xdr:cxnSp macro="">
      <xdr:nvCxnSpPr>
        <xdr:cNvPr id="298" name="直線コネクタ 297"/>
        <xdr:cNvCxnSpPr/>
      </xdr:nvCxnSpPr>
      <xdr:spPr>
        <a:xfrm flipV="1">
          <a:off x="7861300" y="64358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165710</xdr:rowOff>
    </xdr:from>
    <xdr:to>
      <xdr:col>12</xdr:col>
      <xdr:colOff>561975</xdr:colOff>
      <xdr:row>36</xdr:row>
      <xdr:rowOff>95860</xdr:rowOff>
    </xdr:to>
    <xdr:sp macro="" textlink="">
      <xdr:nvSpPr>
        <xdr:cNvPr id="299" name="フローチャート : 判断 298"/>
        <xdr:cNvSpPr/>
      </xdr:nvSpPr>
      <xdr:spPr>
        <a:xfrm>
          <a:off x="8699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112387</xdr:rowOff>
    </xdr:from>
    <xdr:ext cx="378565" cy="259045"/>
    <xdr:sp macro="" textlink="">
      <xdr:nvSpPr>
        <xdr:cNvPr id="300" name="テキスト ボックス 299"/>
        <xdr:cNvSpPr txBox="1"/>
      </xdr:nvSpPr>
      <xdr:spPr>
        <a:xfrm>
          <a:off x="8561017" y="5941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145643</xdr:rowOff>
    </xdr:from>
    <xdr:to>
      <xdr:col>11</xdr:col>
      <xdr:colOff>307975</xdr:colOff>
      <xdr:row>37</xdr:row>
      <xdr:rowOff>149301</xdr:rowOff>
    </xdr:to>
    <xdr:cxnSp macro="">
      <xdr:nvCxnSpPr>
        <xdr:cNvPr id="301" name="直線コネクタ 300"/>
        <xdr:cNvCxnSpPr/>
      </xdr:nvCxnSpPr>
      <xdr:spPr>
        <a:xfrm>
          <a:off x="6972300" y="648929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65583</xdr:rowOff>
    </xdr:from>
    <xdr:to>
      <xdr:col>11</xdr:col>
      <xdr:colOff>358775</xdr:colOff>
      <xdr:row>35</xdr:row>
      <xdr:rowOff>167183</xdr:rowOff>
    </xdr:to>
    <xdr:sp macro="" textlink="">
      <xdr:nvSpPr>
        <xdr:cNvPr id="302" name="フローチャート : 判断 301"/>
        <xdr:cNvSpPr/>
      </xdr:nvSpPr>
      <xdr:spPr>
        <a:xfrm>
          <a:off x="7810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12260</xdr:rowOff>
    </xdr:from>
    <xdr:ext cx="469744" cy="259045"/>
    <xdr:sp macro="" textlink="">
      <xdr:nvSpPr>
        <xdr:cNvPr id="303" name="テキスト ボックス 302"/>
        <xdr:cNvSpPr txBox="1"/>
      </xdr:nvSpPr>
      <xdr:spPr>
        <a:xfrm>
          <a:off x="7626427" y="584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164338</xdr:rowOff>
    </xdr:from>
    <xdr:to>
      <xdr:col>10</xdr:col>
      <xdr:colOff>155575</xdr:colOff>
      <xdr:row>35</xdr:row>
      <xdr:rowOff>94488</xdr:rowOff>
    </xdr:to>
    <xdr:sp macro="" textlink="">
      <xdr:nvSpPr>
        <xdr:cNvPr id="304" name="フローチャート : 判断 303"/>
        <xdr:cNvSpPr/>
      </xdr:nvSpPr>
      <xdr:spPr>
        <a:xfrm>
          <a:off x="6921500" y="599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111015</xdr:rowOff>
    </xdr:from>
    <xdr:ext cx="469744" cy="259045"/>
    <xdr:sp macro="" textlink="">
      <xdr:nvSpPr>
        <xdr:cNvPr id="305" name="テキスト ボックス 304"/>
        <xdr:cNvSpPr txBox="1"/>
      </xdr:nvSpPr>
      <xdr:spPr>
        <a:xfrm>
          <a:off x="6737427" y="576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96215</xdr:rowOff>
    </xdr:from>
    <xdr:to>
      <xdr:col>15</xdr:col>
      <xdr:colOff>231775</xdr:colOff>
      <xdr:row>38</xdr:row>
      <xdr:rowOff>26365</xdr:rowOff>
    </xdr:to>
    <xdr:sp macro="" textlink="">
      <xdr:nvSpPr>
        <xdr:cNvPr id="311" name="円/楕円 310"/>
        <xdr:cNvSpPr/>
      </xdr:nvSpPr>
      <xdr:spPr>
        <a:xfrm>
          <a:off x="10426700" y="64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74642</xdr:rowOff>
    </xdr:from>
    <xdr:ext cx="378565" cy="259045"/>
    <xdr:sp macro="" textlink="">
      <xdr:nvSpPr>
        <xdr:cNvPr id="312" name="労働費該当値テキスト"/>
        <xdr:cNvSpPr txBox="1"/>
      </xdr:nvSpPr>
      <xdr:spPr>
        <a:xfrm>
          <a:off x="10528300" y="6418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98044</xdr:rowOff>
    </xdr:from>
    <xdr:to>
      <xdr:col>14</xdr:col>
      <xdr:colOff>79375</xdr:colOff>
      <xdr:row>38</xdr:row>
      <xdr:rowOff>28194</xdr:rowOff>
    </xdr:to>
    <xdr:sp macro="" textlink="">
      <xdr:nvSpPr>
        <xdr:cNvPr id="313" name="円/楕円 312"/>
        <xdr:cNvSpPr/>
      </xdr:nvSpPr>
      <xdr:spPr>
        <a:xfrm>
          <a:off x="9588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19321</xdr:rowOff>
    </xdr:from>
    <xdr:ext cx="378565" cy="259045"/>
    <xdr:sp macro="" textlink="">
      <xdr:nvSpPr>
        <xdr:cNvPr id="314" name="テキスト ボックス 313"/>
        <xdr:cNvSpPr txBox="1"/>
      </xdr:nvSpPr>
      <xdr:spPr>
        <a:xfrm>
          <a:off x="9450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41351</xdr:rowOff>
    </xdr:from>
    <xdr:to>
      <xdr:col>12</xdr:col>
      <xdr:colOff>561975</xdr:colOff>
      <xdr:row>37</xdr:row>
      <xdr:rowOff>142951</xdr:rowOff>
    </xdr:to>
    <xdr:sp macro="" textlink="">
      <xdr:nvSpPr>
        <xdr:cNvPr id="315" name="円/楕円 314"/>
        <xdr:cNvSpPr/>
      </xdr:nvSpPr>
      <xdr:spPr>
        <a:xfrm>
          <a:off x="8699500" y="638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134078</xdr:rowOff>
    </xdr:from>
    <xdr:ext cx="378565" cy="259045"/>
    <xdr:sp macro="" textlink="">
      <xdr:nvSpPr>
        <xdr:cNvPr id="316" name="テキスト ボックス 315"/>
        <xdr:cNvSpPr txBox="1"/>
      </xdr:nvSpPr>
      <xdr:spPr>
        <a:xfrm>
          <a:off x="8561017" y="6477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98501</xdr:rowOff>
    </xdr:from>
    <xdr:to>
      <xdr:col>11</xdr:col>
      <xdr:colOff>358775</xdr:colOff>
      <xdr:row>38</xdr:row>
      <xdr:rowOff>28651</xdr:rowOff>
    </xdr:to>
    <xdr:sp macro="" textlink="">
      <xdr:nvSpPr>
        <xdr:cNvPr id="317" name="円/楕円 316"/>
        <xdr:cNvSpPr/>
      </xdr:nvSpPr>
      <xdr:spPr>
        <a:xfrm>
          <a:off x="7810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19778</xdr:rowOff>
    </xdr:from>
    <xdr:ext cx="378565" cy="259045"/>
    <xdr:sp macro="" textlink="">
      <xdr:nvSpPr>
        <xdr:cNvPr id="318" name="テキスト ボックス 317"/>
        <xdr:cNvSpPr txBox="1"/>
      </xdr:nvSpPr>
      <xdr:spPr>
        <a:xfrm>
          <a:off x="7672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94843</xdr:rowOff>
    </xdr:from>
    <xdr:to>
      <xdr:col>10</xdr:col>
      <xdr:colOff>155575</xdr:colOff>
      <xdr:row>38</xdr:row>
      <xdr:rowOff>24994</xdr:rowOff>
    </xdr:to>
    <xdr:sp macro="" textlink="">
      <xdr:nvSpPr>
        <xdr:cNvPr id="319" name="円/楕円 318"/>
        <xdr:cNvSpPr/>
      </xdr:nvSpPr>
      <xdr:spPr>
        <a:xfrm>
          <a:off x="6921500" y="6438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16121</xdr:rowOff>
    </xdr:from>
    <xdr:ext cx="378565" cy="259045"/>
    <xdr:sp macro="" textlink="">
      <xdr:nvSpPr>
        <xdr:cNvPr id="320" name="テキスト ボックス 319"/>
        <xdr:cNvSpPr txBox="1"/>
      </xdr:nvSpPr>
      <xdr:spPr>
        <a:xfrm>
          <a:off x="6783017" y="65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144434</xdr:rowOff>
    </xdr:from>
    <xdr:ext cx="467179" cy="259045"/>
    <xdr:sp macro="" textlink="">
      <xdr:nvSpPr>
        <xdr:cNvPr id="334" name="テキスト ボックス 333"/>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160762</xdr:rowOff>
    </xdr:from>
    <xdr:ext cx="467179" cy="259045"/>
    <xdr:sp macro="" textlink="">
      <xdr:nvSpPr>
        <xdr:cNvPr id="336" name="テキスト ボックス 335"/>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5642</xdr:rowOff>
    </xdr:from>
    <xdr:ext cx="467179" cy="259045"/>
    <xdr:sp macro="" textlink="">
      <xdr:nvSpPr>
        <xdr:cNvPr id="338" name="テキスト ボックス 337"/>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43362</xdr:rowOff>
    </xdr:from>
    <xdr:to>
      <xdr:col>15</xdr:col>
      <xdr:colOff>180340</xdr:colOff>
      <xdr:row>59</xdr:row>
      <xdr:rowOff>87340</xdr:rowOff>
    </xdr:to>
    <xdr:cxnSp macro="">
      <xdr:nvCxnSpPr>
        <xdr:cNvPr id="346" name="直線コネクタ 345"/>
        <xdr:cNvCxnSpPr/>
      </xdr:nvCxnSpPr>
      <xdr:spPr>
        <a:xfrm flipV="1">
          <a:off x="10475595" y="8615862"/>
          <a:ext cx="1270" cy="158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91167</xdr:rowOff>
    </xdr:from>
    <xdr:ext cx="378565" cy="259045"/>
    <xdr:sp macro="" textlink="">
      <xdr:nvSpPr>
        <xdr:cNvPr id="347" name="農林水産業費最小値テキスト"/>
        <xdr:cNvSpPr txBox="1"/>
      </xdr:nvSpPr>
      <xdr:spPr>
        <a:xfrm>
          <a:off x="10528300" y="1020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92075</xdr:colOff>
      <xdr:row>59</xdr:row>
      <xdr:rowOff>87340</xdr:rowOff>
    </xdr:from>
    <xdr:to>
      <xdr:col>15</xdr:col>
      <xdr:colOff>269875</xdr:colOff>
      <xdr:row>59</xdr:row>
      <xdr:rowOff>87340</xdr:rowOff>
    </xdr:to>
    <xdr:cxnSp macro="">
      <xdr:nvCxnSpPr>
        <xdr:cNvPr id="348" name="直線コネクタ 347"/>
        <xdr:cNvCxnSpPr/>
      </xdr:nvCxnSpPr>
      <xdr:spPr>
        <a:xfrm>
          <a:off x="10388600" y="1020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161489</xdr:rowOff>
    </xdr:from>
    <xdr:ext cx="534377" cy="259045"/>
    <xdr:sp macro="" textlink="">
      <xdr:nvSpPr>
        <xdr:cNvPr id="349" name="農林水産業費最大値テキスト"/>
        <xdr:cNvSpPr txBox="1"/>
      </xdr:nvSpPr>
      <xdr:spPr>
        <a:xfrm>
          <a:off x="10528300" y="83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92075</xdr:colOff>
      <xdr:row>50</xdr:row>
      <xdr:rowOff>43362</xdr:rowOff>
    </xdr:from>
    <xdr:to>
      <xdr:col>15</xdr:col>
      <xdr:colOff>269875</xdr:colOff>
      <xdr:row>50</xdr:row>
      <xdr:rowOff>43362</xdr:rowOff>
    </xdr:to>
    <xdr:cxnSp macro="">
      <xdr:nvCxnSpPr>
        <xdr:cNvPr id="350" name="直線コネクタ 349"/>
        <xdr:cNvCxnSpPr/>
      </xdr:nvCxnSpPr>
      <xdr:spPr>
        <a:xfrm>
          <a:off x="10388600" y="8615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145905</xdr:rowOff>
    </xdr:from>
    <xdr:to>
      <xdr:col>15</xdr:col>
      <xdr:colOff>180975</xdr:colOff>
      <xdr:row>57</xdr:row>
      <xdr:rowOff>31061</xdr:rowOff>
    </xdr:to>
    <xdr:cxnSp macro="">
      <xdr:nvCxnSpPr>
        <xdr:cNvPr id="351" name="直線コネクタ 350"/>
        <xdr:cNvCxnSpPr/>
      </xdr:nvCxnSpPr>
      <xdr:spPr>
        <a:xfrm flipV="1">
          <a:off x="9639300" y="9747105"/>
          <a:ext cx="838200" cy="5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40149</xdr:rowOff>
    </xdr:from>
    <xdr:ext cx="469744" cy="259045"/>
    <xdr:sp macro="" textlink="">
      <xdr:nvSpPr>
        <xdr:cNvPr id="352" name="農林水産業費平均値テキスト"/>
        <xdr:cNvSpPr txBox="1"/>
      </xdr:nvSpPr>
      <xdr:spPr>
        <a:xfrm>
          <a:off x="10528300" y="9469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17272</xdr:rowOff>
    </xdr:from>
    <xdr:to>
      <xdr:col>15</xdr:col>
      <xdr:colOff>231775</xdr:colOff>
      <xdr:row>56</xdr:row>
      <xdr:rowOff>118872</xdr:rowOff>
    </xdr:to>
    <xdr:sp macro="" textlink="">
      <xdr:nvSpPr>
        <xdr:cNvPr id="353" name="フローチャート : 判断 352"/>
        <xdr:cNvSpPr/>
      </xdr:nvSpPr>
      <xdr:spPr>
        <a:xfrm>
          <a:off x="10426700" y="96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31061</xdr:rowOff>
    </xdr:from>
    <xdr:to>
      <xdr:col>14</xdr:col>
      <xdr:colOff>28575</xdr:colOff>
      <xdr:row>57</xdr:row>
      <xdr:rowOff>105301</xdr:rowOff>
    </xdr:to>
    <xdr:cxnSp macro="">
      <xdr:nvCxnSpPr>
        <xdr:cNvPr id="354" name="直線コネクタ 353"/>
        <xdr:cNvCxnSpPr/>
      </xdr:nvCxnSpPr>
      <xdr:spPr>
        <a:xfrm flipV="1">
          <a:off x="8750300" y="9803711"/>
          <a:ext cx="889000" cy="7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35342</xdr:rowOff>
    </xdr:from>
    <xdr:to>
      <xdr:col>14</xdr:col>
      <xdr:colOff>79375</xdr:colOff>
      <xdr:row>56</xdr:row>
      <xdr:rowOff>136942</xdr:rowOff>
    </xdr:to>
    <xdr:sp macro="" textlink="">
      <xdr:nvSpPr>
        <xdr:cNvPr id="355" name="フローチャート : 判断 354"/>
        <xdr:cNvSpPr/>
      </xdr:nvSpPr>
      <xdr:spPr>
        <a:xfrm>
          <a:off x="9588500" y="963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153469</xdr:rowOff>
    </xdr:from>
    <xdr:ext cx="469744" cy="259045"/>
    <xdr:sp macro="" textlink="">
      <xdr:nvSpPr>
        <xdr:cNvPr id="356" name="テキスト ボックス 355"/>
        <xdr:cNvSpPr txBox="1"/>
      </xdr:nvSpPr>
      <xdr:spPr>
        <a:xfrm>
          <a:off x="9404427" y="94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86360</xdr:rowOff>
    </xdr:from>
    <xdr:to>
      <xdr:col>12</xdr:col>
      <xdr:colOff>511175</xdr:colOff>
      <xdr:row>57</xdr:row>
      <xdr:rowOff>105301</xdr:rowOff>
    </xdr:to>
    <xdr:cxnSp macro="">
      <xdr:nvCxnSpPr>
        <xdr:cNvPr id="357" name="直線コネクタ 356"/>
        <xdr:cNvCxnSpPr/>
      </xdr:nvCxnSpPr>
      <xdr:spPr>
        <a:xfrm>
          <a:off x="7861300" y="9859010"/>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24674</xdr:rowOff>
    </xdr:from>
    <xdr:to>
      <xdr:col>12</xdr:col>
      <xdr:colOff>561975</xdr:colOff>
      <xdr:row>56</xdr:row>
      <xdr:rowOff>126274</xdr:rowOff>
    </xdr:to>
    <xdr:sp macro="" textlink="">
      <xdr:nvSpPr>
        <xdr:cNvPr id="358" name="フローチャート : 判断 357"/>
        <xdr:cNvSpPr/>
      </xdr:nvSpPr>
      <xdr:spPr>
        <a:xfrm>
          <a:off x="8699500" y="962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142801</xdr:rowOff>
    </xdr:from>
    <xdr:ext cx="469744" cy="259045"/>
    <xdr:sp macro="" textlink="">
      <xdr:nvSpPr>
        <xdr:cNvPr id="359" name="テキスト ボックス 358"/>
        <xdr:cNvSpPr txBox="1"/>
      </xdr:nvSpPr>
      <xdr:spPr>
        <a:xfrm>
          <a:off x="8515427" y="940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86360</xdr:rowOff>
    </xdr:from>
    <xdr:to>
      <xdr:col>11</xdr:col>
      <xdr:colOff>307975</xdr:colOff>
      <xdr:row>57</xdr:row>
      <xdr:rowOff>95613</xdr:rowOff>
    </xdr:to>
    <xdr:cxnSp macro="">
      <xdr:nvCxnSpPr>
        <xdr:cNvPr id="360" name="直線コネクタ 359"/>
        <xdr:cNvCxnSpPr/>
      </xdr:nvCxnSpPr>
      <xdr:spPr>
        <a:xfrm flipV="1">
          <a:off x="6972300" y="9859010"/>
          <a:ext cx="889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68108</xdr:rowOff>
    </xdr:from>
    <xdr:to>
      <xdr:col>11</xdr:col>
      <xdr:colOff>358775</xdr:colOff>
      <xdr:row>56</xdr:row>
      <xdr:rowOff>169708</xdr:rowOff>
    </xdr:to>
    <xdr:sp macro="" textlink="">
      <xdr:nvSpPr>
        <xdr:cNvPr id="361" name="フローチャート : 判断 360"/>
        <xdr:cNvSpPr/>
      </xdr:nvSpPr>
      <xdr:spPr>
        <a:xfrm>
          <a:off x="7810500" y="966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14785</xdr:rowOff>
    </xdr:from>
    <xdr:ext cx="469744" cy="259045"/>
    <xdr:sp macro="" textlink="">
      <xdr:nvSpPr>
        <xdr:cNvPr id="362" name="テキスト ボックス 361"/>
        <xdr:cNvSpPr txBox="1"/>
      </xdr:nvSpPr>
      <xdr:spPr>
        <a:xfrm>
          <a:off x="7626427" y="944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53412</xdr:rowOff>
    </xdr:from>
    <xdr:to>
      <xdr:col>10</xdr:col>
      <xdr:colOff>155575</xdr:colOff>
      <xdr:row>56</xdr:row>
      <xdr:rowOff>155012</xdr:rowOff>
    </xdr:to>
    <xdr:sp macro="" textlink="">
      <xdr:nvSpPr>
        <xdr:cNvPr id="363" name="フローチャート : 判断 362"/>
        <xdr:cNvSpPr/>
      </xdr:nvSpPr>
      <xdr:spPr>
        <a:xfrm>
          <a:off x="6921500" y="96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89</xdr:rowOff>
    </xdr:from>
    <xdr:ext cx="469744" cy="259045"/>
    <xdr:sp macro="" textlink="">
      <xdr:nvSpPr>
        <xdr:cNvPr id="364" name="テキスト ボックス 363"/>
        <xdr:cNvSpPr txBox="1"/>
      </xdr:nvSpPr>
      <xdr:spPr>
        <a:xfrm>
          <a:off x="6737427" y="942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95105</xdr:rowOff>
    </xdr:from>
    <xdr:to>
      <xdr:col>15</xdr:col>
      <xdr:colOff>231775</xdr:colOff>
      <xdr:row>57</xdr:row>
      <xdr:rowOff>25255</xdr:rowOff>
    </xdr:to>
    <xdr:sp macro="" textlink="">
      <xdr:nvSpPr>
        <xdr:cNvPr id="370" name="円/楕円 369"/>
        <xdr:cNvSpPr/>
      </xdr:nvSpPr>
      <xdr:spPr>
        <a:xfrm>
          <a:off x="104267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73532</xdr:rowOff>
    </xdr:from>
    <xdr:ext cx="469744" cy="259045"/>
    <xdr:sp macro="" textlink="">
      <xdr:nvSpPr>
        <xdr:cNvPr id="371" name="農林水産業費該当値テキスト"/>
        <xdr:cNvSpPr txBox="1"/>
      </xdr:nvSpPr>
      <xdr:spPr>
        <a:xfrm>
          <a:off x="10528300" y="967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151711</xdr:rowOff>
    </xdr:from>
    <xdr:to>
      <xdr:col>14</xdr:col>
      <xdr:colOff>79375</xdr:colOff>
      <xdr:row>57</xdr:row>
      <xdr:rowOff>81861</xdr:rowOff>
    </xdr:to>
    <xdr:sp macro="" textlink="">
      <xdr:nvSpPr>
        <xdr:cNvPr id="372" name="円/楕円 371"/>
        <xdr:cNvSpPr/>
      </xdr:nvSpPr>
      <xdr:spPr>
        <a:xfrm>
          <a:off x="9588500" y="975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72988</xdr:rowOff>
    </xdr:from>
    <xdr:ext cx="469744" cy="259045"/>
    <xdr:sp macro="" textlink="">
      <xdr:nvSpPr>
        <xdr:cNvPr id="373" name="テキスト ボックス 372"/>
        <xdr:cNvSpPr txBox="1"/>
      </xdr:nvSpPr>
      <xdr:spPr>
        <a:xfrm>
          <a:off x="9404427" y="984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54501</xdr:rowOff>
    </xdr:from>
    <xdr:to>
      <xdr:col>12</xdr:col>
      <xdr:colOff>561975</xdr:colOff>
      <xdr:row>57</xdr:row>
      <xdr:rowOff>156101</xdr:rowOff>
    </xdr:to>
    <xdr:sp macro="" textlink="">
      <xdr:nvSpPr>
        <xdr:cNvPr id="374" name="円/楕円 373"/>
        <xdr:cNvSpPr/>
      </xdr:nvSpPr>
      <xdr:spPr>
        <a:xfrm>
          <a:off x="8699500" y="98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147228</xdr:rowOff>
    </xdr:from>
    <xdr:ext cx="469744" cy="259045"/>
    <xdr:sp macro="" textlink="">
      <xdr:nvSpPr>
        <xdr:cNvPr id="375" name="テキスト ボックス 374"/>
        <xdr:cNvSpPr txBox="1"/>
      </xdr:nvSpPr>
      <xdr:spPr>
        <a:xfrm>
          <a:off x="8515427" y="991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35560</xdr:rowOff>
    </xdr:from>
    <xdr:to>
      <xdr:col>11</xdr:col>
      <xdr:colOff>358775</xdr:colOff>
      <xdr:row>57</xdr:row>
      <xdr:rowOff>137160</xdr:rowOff>
    </xdr:to>
    <xdr:sp macro="" textlink="">
      <xdr:nvSpPr>
        <xdr:cNvPr id="376" name="円/楕円 375"/>
        <xdr:cNvSpPr/>
      </xdr:nvSpPr>
      <xdr:spPr>
        <a:xfrm>
          <a:off x="78105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128287</xdr:rowOff>
    </xdr:from>
    <xdr:ext cx="469744" cy="259045"/>
    <xdr:sp macro="" textlink="">
      <xdr:nvSpPr>
        <xdr:cNvPr id="377" name="テキスト ボックス 376"/>
        <xdr:cNvSpPr txBox="1"/>
      </xdr:nvSpPr>
      <xdr:spPr>
        <a:xfrm>
          <a:off x="7626427"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44813</xdr:rowOff>
    </xdr:from>
    <xdr:to>
      <xdr:col>10</xdr:col>
      <xdr:colOff>155575</xdr:colOff>
      <xdr:row>57</xdr:row>
      <xdr:rowOff>146413</xdr:rowOff>
    </xdr:to>
    <xdr:sp macro="" textlink="">
      <xdr:nvSpPr>
        <xdr:cNvPr id="378" name="円/楕円 377"/>
        <xdr:cNvSpPr/>
      </xdr:nvSpPr>
      <xdr:spPr>
        <a:xfrm>
          <a:off x="6921500" y="98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137540</xdr:rowOff>
    </xdr:from>
    <xdr:ext cx="469744" cy="259045"/>
    <xdr:sp macro="" textlink="">
      <xdr:nvSpPr>
        <xdr:cNvPr id="379" name="テキスト ボックス 378"/>
        <xdr:cNvSpPr txBox="1"/>
      </xdr:nvSpPr>
      <xdr:spPr>
        <a:xfrm>
          <a:off x="6737427" y="991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117777</xdr:rowOff>
    </xdr:from>
    <xdr:to>
      <xdr:col>15</xdr:col>
      <xdr:colOff>180340</xdr:colOff>
      <xdr:row>78</xdr:row>
      <xdr:rowOff>123264</xdr:rowOff>
    </xdr:to>
    <xdr:cxnSp macro="">
      <xdr:nvCxnSpPr>
        <xdr:cNvPr id="401" name="直線コネクタ 400"/>
        <xdr:cNvCxnSpPr/>
      </xdr:nvCxnSpPr>
      <xdr:spPr>
        <a:xfrm flipV="1">
          <a:off x="10475595" y="12290727"/>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127091</xdr:rowOff>
    </xdr:from>
    <xdr:ext cx="378565" cy="259045"/>
    <xdr:sp macro="" textlink="">
      <xdr:nvSpPr>
        <xdr:cNvPr id="402" name="商工費最小値テキスト"/>
        <xdr:cNvSpPr txBox="1"/>
      </xdr:nvSpPr>
      <xdr:spPr>
        <a:xfrm>
          <a:off x="10528300" y="13500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92075</xdr:colOff>
      <xdr:row>78</xdr:row>
      <xdr:rowOff>123264</xdr:rowOff>
    </xdr:from>
    <xdr:to>
      <xdr:col>15</xdr:col>
      <xdr:colOff>269875</xdr:colOff>
      <xdr:row>78</xdr:row>
      <xdr:rowOff>123264</xdr:rowOff>
    </xdr:to>
    <xdr:cxnSp macro="">
      <xdr:nvCxnSpPr>
        <xdr:cNvPr id="403" name="直線コネクタ 402"/>
        <xdr:cNvCxnSpPr/>
      </xdr:nvCxnSpPr>
      <xdr:spPr>
        <a:xfrm>
          <a:off x="10388600" y="13496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64454</xdr:rowOff>
    </xdr:from>
    <xdr:ext cx="534377" cy="259045"/>
    <xdr:sp macro="" textlink="">
      <xdr:nvSpPr>
        <xdr:cNvPr id="404" name="商工費最大値テキスト"/>
        <xdr:cNvSpPr txBox="1"/>
      </xdr:nvSpPr>
      <xdr:spPr>
        <a:xfrm>
          <a:off x="10528300" y="120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92075</xdr:colOff>
      <xdr:row>71</xdr:row>
      <xdr:rowOff>117777</xdr:rowOff>
    </xdr:from>
    <xdr:to>
      <xdr:col>15</xdr:col>
      <xdr:colOff>269875</xdr:colOff>
      <xdr:row>71</xdr:row>
      <xdr:rowOff>117777</xdr:rowOff>
    </xdr:to>
    <xdr:cxnSp macro="">
      <xdr:nvCxnSpPr>
        <xdr:cNvPr id="405" name="直線コネクタ 404"/>
        <xdr:cNvCxnSpPr/>
      </xdr:nvCxnSpPr>
      <xdr:spPr>
        <a:xfrm>
          <a:off x="10388600" y="1229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69428</xdr:rowOff>
    </xdr:from>
    <xdr:to>
      <xdr:col>15</xdr:col>
      <xdr:colOff>180975</xdr:colOff>
      <xdr:row>77</xdr:row>
      <xdr:rowOff>70092</xdr:rowOff>
    </xdr:to>
    <xdr:cxnSp macro="">
      <xdr:nvCxnSpPr>
        <xdr:cNvPr id="406" name="直線コネクタ 405"/>
        <xdr:cNvCxnSpPr/>
      </xdr:nvCxnSpPr>
      <xdr:spPr>
        <a:xfrm flipV="1">
          <a:off x="9639300" y="13271078"/>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26669</xdr:rowOff>
    </xdr:from>
    <xdr:ext cx="534377" cy="259045"/>
    <xdr:sp macro="" textlink="">
      <xdr:nvSpPr>
        <xdr:cNvPr id="407" name="商工費平均値テキスト"/>
        <xdr:cNvSpPr txBox="1"/>
      </xdr:nvSpPr>
      <xdr:spPr>
        <a:xfrm>
          <a:off x="10528300" y="13056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3792</xdr:rowOff>
    </xdr:from>
    <xdr:to>
      <xdr:col>15</xdr:col>
      <xdr:colOff>231775</xdr:colOff>
      <xdr:row>77</xdr:row>
      <xdr:rowOff>105392</xdr:rowOff>
    </xdr:to>
    <xdr:sp macro="" textlink="">
      <xdr:nvSpPr>
        <xdr:cNvPr id="408" name="フローチャート : 判断 407"/>
        <xdr:cNvSpPr/>
      </xdr:nvSpPr>
      <xdr:spPr>
        <a:xfrm>
          <a:off x="104267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70092</xdr:rowOff>
    </xdr:from>
    <xdr:to>
      <xdr:col>14</xdr:col>
      <xdr:colOff>28575</xdr:colOff>
      <xdr:row>77</xdr:row>
      <xdr:rowOff>100701</xdr:rowOff>
    </xdr:to>
    <xdr:cxnSp macro="">
      <xdr:nvCxnSpPr>
        <xdr:cNvPr id="409" name="直線コネクタ 408"/>
        <xdr:cNvCxnSpPr/>
      </xdr:nvCxnSpPr>
      <xdr:spPr>
        <a:xfrm flipV="1">
          <a:off x="8750300" y="13271742"/>
          <a:ext cx="889000" cy="3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149273</xdr:rowOff>
    </xdr:from>
    <xdr:to>
      <xdr:col>14</xdr:col>
      <xdr:colOff>79375</xdr:colOff>
      <xdr:row>77</xdr:row>
      <xdr:rowOff>79423</xdr:rowOff>
    </xdr:to>
    <xdr:sp macro="" textlink="">
      <xdr:nvSpPr>
        <xdr:cNvPr id="410" name="フローチャート : 判断 409"/>
        <xdr:cNvSpPr/>
      </xdr:nvSpPr>
      <xdr:spPr>
        <a:xfrm>
          <a:off x="9588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95950</xdr:rowOff>
    </xdr:from>
    <xdr:ext cx="534377" cy="259045"/>
    <xdr:sp macro="" textlink="">
      <xdr:nvSpPr>
        <xdr:cNvPr id="411" name="テキスト ボックス 410"/>
        <xdr:cNvSpPr txBox="1"/>
      </xdr:nvSpPr>
      <xdr:spPr>
        <a:xfrm>
          <a:off x="9372111" y="1295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100701</xdr:rowOff>
    </xdr:from>
    <xdr:to>
      <xdr:col>12</xdr:col>
      <xdr:colOff>511175</xdr:colOff>
      <xdr:row>77</xdr:row>
      <xdr:rowOff>105479</xdr:rowOff>
    </xdr:to>
    <xdr:cxnSp macro="">
      <xdr:nvCxnSpPr>
        <xdr:cNvPr id="412" name="直線コネクタ 411"/>
        <xdr:cNvCxnSpPr/>
      </xdr:nvCxnSpPr>
      <xdr:spPr>
        <a:xfrm flipV="1">
          <a:off x="7861300" y="13302351"/>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153068</xdr:rowOff>
    </xdr:from>
    <xdr:to>
      <xdr:col>12</xdr:col>
      <xdr:colOff>561975</xdr:colOff>
      <xdr:row>77</xdr:row>
      <xdr:rowOff>83218</xdr:rowOff>
    </xdr:to>
    <xdr:sp macro="" textlink="">
      <xdr:nvSpPr>
        <xdr:cNvPr id="413" name="フローチャート : 判断 412"/>
        <xdr:cNvSpPr/>
      </xdr:nvSpPr>
      <xdr:spPr>
        <a:xfrm>
          <a:off x="8699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99745</xdr:rowOff>
    </xdr:from>
    <xdr:ext cx="534377" cy="259045"/>
    <xdr:sp macro="" textlink="">
      <xdr:nvSpPr>
        <xdr:cNvPr id="414" name="テキスト ボックス 413"/>
        <xdr:cNvSpPr txBox="1"/>
      </xdr:nvSpPr>
      <xdr:spPr>
        <a:xfrm>
          <a:off x="8483111" y="129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95855</xdr:rowOff>
    </xdr:from>
    <xdr:to>
      <xdr:col>11</xdr:col>
      <xdr:colOff>307975</xdr:colOff>
      <xdr:row>77</xdr:row>
      <xdr:rowOff>105479</xdr:rowOff>
    </xdr:to>
    <xdr:cxnSp macro="">
      <xdr:nvCxnSpPr>
        <xdr:cNvPr id="415" name="直線コネクタ 414"/>
        <xdr:cNvCxnSpPr/>
      </xdr:nvCxnSpPr>
      <xdr:spPr>
        <a:xfrm>
          <a:off x="6972300" y="13297505"/>
          <a:ext cx="889000" cy="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145090</xdr:rowOff>
    </xdr:from>
    <xdr:to>
      <xdr:col>11</xdr:col>
      <xdr:colOff>358775</xdr:colOff>
      <xdr:row>77</xdr:row>
      <xdr:rowOff>75240</xdr:rowOff>
    </xdr:to>
    <xdr:sp macro="" textlink="">
      <xdr:nvSpPr>
        <xdr:cNvPr id="416" name="フローチャート : 判断 415"/>
        <xdr:cNvSpPr/>
      </xdr:nvSpPr>
      <xdr:spPr>
        <a:xfrm>
          <a:off x="7810500" y="131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91767</xdr:rowOff>
    </xdr:from>
    <xdr:ext cx="534377" cy="259045"/>
    <xdr:sp macro="" textlink="">
      <xdr:nvSpPr>
        <xdr:cNvPr id="417" name="テキスト ボックス 416"/>
        <xdr:cNvSpPr txBox="1"/>
      </xdr:nvSpPr>
      <xdr:spPr>
        <a:xfrm>
          <a:off x="7594111" y="1295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133728</xdr:rowOff>
    </xdr:from>
    <xdr:to>
      <xdr:col>10</xdr:col>
      <xdr:colOff>155575</xdr:colOff>
      <xdr:row>77</xdr:row>
      <xdr:rowOff>63878</xdr:rowOff>
    </xdr:to>
    <xdr:sp macro="" textlink="">
      <xdr:nvSpPr>
        <xdr:cNvPr id="418" name="フローチャート : 判断 417"/>
        <xdr:cNvSpPr/>
      </xdr:nvSpPr>
      <xdr:spPr>
        <a:xfrm>
          <a:off x="6921500" y="1316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80405</xdr:rowOff>
    </xdr:from>
    <xdr:ext cx="534377" cy="259045"/>
    <xdr:sp macro="" textlink="">
      <xdr:nvSpPr>
        <xdr:cNvPr id="419" name="テキスト ボックス 418"/>
        <xdr:cNvSpPr txBox="1"/>
      </xdr:nvSpPr>
      <xdr:spPr>
        <a:xfrm>
          <a:off x="6705111" y="1293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18628</xdr:rowOff>
    </xdr:from>
    <xdr:to>
      <xdr:col>15</xdr:col>
      <xdr:colOff>231775</xdr:colOff>
      <xdr:row>77</xdr:row>
      <xdr:rowOff>120228</xdr:rowOff>
    </xdr:to>
    <xdr:sp macro="" textlink="">
      <xdr:nvSpPr>
        <xdr:cNvPr id="425" name="円/楕円 424"/>
        <xdr:cNvSpPr/>
      </xdr:nvSpPr>
      <xdr:spPr>
        <a:xfrm>
          <a:off x="10426700" y="1322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168505</xdr:rowOff>
    </xdr:from>
    <xdr:ext cx="534377" cy="259045"/>
    <xdr:sp macro="" textlink="">
      <xdr:nvSpPr>
        <xdr:cNvPr id="426" name="商工費該当値テキスト"/>
        <xdr:cNvSpPr txBox="1"/>
      </xdr:nvSpPr>
      <xdr:spPr>
        <a:xfrm>
          <a:off x="10528300" y="1319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19292</xdr:rowOff>
    </xdr:from>
    <xdr:to>
      <xdr:col>14</xdr:col>
      <xdr:colOff>79375</xdr:colOff>
      <xdr:row>77</xdr:row>
      <xdr:rowOff>120892</xdr:rowOff>
    </xdr:to>
    <xdr:sp macro="" textlink="">
      <xdr:nvSpPr>
        <xdr:cNvPr id="427" name="円/楕円 426"/>
        <xdr:cNvSpPr/>
      </xdr:nvSpPr>
      <xdr:spPr>
        <a:xfrm>
          <a:off x="9588500" y="132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112019</xdr:rowOff>
    </xdr:from>
    <xdr:ext cx="534377" cy="259045"/>
    <xdr:sp macro="" textlink="">
      <xdr:nvSpPr>
        <xdr:cNvPr id="428" name="テキスト ボックス 427"/>
        <xdr:cNvSpPr txBox="1"/>
      </xdr:nvSpPr>
      <xdr:spPr>
        <a:xfrm>
          <a:off x="9372111" y="1331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49901</xdr:rowOff>
    </xdr:from>
    <xdr:to>
      <xdr:col>12</xdr:col>
      <xdr:colOff>561975</xdr:colOff>
      <xdr:row>77</xdr:row>
      <xdr:rowOff>151501</xdr:rowOff>
    </xdr:to>
    <xdr:sp macro="" textlink="">
      <xdr:nvSpPr>
        <xdr:cNvPr id="429" name="円/楕円 428"/>
        <xdr:cNvSpPr/>
      </xdr:nvSpPr>
      <xdr:spPr>
        <a:xfrm>
          <a:off x="8699500" y="132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142628</xdr:rowOff>
    </xdr:from>
    <xdr:ext cx="469744" cy="259045"/>
    <xdr:sp macro="" textlink="">
      <xdr:nvSpPr>
        <xdr:cNvPr id="430" name="テキスト ボックス 429"/>
        <xdr:cNvSpPr txBox="1"/>
      </xdr:nvSpPr>
      <xdr:spPr>
        <a:xfrm>
          <a:off x="8515427" y="133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54679</xdr:rowOff>
    </xdr:from>
    <xdr:to>
      <xdr:col>11</xdr:col>
      <xdr:colOff>358775</xdr:colOff>
      <xdr:row>77</xdr:row>
      <xdr:rowOff>156279</xdr:rowOff>
    </xdr:to>
    <xdr:sp macro="" textlink="">
      <xdr:nvSpPr>
        <xdr:cNvPr id="431" name="円/楕円 430"/>
        <xdr:cNvSpPr/>
      </xdr:nvSpPr>
      <xdr:spPr>
        <a:xfrm>
          <a:off x="7810500" y="132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147406</xdr:rowOff>
    </xdr:from>
    <xdr:ext cx="469744" cy="259045"/>
    <xdr:sp macro="" textlink="">
      <xdr:nvSpPr>
        <xdr:cNvPr id="432" name="テキスト ボックス 431"/>
        <xdr:cNvSpPr txBox="1"/>
      </xdr:nvSpPr>
      <xdr:spPr>
        <a:xfrm>
          <a:off x="7626427" y="133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45055</xdr:rowOff>
    </xdr:from>
    <xdr:to>
      <xdr:col>10</xdr:col>
      <xdr:colOff>155575</xdr:colOff>
      <xdr:row>77</xdr:row>
      <xdr:rowOff>146655</xdr:rowOff>
    </xdr:to>
    <xdr:sp macro="" textlink="">
      <xdr:nvSpPr>
        <xdr:cNvPr id="433" name="円/楕円 432"/>
        <xdr:cNvSpPr/>
      </xdr:nvSpPr>
      <xdr:spPr>
        <a:xfrm>
          <a:off x="6921500" y="132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137782</xdr:rowOff>
    </xdr:from>
    <xdr:ext cx="469744" cy="259045"/>
    <xdr:sp macro="" textlink="">
      <xdr:nvSpPr>
        <xdr:cNvPr id="434" name="テキスト ボックス 433"/>
        <xdr:cNvSpPr txBox="1"/>
      </xdr:nvSpPr>
      <xdr:spPr>
        <a:xfrm>
          <a:off x="6737427" y="1333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170866</xdr:rowOff>
    </xdr:from>
    <xdr:to>
      <xdr:col>15</xdr:col>
      <xdr:colOff>180340</xdr:colOff>
      <xdr:row>99</xdr:row>
      <xdr:rowOff>17666</xdr:rowOff>
    </xdr:to>
    <xdr:cxnSp macro="">
      <xdr:nvCxnSpPr>
        <xdr:cNvPr id="459" name="直線コネクタ 458"/>
        <xdr:cNvCxnSpPr/>
      </xdr:nvCxnSpPr>
      <xdr:spPr>
        <a:xfrm flipV="1">
          <a:off x="10475595" y="15601366"/>
          <a:ext cx="1270" cy="138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21493</xdr:rowOff>
    </xdr:from>
    <xdr:ext cx="534377" cy="259045"/>
    <xdr:sp macro="" textlink="">
      <xdr:nvSpPr>
        <xdr:cNvPr id="460" name="土木費最小値テキスト"/>
        <xdr:cNvSpPr txBox="1"/>
      </xdr:nvSpPr>
      <xdr:spPr>
        <a:xfrm>
          <a:off x="10528300" y="1699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92075</xdr:colOff>
      <xdr:row>99</xdr:row>
      <xdr:rowOff>17666</xdr:rowOff>
    </xdr:from>
    <xdr:to>
      <xdr:col>15</xdr:col>
      <xdr:colOff>269875</xdr:colOff>
      <xdr:row>99</xdr:row>
      <xdr:rowOff>17666</xdr:rowOff>
    </xdr:to>
    <xdr:cxnSp macro="">
      <xdr:nvCxnSpPr>
        <xdr:cNvPr id="461" name="直線コネクタ 460"/>
        <xdr:cNvCxnSpPr/>
      </xdr:nvCxnSpPr>
      <xdr:spPr>
        <a:xfrm>
          <a:off x="10388600" y="1699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117543</xdr:rowOff>
    </xdr:from>
    <xdr:ext cx="534377" cy="259045"/>
    <xdr:sp macro="" textlink="">
      <xdr:nvSpPr>
        <xdr:cNvPr id="462" name="土木費最大値テキスト"/>
        <xdr:cNvSpPr txBox="1"/>
      </xdr:nvSpPr>
      <xdr:spPr>
        <a:xfrm>
          <a:off x="10528300" y="153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92075</xdr:colOff>
      <xdr:row>90</xdr:row>
      <xdr:rowOff>170866</xdr:rowOff>
    </xdr:from>
    <xdr:to>
      <xdr:col>15</xdr:col>
      <xdr:colOff>269875</xdr:colOff>
      <xdr:row>90</xdr:row>
      <xdr:rowOff>170866</xdr:rowOff>
    </xdr:to>
    <xdr:cxnSp macro="">
      <xdr:nvCxnSpPr>
        <xdr:cNvPr id="463" name="直線コネクタ 462"/>
        <xdr:cNvCxnSpPr/>
      </xdr:nvCxnSpPr>
      <xdr:spPr>
        <a:xfrm>
          <a:off x="10388600" y="1560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48737</xdr:rowOff>
    </xdr:from>
    <xdr:to>
      <xdr:col>15</xdr:col>
      <xdr:colOff>180975</xdr:colOff>
      <xdr:row>97</xdr:row>
      <xdr:rowOff>82511</xdr:rowOff>
    </xdr:to>
    <xdr:cxnSp macro="">
      <xdr:nvCxnSpPr>
        <xdr:cNvPr id="464" name="直線コネクタ 463"/>
        <xdr:cNvCxnSpPr/>
      </xdr:nvCxnSpPr>
      <xdr:spPr>
        <a:xfrm flipV="1">
          <a:off x="9639300" y="16679387"/>
          <a:ext cx="838200" cy="3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82554</xdr:rowOff>
    </xdr:from>
    <xdr:ext cx="534377" cy="259045"/>
    <xdr:sp macro="" textlink="">
      <xdr:nvSpPr>
        <xdr:cNvPr id="465" name="土木費平均値テキスト"/>
        <xdr:cNvSpPr txBox="1"/>
      </xdr:nvSpPr>
      <xdr:spPr>
        <a:xfrm>
          <a:off x="10528300" y="1637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59677</xdr:rowOff>
    </xdr:from>
    <xdr:to>
      <xdr:col>15</xdr:col>
      <xdr:colOff>231775</xdr:colOff>
      <xdr:row>96</xdr:row>
      <xdr:rowOff>161277</xdr:rowOff>
    </xdr:to>
    <xdr:sp macro="" textlink="">
      <xdr:nvSpPr>
        <xdr:cNvPr id="466" name="フローチャート : 判断 465"/>
        <xdr:cNvSpPr/>
      </xdr:nvSpPr>
      <xdr:spPr>
        <a:xfrm>
          <a:off x="104267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9913</xdr:rowOff>
    </xdr:from>
    <xdr:to>
      <xdr:col>14</xdr:col>
      <xdr:colOff>28575</xdr:colOff>
      <xdr:row>97</xdr:row>
      <xdr:rowOff>82511</xdr:rowOff>
    </xdr:to>
    <xdr:cxnSp macro="">
      <xdr:nvCxnSpPr>
        <xdr:cNvPr id="467" name="直線コネクタ 466"/>
        <xdr:cNvCxnSpPr/>
      </xdr:nvCxnSpPr>
      <xdr:spPr>
        <a:xfrm>
          <a:off x="8750300" y="16640563"/>
          <a:ext cx="889000" cy="7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73013</xdr:rowOff>
    </xdr:from>
    <xdr:to>
      <xdr:col>14</xdr:col>
      <xdr:colOff>79375</xdr:colOff>
      <xdr:row>97</xdr:row>
      <xdr:rowOff>3163</xdr:rowOff>
    </xdr:to>
    <xdr:sp macro="" textlink="">
      <xdr:nvSpPr>
        <xdr:cNvPr id="468" name="フローチャート : 判断 467"/>
        <xdr:cNvSpPr/>
      </xdr:nvSpPr>
      <xdr:spPr>
        <a:xfrm>
          <a:off x="9588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19690</xdr:rowOff>
    </xdr:from>
    <xdr:ext cx="534377" cy="259045"/>
    <xdr:sp macro="" textlink="">
      <xdr:nvSpPr>
        <xdr:cNvPr id="469" name="テキスト ボックス 468"/>
        <xdr:cNvSpPr txBox="1"/>
      </xdr:nvSpPr>
      <xdr:spPr>
        <a:xfrm>
          <a:off x="9372111" y="1630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160731</xdr:rowOff>
    </xdr:from>
    <xdr:to>
      <xdr:col>12</xdr:col>
      <xdr:colOff>511175</xdr:colOff>
      <xdr:row>97</xdr:row>
      <xdr:rowOff>9913</xdr:rowOff>
    </xdr:to>
    <xdr:cxnSp macro="">
      <xdr:nvCxnSpPr>
        <xdr:cNvPr id="470" name="直線コネクタ 469"/>
        <xdr:cNvCxnSpPr/>
      </xdr:nvCxnSpPr>
      <xdr:spPr>
        <a:xfrm>
          <a:off x="7861300" y="16619931"/>
          <a:ext cx="889000" cy="2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9709</xdr:rowOff>
    </xdr:from>
    <xdr:to>
      <xdr:col>12</xdr:col>
      <xdr:colOff>561975</xdr:colOff>
      <xdr:row>96</xdr:row>
      <xdr:rowOff>111309</xdr:rowOff>
    </xdr:to>
    <xdr:sp macro="" textlink="">
      <xdr:nvSpPr>
        <xdr:cNvPr id="471" name="フローチャート : 判断 470"/>
        <xdr:cNvSpPr/>
      </xdr:nvSpPr>
      <xdr:spPr>
        <a:xfrm>
          <a:off x="8699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127836</xdr:rowOff>
    </xdr:from>
    <xdr:ext cx="534377" cy="259045"/>
    <xdr:sp macro="" textlink="">
      <xdr:nvSpPr>
        <xdr:cNvPr id="472" name="テキスト ボックス 471"/>
        <xdr:cNvSpPr txBox="1"/>
      </xdr:nvSpPr>
      <xdr:spPr>
        <a:xfrm>
          <a:off x="8483111" y="1624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160731</xdr:rowOff>
    </xdr:from>
    <xdr:to>
      <xdr:col>11</xdr:col>
      <xdr:colOff>307975</xdr:colOff>
      <xdr:row>97</xdr:row>
      <xdr:rowOff>27800</xdr:rowOff>
    </xdr:to>
    <xdr:cxnSp macro="">
      <xdr:nvCxnSpPr>
        <xdr:cNvPr id="473" name="直線コネクタ 472"/>
        <xdr:cNvCxnSpPr/>
      </xdr:nvCxnSpPr>
      <xdr:spPr>
        <a:xfrm flipV="1">
          <a:off x="6972300" y="16619931"/>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7595</xdr:rowOff>
    </xdr:from>
    <xdr:to>
      <xdr:col>11</xdr:col>
      <xdr:colOff>358775</xdr:colOff>
      <xdr:row>96</xdr:row>
      <xdr:rowOff>109195</xdr:rowOff>
    </xdr:to>
    <xdr:sp macro="" textlink="">
      <xdr:nvSpPr>
        <xdr:cNvPr id="474" name="フローチャート : 判断 473"/>
        <xdr:cNvSpPr/>
      </xdr:nvSpPr>
      <xdr:spPr>
        <a:xfrm>
          <a:off x="7810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125722</xdr:rowOff>
    </xdr:from>
    <xdr:ext cx="534377" cy="259045"/>
    <xdr:sp macro="" textlink="">
      <xdr:nvSpPr>
        <xdr:cNvPr id="475" name="テキスト ボックス 474"/>
        <xdr:cNvSpPr txBox="1"/>
      </xdr:nvSpPr>
      <xdr:spPr>
        <a:xfrm>
          <a:off x="7594111" y="1624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62325</xdr:rowOff>
    </xdr:from>
    <xdr:to>
      <xdr:col>10</xdr:col>
      <xdr:colOff>155575</xdr:colOff>
      <xdr:row>96</xdr:row>
      <xdr:rowOff>163925</xdr:rowOff>
    </xdr:to>
    <xdr:sp macro="" textlink="">
      <xdr:nvSpPr>
        <xdr:cNvPr id="476" name="フローチャート : 判断 475"/>
        <xdr:cNvSpPr/>
      </xdr:nvSpPr>
      <xdr:spPr>
        <a:xfrm>
          <a:off x="6921500" y="1652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9002</xdr:rowOff>
    </xdr:from>
    <xdr:ext cx="534377" cy="259045"/>
    <xdr:sp macro="" textlink="">
      <xdr:nvSpPr>
        <xdr:cNvPr id="477" name="テキスト ボックス 476"/>
        <xdr:cNvSpPr txBox="1"/>
      </xdr:nvSpPr>
      <xdr:spPr>
        <a:xfrm>
          <a:off x="6705111" y="1629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169387</xdr:rowOff>
    </xdr:from>
    <xdr:to>
      <xdr:col>15</xdr:col>
      <xdr:colOff>231775</xdr:colOff>
      <xdr:row>97</xdr:row>
      <xdr:rowOff>99537</xdr:rowOff>
    </xdr:to>
    <xdr:sp macro="" textlink="">
      <xdr:nvSpPr>
        <xdr:cNvPr id="483" name="円/楕円 482"/>
        <xdr:cNvSpPr/>
      </xdr:nvSpPr>
      <xdr:spPr>
        <a:xfrm>
          <a:off x="10426700" y="166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147814</xdr:rowOff>
    </xdr:from>
    <xdr:ext cx="534377" cy="259045"/>
    <xdr:sp macro="" textlink="">
      <xdr:nvSpPr>
        <xdr:cNvPr id="484" name="土木費該当値テキスト"/>
        <xdr:cNvSpPr txBox="1"/>
      </xdr:nvSpPr>
      <xdr:spPr>
        <a:xfrm>
          <a:off x="10528300" y="1660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37,775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31711</xdr:rowOff>
    </xdr:from>
    <xdr:to>
      <xdr:col>14</xdr:col>
      <xdr:colOff>79375</xdr:colOff>
      <xdr:row>97</xdr:row>
      <xdr:rowOff>133311</xdr:rowOff>
    </xdr:to>
    <xdr:sp macro="" textlink="">
      <xdr:nvSpPr>
        <xdr:cNvPr id="485" name="円/楕円 484"/>
        <xdr:cNvSpPr/>
      </xdr:nvSpPr>
      <xdr:spPr>
        <a:xfrm>
          <a:off x="9588500" y="1666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124438</xdr:rowOff>
    </xdr:from>
    <xdr:ext cx="534377" cy="259045"/>
    <xdr:sp macro="" textlink="">
      <xdr:nvSpPr>
        <xdr:cNvPr id="486" name="テキスト ボックス 485"/>
        <xdr:cNvSpPr txBox="1"/>
      </xdr:nvSpPr>
      <xdr:spPr>
        <a:xfrm>
          <a:off x="9372111"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130563</xdr:rowOff>
    </xdr:from>
    <xdr:to>
      <xdr:col>12</xdr:col>
      <xdr:colOff>561975</xdr:colOff>
      <xdr:row>97</xdr:row>
      <xdr:rowOff>60713</xdr:rowOff>
    </xdr:to>
    <xdr:sp macro="" textlink="">
      <xdr:nvSpPr>
        <xdr:cNvPr id="487" name="円/楕円 486"/>
        <xdr:cNvSpPr/>
      </xdr:nvSpPr>
      <xdr:spPr>
        <a:xfrm>
          <a:off x="8699500" y="1658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51840</xdr:rowOff>
    </xdr:from>
    <xdr:ext cx="534377" cy="259045"/>
    <xdr:sp macro="" textlink="">
      <xdr:nvSpPr>
        <xdr:cNvPr id="488" name="テキスト ボックス 487"/>
        <xdr:cNvSpPr txBox="1"/>
      </xdr:nvSpPr>
      <xdr:spPr>
        <a:xfrm>
          <a:off x="8483111" y="1668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39,813</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109931</xdr:rowOff>
    </xdr:from>
    <xdr:to>
      <xdr:col>11</xdr:col>
      <xdr:colOff>358775</xdr:colOff>
      <xdr:row>97</xdr:row>
      <xdr:rowOff>40081</xdr:rowOff>
    </xdr:to>
    <xdr:sp macro="" textlink="">
      <xdr:nvSpPr>
        <xdr:cNvPr id="489" name="円/楕円 488"/>
        <xdr:cNvSpPr/>
      </xdr:nvSpPr>
      <xdr:spPr>
        <a:xfrm>
          <a:off x="7810500" y="1656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31208</xdr:rowOff>
    </xdr:from>
    <xdr:ext cx="534377" cy="259045"/>
    <xdr:sp macro="" textlink="">
      <xdr:nvSpPr>
        <xdr:cNvPr id="490" name="テキスト ボックス 489"/>
        <xdr:cNvSpPr txBox="1"/>
      </xdr:nvSpPr>
      <xdr:spPr>
        <a:xfrm>
          <a:off x="7594111" y="1666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148450</xdr:rowOff>
    </xdr:from>
    <xdr:to>
      <xdr:col>10</xdr:col>
      <xdr:colOff>155575</xdr:colOff>
      <xdr:row>97</xdr:row>
      <xdr:rowOff>78600</xdr:rowOff>
    </xdr:to>
    <xdr:sp macro="" textlink="">
      <xdr:nvSpPr>
        <xdr:cNvPr id="491" name="円/楕円 490"/>
        <xdr:cNvSpPr/>
      </xdr:nvSpPr>
      <xdr:spPr>
        <a:xfrm>
          <a:off x="6921500" y="166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69727</xdr:rowOff>
    </xdr:from>
    <xdr:ext cx="534377" cy="259045"/>
    <xdr:sp macro="" textlink="">
      <xdr:nvSpPr>
        <xdr:cNvPr id="492" name="テキスト ボックス 491"/>
        <xdr:cNvSpPr txBox="1"/>
      </xdr:nvSpPr>
      <xdr:spPr>
        <a:xfrm>
          <a:off x="6705111" y="167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136761</xdr:rowOff>
    </xdr:from>
    <xdr:to>
      <xdr:col>23</xdr:col>
      <xdr:colOff>516889</xdr:colOff>
      <xdr:row>39</xdr:row>
      <xdr:rowOff>21318</xdr:rowOff>
    </xdr:to>
    <xdr:cxnSp macro="">
      <xdr:nvCxnSpPr>
        <xdr:cNvPr id="519" name="直線コネクタ 518"/>
        <xdr:cNvCxnSpPr/>
      </xdr:nvCxnSpPr>
      <xdr:spPr>
        <a:xfrm flipV="1">
          <a:off x="16317595" y="5108811"/>
          <a:ext cx="1269"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25145</xdr:rowOff>
    </xdr:from>
    <xdr:ext cx="469744" cy="259045"/>
    <xdr:sp macro="" textlink="">
      <xdr:nvSpPr>
        <xdr:cNvPr id="520" name="消防費最小値テキスト"/>
        <xdr:cNvSpPr txBox="1"/>
      </xdr:nvSpPr>
      <xdr:spPr>
        <a:xfrm>
          <a:off x="16370300" y="671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21318</xdr:rowOff>
    </xdr:from>
    <xdr:to>
      <xdr:col>23</xdr:col>
      <xdr:colOff>606425</xdr:colOff>
      <xdr:row>39</xdr:row>
      <xdr:rowOff>21318</xdr:rowOff>
    </xdr:to>
    <xdr:cxnSp macro="">
      <xdr:nvCxnSpPr>
        <xdr:cNvPr id="521" name="直線コネクタ 520"/>
        <xdr:cNvCxnSpPr/>
      </xdr:nvCxnSpPr>
      <xdr:spPr>
        <a:xfrm>
          <a:off x="16230600" y="6707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83438</xdr:rowOff>
    </xdr:from>
    <xdr:ext cx="534377" cy="259045"/>
    <xdr:sp macro="" textlink="">
      <xdr:nvSpPr>
        <xdr:cNvPr id="522" name="消防費最大値テキスト"/>
        <xdr:cNvSpPr txBox="1"/>
      </xdr:nvSpPr>
      <xdr:spPr>
        <a:xfrm>
          <a:off x="16370300" y="48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136761</xdr:rowOff>
    </xdr:from>
    <xdr:to>
      <xdr:col>23</xdr:col>
      <xdr:colOff>606425</xdr:colOff>
      <xdr:row>29</xdr:row>
      <xdr:rowOff>136761</xdr:rowOff>
    </xdr:to>
    <xdr:cxnSp macro="">
      <xdr:nvCxnSpPr>
        <xdr:cNvPr id="523" name="直線コネクタ 522"/>
        <xdr:cNvCxnSpPr/>
      </xdr:nvCxnSpPr>
      <xdr:spPr>
        <a:xfrm>
          <a:off x="16230600" y="510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87938</xdr:rowOff>
    </xdr:from>
    <xdr:to>
      <xdr:col>23</xdr:col>
      <xdr:colOff>517525</xdr:colOff>
      <xdr:row>38</xdr:row>
      <xdr:rowOff>110799</xdr:rowOff>
    </xdr:to>
    <xdr:cxnSp macro="">
      <xdr:nvCxnSpPr>
        <xdr:cNvPr id="524" name="直線コネクタ 523"/>
        <xdr:cNvCxnSpPr/>
      </xdr:nvCxnSpPr>
      <xdr:spPr>
        <a:xfrm flipV="1">
          <a:off x="15481300" y="6431588"/>
          <a:ext cx="8382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140842</xdr:rowOff>
    </xdr:from>
    <xdr:ext cx="534377" cy="259045"/>
    <xdr:sp macro="" textlink="">
      <xdr:nvSpPr>
        <xdr:cNvPr id="525" name="消防費平均値テキスト"/>
        <xdr:cNvSpPr txBox="1"/>
      </xdr:nvSpPr>
      <xdr:spPr>
        <a:xfrm>
          <a:off x="16370300" y="59701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117965</xdr:rowOff>
    </xdr:from>
    <xdr:to>
      <xdr:col>23</xdr:col>
      <xdr:colOff>568325</xdr:colOff>
      <xdr:row>36</xdr:row>
      <xdr:rowOff>48115</xdr:rowOff>
    </xdr:to>
    <xdr:sp macro="" textlink="">
      <xdr:nvSpPr>
        <xdr:cNvPr id="526" name="フローチャート : 判断 525"/>
        <xdr:cNvSpPr/>
      </xdr:nvSpPr>
      <xdr:spPr>
        <a:xfrm>
          <a:off x="162687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46791</xdr:rowOff>
    </xdr:from>
    <xdr:to>
      <xdr:col>22</xdr:col>
      <xdr:colOff>365125</xdr:colOff>
      <xdr:row>38</xdr:row>
      <xdr:rowOff>110799</xdr:rowOff>
    </xdr:to>
    <xdr:cxnSp macro="">
      <xdr:nvCxnSpPr>
        <xdr:cNvPr id="527" name="直線コネクタ 526"/>
        <xdr:cNvCxnSpPr/>
      </xdr:nvCxnSpPr>
      <xdr:spPr>
        <a:xfrm>
          <a:off x="14592300" y="6047541"/>
          <a:ext cx="889000" cy="5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87104</xdr:rowOff>
    </xdr:from>
    <xdr:to>
      <xdr:col>22</xdr:col>
      <xdr:colOff>415925</xdr:colOff>
      <xdr:row>36</xdr:row>
      <xdr:rowOff>17254</xdr:rowOff>
    </xdr:to>
    <xdr:sp macro="" textlink="">
      <xdr:nvSpPr>
        <xdr:cNvPr id="528" name="フローチャート : 判断 527"/>
        <xdr:cNvSpPr/>
      </xdr:nvSpPr>
      <xdr:spPr>
        <a:xfrm>
          <a:off x="15430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33781</xdr:rowOff>
    </xdr:from>
    <xdr:ext cx="534377" cy="259045"/>
    <xdr:sp macro="" textlink="">
      <xdr:nvSpPr>
        <xdr:cNvPr id="529" name="テキスト ボックス 528"/>
        <xdr:cNvSpPr txBox="1"/>
      </xdr:nvSpPr>
      <xdr:spPr>
        <a:xfrm>
          <a:off x="15214111" y="586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46791</xdr:rowOff>
    </xdr:from>
    <xdr:to>
      <xdr:col>21</xdr:col>
      <xdr:colOff>161925</xdr:colOff>
      <xdr:row>37</xdr:row>
      <xdr:rowOff>139047</xdr:rowOff>
    </xdr:to>
    <xdr:cxnSp macro="">
      <xdr:nvCxnSpPr>
        <xdr:cNvPr id="530" name="直線コネクタ 529"/>
        <xdr:cNvCxnSpPr/>
      </xdr:nvCxnSpPr>
      <xdr:spPr>
        <a:xfrm flipV="1">
          <a:off x="13703300" y="6047541"/>
          <a:ext cx="889000" cy="43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60162</xdr:rowOff>
    </xdr:from>
    <xdr:to>
      <xdr:col>21</xdr:col>
      <xdr:colOff>212725</xdr:colOff>
      <xdr:row>35</xdr:row>
      <xdr:rowOff>161762</xdr:rowOff>
    </xdr:to>
    <xdr:sp macro="" textlink="">
      <xdr:nvSpPr>
        <xdr:cNvPr id="531" name="フローチャート : 判断 530"/>
        <xdr:cNvSpPr/>
      </xdr:nvSpPr>
      <xdr:spPr>
        <a:xfrm>
          <a:off x="14541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152889</xdr:rowOff>
    </xdr:from>
    <xdr:ext cx="534377" cy="259045"/>
    <xdr:sp macro="" textlink="">
      <xdr:nvSpPr>
        <xdr:cNvPr id="532" name="テキスト ボックス 531"/>
        <xdr:cNvSpPr txBox="1"/>
      </xdr:nvSpPr>
      <xdr:spPr>
        <a:xfrm>
          <a:off x="14325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139047</xdr:rowOff>
    </xdr:from>
    <xdr:to>
      <xdr:col>19</xdr:col>
      <xdr:colOff>644525</xdr:colOff>
      <xdr:row>38</xdr:row>
      <xdr:rowOff>23767</xdr:rowOff>
    </xdr:to>
    <xdr:cxnSp macro="">
      <xdr:nvCxnSpPr>
        <xdr:cNvPr id="533" name="直線コネクタ 532"/>
        <xdr:cNvCxnSpPr/>
      </xdr:nvCxnSpPr>
      <xdr:spPr>
        <a:xfrm flipV="1">
          <a:off x="12814300" y="6482697"/>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159439</xdr:rowOff>
    </xdr:from>
    <xdr:to>
      <xdr:col>20</xdr:col>
      <xdr:colOff>9525</xdr:colOff>
      <xdr:row>36</xdr:row>
      <xdr:rowOff>89589</xdr:rowOff>
    </xdr:to>
    <xdr:sp macro="" textlink="">
      <xdr:nvSpPr>
        <xdr:cNvPr id="534" name="フローチャート : 判断 533"/>
        <xdr:cNvSpPr/>
      </xdr:nvSpPr>
      <xdr:spPr>
        <a:xfrm>
          <a:off x="13652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106116</xdr:rowOff>
    </xdr:from>
    <xdr:ext cx="534377" cy="259045"/>
    <xdr:sp macro="" textlink="">
      <xdr:nvSpPr>
        <xdr:cNvPr id="535" name="テキスト ボックス 534"/>
        <xdr:cNvSpPr txBox="1"/>
      </xdr:nvSpPr>
      <xdr:spPr>
        <a:xfrm>
          <a:off x="13436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120251</xdr:rowOff>
    </xdr:from>
    <xdr:to>
      <xdr:col>18</xdr:col>
      <xdr:colOff>492125</xdr:colOff>
      <xdr:row>36</xdr:row>
      <xdr:rowOff>50401</xdr:rowOff>
    </xdr:to>
    <xdr:sp macro="" textlink="">
      <xdr:nvSpPr>
        <xdr:cNvPr id="536" name="フローチャート : 判断 535"/>
        <xdr:cNvSpPr/>
      </xdr:nvSpPr>
      <xdr:spPr>
        <a:xfrm>
          <a:off x="12763500" y="612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66928</xdr:rowOff>
    </xdr:from>
    <xdr:ext cx="534377" cy="259045"/>
    <xdr:sp macro="" textlink="">
      <xdr:nvSpPr>
        <xdr:cNvPr id="537" name="テキスト ボックス 536"/>
        <xdr:cNvSpPr txBox="1"/>
      </xdr:nvSpPr>
      <xdr:spPr>
        <a:xfrm>
          <a:off x="12547111" y="58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37138</xdr:rowOff>
    </xdr:from>
    <xdr:to>
      <xdr:col>23</xdr:col>
      <xdr:colOff>568325</xdr:colOff>
      <xdr:row>37</xdr:row>
      <xdr:rowOff>138738</xdr:rowOff>
    </xdr:to>
    <xdr:sp macro="" textlink="">
      <xdr:nvSpPr>
        <xdr:cNvPr id="543" name="円/楕円 542"/>
        <xdr:cNvSpPr/>
      </xdr:nvSpPr>
      <xdr:spPr>
        <a:xfrm>
          <a:off x="16268700" y="638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15565</xdr:rowOff>
    </xdr:from>
    <xdr:ext cx="534377" cy="259045"/>
    <xdr:sp macro="" textlink="">
      <xdr:nvSpPr>
        <xdr:cNvPr id="544" name="消防費該当値テキスト"/>
        <xdr:cNvSpPr txBox="1"/>
      </xdr:nvSpPr>
      <xdr:spPr>
        <a:xfrm>
          <a:off x="16370300" y="63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59999</xdr:rowOff>
    </xdr:from>
    <xdr:to>
      <xdr:col>22</xdr:col>
      <xdr:colOff>415925</xdr:colOff>
      <xdr:row>38</xdr:row>
      <xdr:rowOff>161599</xdr:rowOff>
    </xdr:to>
    <xdr:sp macro="" textlink="">
      <xdr:nvSpPr>
        <xdr:cNvPr id="545" name="円/楕円 544"/>
        <xdr:cNvSpPr/>
      </xdr:nvSpPr>
      <xdr:spPr>
        <a:xfrm>
          <a:off x="15430500" y="657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152726</xdr:rowOff>
    </xdr:from>
    <xdr:ext cx="469744" cy="259045"/>
    <xdr:sp macro="" textlink="">
      <xdr:nvSpPr>
        <xdr:cNvPr id="546" name="テキスト ボックス 545"/>
        <xdr:cNvSpPr txBox="1"/>
      </xdr:nvSpPr>
      <xdr:spPr>
        <a:xfrm>
          <a:off x="15246427" y="66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167441</xdr:rowOff>
    </xdr:from>
    <xdr:to>
      <xdr:col>21</xdr:col>
      <xdr:colOff>212725</xdr:colOff>
      <xdr:row>35</xdr:row>
      <xdr:rowOff>97591</xdr:rowOff>
    </xdr:to>
    <xdr:sp macro="" textlink="">
      <xdr:nvSpPr>
        <xdr:cNvPr id="547" name="円/楕円 546"/>
        <xdr:cNvSpPr/>
      </xdr:nvSpPr>
      <xdr:spPr>
        <a:xfrm>
          <a:off x="14541500" y="59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114118</xdr:rowOff>
    </xdr:from>
    <xdr:ext cx="534377" cy="259045"/>
    <xdr:sp macro="" textlink="">
      <xdr:nvSpPr>
        <xdr:cNvPr id="548" name="テキスト ボックス 547"/>
        <xdr:cNvSpPr txBox="1"/>
      </xdr:nvSpPr>
      <xdr:spPr>
        <a:xfrm>
          <a:off x="14325111" y="57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88247</xdr:rowOff>
    </xdr:from>
    <xdr:to>
      <xdr:col>20</xdr:col>
      <xdr:colOff>9525</xdr:colOff>
      <xdr:row>38</xdr:row>
      <xdr:rowOff>18397</xdr:rowOff>
    </xdr:to>
    <xdr:sp macro="" textlink="">
      <xdr:nvSpPr>
        <xdr:cNvPr id="549" name="円/楕円 548"/>
        <xdr:cNvSpPr/>
      </xdr:nvSpPr>
      <xdr:spPr>
        <a:xfrm>
          <a:off x="13652500" y="643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9524</xdr:rowOff>
    </xdr:from>
    <xdr:ext cx="469744" cy="259045"/>
    <xdr:sp macro="" textlink="">
      <xdr:nvSpPr>
        <xdr:cNvPr id="550" name="テキスト ボックス 549"/>
        <xdr:cNvSpPr txBox="1"/>
      </xdr:nvSpPr>
      <xdr:spPr>
        <a:xfrm>
          <a:off x="13468427" y="652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9,854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144417</xdr:rowOff>
    </xdr:from>
    <xdr:to>
      <xdr:col>18</xdr:col>
      <xdr:colOff>492125</xdr:colOff>
      <xdr:row>38</xdr:row>
      <xdr:rowOff>74568</xdr:rowOff>
    </xdr:to>
    <xdr:sp macro="" textlink="">
      <xdr:nvSpPr>
        <xdr:cNvPr id="551" name="円/楕円 550"/>
        <xdr:cNvSpPr/>
      </xdr:nvSpPr>
      <xdr:spPr>
        <a:xfrm>
          <a:off x="12763500" y="64880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65694</xdr:rowOff>
    </xdr:from>
    <xdr:ext cx="469744" cy="259045"/>
    <xdr:sp macro="" textlink="">
      <xdr:nvSpPr>
        <xdr:cNvPr id="552" name="テキスト ボックス 551"/>
        <xdr:cNvSpPr txBox="1"/>
      </xdr:nvSpPr>
      <xdr:spPr>
        <a:xfrm>
          <a:off x="12579427" y="658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46,583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71" name="テキスト ボックス 57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96815</xdr:rowOff>
    </xdr:from>
    <xdr:to>
      <xdr:col>23</xdr:col>
      <xdr:colOff>516889</xdr:colOff>
      <xdr:row>57</xdr:row>
      <xdr:rowOff>167658</xdr:rowOff>
    </xdr:to>
    <xdr:cxnSp macro="">
      <xdr:nvCxnSpPr>
        <xdr:cNvPr id="575" name="直線コネクタ 574"/>
        <xdr:cNvCxnSpPr/>
      </xdr:nvCxnSpPr>
      <xdr:spPr>
        <a:xfrm flipV="1">
          <a:off x="16317595" y="8669315"/>
          <a:ext cx="1269" cy="1270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35</xdr:rowOff>
    </xdr:from>
    <xdr:ext cx="534377" cy="259045"/>
    <xdr:sp macro="" textlink="">
      <xdr:nvSpPr>
        <xdr:cNvPr id="576" name="教育費最小値テキスト"/>
        <xdr:cNvSpPr txBox="1"/>
      </xdr:nvSpPr>
      <xdr:spPr>
        <a:xfrm>
          <a:off x="16370300" y="99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167658</xdr:rowOff>
    </xdr:from>
    <xdr:to>
      <xdr:col>23</xdr:col>
      <xdr:colOff>606425</xdr:colOff>
      <xdr:row>57</xdr:row>
      <xdr:rowOff>167658</xdr:rowOff>
    </xdr:to>
    <xdr:cxnSp macro="">
      <xdr:nvCxnSpPr>
        <xdr:cNvPr id="577" name="直線コネクタ 576"/>
        <xdr:cNvCxnSpPr/>
      </xdr:nvCxnSpPr>
      <xdr:spPr>
        <a:xfrm>
          <a:off x="16230600" y="9940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43492</xdr:rowOff>
    </xdr:from>
    <xdr:ext cx="534377" cy="259045"/>
    <xdr:sp macro="" textlink="">
      <xdr:nvSpPr>
        <xdr:cNvPr id="578" name="教育費最大値テキスト"/>
        <xdr:cNvSpPr txBox="1"/>
      </xdr:nvSpPr>
      <xdr:spPr>
        <a:xfrm>
          <a:off x="16370300" y="84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96815</xdr:rowOff>
    </xdr:from>
    <xdr:to>
      <xdr:col>23</xdr:col>
      <xdr:colOff>606425</xdr:colOff>
      <xdr:row>50</xdr:row>
      <xdr:rowOff>96815</xdr:rowOff>
    </xdr:to>
    <xdr:cxnSp macro="">
      <xdr:nvCxnSpPr>
        <xdr:cNvPr id="579" name="直線コネクタ 578"/>
        <xdr:cNvCxnSpPr/>
      </xdr:nvCxnSpPr>
      <xdr:spPr>
        <a:xfrm>
          <a:off x="16230600" y="866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119400</xdr:rowOff>
    </xdr:from>
    <xdr:to>
      <xdr:col>23</xdr:col>
      <xdr:colOff>517525</xdr:colOff>
      <xdr:row>56</xdr:row>
      <xdr:rowOff>153233</xdr:rowOff>
    </xdr:to>
    <xdr:cxnSp macro="">
      <xdr:nvCxnSpPr>
        <xdr:cNvPr id="580" name="直線コネクタ 579"/>
        <xdr:cNvCxnSpPr/>
      </xdr:nvCxnSpPr>
      <xdr:spPr>
        <a:xfrm flipV="1">
          <a:off x="15481300" y="9549150"/>
          <a:ext cx="838200" cy="20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118282</xdr:rowOff>
    </xdr:from>
    <xdr:ext cx="534377" cy="259045"/>
    <xdr:sp macro="" textlink="">
      <xdr:nvSpPr>
        <xdr:cNvPr id="581" name="教育費平均値テキスト"/>
        <xdr:cNvSpPr txBox="1"/>
      </xdr:nvSpPr>
      <xdr:spPr>
        <a:xfrm>
          <a:off x="16370300" y="9548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139855</xdr:rowOff>
    </xdr:from>
    <xdr:to>
      <xdr:col>23</xdr:col>
      <xdr:colOff>568325</xdr:colOff>
      <xdr:row>56</xdr:row>
      <xdr:rowOff>70005</xdr:rowOff>
    </xdr:to>
    <xdr:sp macro="" textlink="">
      <xdr:nvSpPr>
        <xdr:cNvPr id="582" name="フローチャート : 判断 581"/>
        <xdr:cNvSpPr/>
      </xdr:nvSpPr>
      <xdr:spPr>
        <a:xfrm>
          <a:off x="162687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153233</xdr:rowOff>
    </xdr:from>
    <xdr:to>
      <xdr:col>22</xdr:col>
      <xdr:colOff>365125</xdr:colOff>
      <xdr:row>57</xdr:row>
      <xdr:rowOff>20896</xdr:rowOff>
    </xdr:to>
    <xdr:cxnSp macro="">
      <xdr:nvCxnSpPr>
        <xdr:cNvPr id="583" name="直線コネクタ 582"/>
        <xdr:cNvCxnSpPr/>
      </xdr:nvCxnSpPr>
      <xdr:spPr>
        <a:xfrm flipV="1">
          <a:off x="14592300" y="9754433"/>
          <a:ext cx="889000" cy="3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78681</xdr:rowOff>
    </xdr:from>
    <xdr:to>
      <xdr:col>22</xdr:col>
      <xdr:colOff>415925</xdr:colOff>
      <xdr:row>56</xdr:row>
      <xdr:rowOff>8831</xdr:rowOff>
    </xdr:to>
    <xdr:sp macro="" textlink="">
      <xdr:nvSpPr>
        <xdr:cNvPr id="584" name="フローチャート : 判断 583"/>
        <xdr:cNvSpPr/>
      </xdr:nvSpPr>
      <xdr:spPr>
        <a:xfrm>
          <a:off x="15430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25358</xdr:rowOff>
    </xdr:from>
    <xdr:ext cx="534377" cy="259045"/>
    <xdr:sp macro="" textlink="">
      <xdr:nvSpPr>
        <xdr:cNvPr id="585" name="テキスト ボックス 584"/>
        <xdr:cNvSpPr txBox="1"/>
      </xdr:nvSpPr>
      <xdr:spPr>
        <a:xfrm>
          <a:off x="15214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20896</xdr:rowOff>
    </xdr:from>
    <xdr:to>
      <xdr:col>21</xdr:col>
      <xdr:colOff>161925</xdr:colOff>
      <xdr:row>57</xdr:row>
      <xdr:rowOff>49312</xdr:rowOff>
    </xdr:to>
    <xdr:cxnSp macro="">
      <xdr:nvCxnSpPr>
        <xdr:cNvPr id="586" name="直線コネクタ 585"/>
        <xdr:cNvCxnSpPr/>
      </xdr:nvCxnSpPr>
      <xdr:spPr>
        <a:xfrm flipV="1">
          <a:off x="13703300" y="9793546"/>
          <a:ext cx="889000" cy="2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114000</xdr:rowOff>
    </xdr:from>
    <xdr:to>
      <xdr:col>21</xdr:col>
      <xdr:colOff>212725</xdr:colOff>
      <xdr:row>56</xdr:row>
      <xdr:rowOff>44150</xdr:rowOff>
    </xdr:to>
    <xdr:sp macro="" textlink="">
      <xdr:nvSpPr>
        <xdr:cNvPr id="587" name="フローチャート : 判断 586"/>
        <xdr:cNvSpPr/>
      </xdr:nvSpPr>
      <xdr:spPr>
        <a:xfrm>
          <a:off x="14541500" y="95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60677</xdr:rowOff>
    </xdr:from>
    <xdr:ext cx="534377" cy="259045"/>
    <xdr:sp macro="" textlink="">
      <xdr:nvSpPr>
        <xdr:cNvPr id="588" name="テキスト ボックス 587"/>
        <xdr:cNvSpPr txBox="1"/>
      </xdr:nvSpPr>
      <xdr:spPr>
        <a:xfrm>
          <a:off x="14325111" y="931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60444</xdr:rowOff>
    </xdr:from>
    <xdr:to>
      <xdr:col>19</xdr:col>
      <xdr:colOff>644525</xdr:colOff>
      <xdr:row>57</xdr:row>
      <xdr:rowOff>49312</xdr:rowOff>
    </xdr:to>
    <xdr:cxnSp macro="">
      <xdr:nvCxnSpPr>
        <xdr:cNvPr id="589" name="直線コネクタ 588"/>
        <xdr:cNvCxnSpPr/>
      </xdr:nvCxnSpPr>
      <xdr:spPr>
        <a:xfrm>
          <a:off x="12814300" y="9661644"/>
          <a:ext cx="889000" cy="16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168910</xdr:rowOff>
    </xdr:from>
    <xdr:to>
      <xdr:col>20</xdr:col>
      <xdr:colOff>9525</xdr:colOff>
      <xdr:row>56</xdr:row>
      <xdr:rowOff>99060</xdr:rowOff>
    </xdr:to>
    <xdr:sp macro="" textlink="">
      <xdr:nvSpPr>
        <xdr:cNvPr id="590" name="フローチャート : 判断 589"/>
        <xdr:cNvSpPr/>
      </xdr:nvSpPr>
      <xdr:spPr>
        <a:xfrm>
          <a:off x="13652500" y="95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115587</xdr:rowOff>
    </xdr:from>
    <xdr:ext cx="534377" cy="259045"/>
    <xdr:sp macro="" textlink="">
      <xdr:nvSpPr>
        <xdr:cNvPr id="591" name="テキスト ボックス 590"/>
        <xdr:cNvSpPr txBox="1"/>
      </xdr:nvSpPr>
      <xdr:spPr>
        <a:xfrm>
          <a:off x="13436111" y="937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68257</xdr:rowOff>
    </xdr:from>
    <xdr:to>
      <xdr:col>18</xdr:col>
      <xdr:colOff>492125</xdr:colOff>
      <xdr:row>56</xdr:row>
      <xdr:rowOff>169857</xdr:rowOff>
    </xdr:to>
    <xdr:sp macro="" textlink="">
      <xdr:nvSpPr>
        <xdr:cNvPr id="592" name="フローチャート : 判断 591"/>
        <xdr:cNvSpPr/>
      </xdr:nvSpPr>
      <xdr:spPr>
        <a:xfrm>
          <a:off x="12763500" y="96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160984</xdr:rowOff>
    </xdr:from>
    <xdr:ext cx="534377" cy="259045"/>
    <xdr:sp macro="" textlink="">
      <xdr:nvSpPr>
        <xdr:cNvPr id="593" name="テキスト ボックス 592"/>
        <xdr:cNvSpPr txBox="1"/>
      </xdr:nvSpPr>
      <xdr:spPr>
        <a:xfrm>
          <a:off x="12547111" y="976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68600</xdr:rowOff>
    </xdr:from>
    <xdr:to>
      <xdr:col>23</xdr:col>
      <xdr:colOff>568325</xdr:colOff>
      <xdr:row>55</xdr:row>
      <xdr:rowOff>170200</xdr:rowOff>
    </xdr:to>
    <xdr:sp macro="" textlink="">
      <xdr:nvSpPr>
        <xdr:cNvPr id="599" name="円/楕円 598"/>
        <xdr:cNvSpPr/>
      </xdr:nvSpPr>
      <xdr:spPr>
        <a:xfrm>
          <a:off x="16268700" y="949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91477</xdr:rowOff>
    </xdr:from>
    <xdr:ext cx="534377" cy="259045"/>
    <xdr:sp macro="" textlink="">
      <xdr:nvSpPr>
        <xdr:cNvPr id="600" name="教育費該当値テキスト"/>
        <xdr:cNvSpPr txBox="1"/>
      </xdr:nvSpPr>
      <xdr:spPr>
        <a:xfrm>
          <a:off x="16370300" y="93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102433</xdr:rowOff>
    </xdr:from>
    <xdr:to>
      <xdr:col>22</xdr:col>
      <xdr:colOff>415925</xdr:colOff>
      <xdr:row>57</xdr:row>
      <xdr:rowOff>32583</xdr:rowOff>
    </xdr:to>
    <xdr:sp macro="" textlink="">
      <xdr:nvSpPr>
        <xdr:cNvPr id="601" name="円/楕円 600"/>
        <xdr:cNvSpPr/>
      </xdr:nvSpPr>
      <xdr:spPr>
        <a:xfrm>
          <a:off x="15430500" y="97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23710</xdr:rowOff>
    </xdr:from>
    <xdr:ext cx="534377" cy="259045"/>
    <xdr:sp macro="" textlink="">
      <xdr:nvSpPr>
        <xdr:cNvPr id="602" name="テキスト ボックス 601"/>
        <xdr:cNvSpPr txBox="1"/>
      </xdr:nvSpPr>
      <xdr:spPr>
        <a:xfrm>
          <a:off x="15214111" y="97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34,408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141546</xdr:rowOff>
    </xdr:from>
    <xdr:to>
      <xdr:col>21</xdr:col>
      <xdr:colOff>212725</xdr:colOff>
      <xdr:row>57</xdr:row>
      <xdr:rowOff>71696</xdr:rowOff>
    </xdr:to>
    <xdr:sp macro="" textlink="">
      <xdr:nvSpPr>
        <xdr:cNvPr id="603" name="円/楕円 602"/>
        <xdr:cNvSpPr/>
      </xdr:nvSpPr>
      <xdr:spPr>
        <a:xfrm>
          <a:off x="14541500" y="974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62823</xdr:rowOff>
    </xdr:from>
    <xdr:ext cx="534377" cy="259045"/>
    <xdr:sp macro="" textlink="">
      <xdr:nvSpPr>
        <xdr:cNvPr id="604" name="テキスト ボックス 603"/>
        <xdr:cNvSpPr txBox="1"/>
      </xdr:nvSpPr>
      <xdr:spPr>
        <a:xfrm>
          <a:off x="14325111" y="983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32,697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169962</xdr:rowOff>
    </xdr:from>
    <xdr:to>
      <xdr:col>20</xdr:col>
      <xdr:colOff>9525</xdr:colOff>
      <xdr:row>57</xdr:row>
      <xdr:rowOff>100112</xdr:rowOff>
    </xdr:to>
    <xdr:sp macro="" textlink="">
      <xdr:nvSpPr>
        <xdr:cNvPr id="605" name="円/楕円 604"/>
        <xdr:cNvSpPr/>
      </xdr:nvSpPr>
      <xdr:spPr>
        <a:xfrm>
          <a:off x="13652500" y="977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91239</xdr:rowOff>
    </xdr:from>
    <xdr:ext cx="534377" cy="259045"/>
    <xdr:sp macro="" textlink="">
      <xdr:nvSpPr>
        <xdr:cNvPr id="606" name="テキスト ボックス 605"/>
        <xdr:cNvSpPr txBox="1"/>
      </xdr:nvSpPr>
      <xdr:spPr>
        <a:xfrm>
          <a:off x="13436111" y="986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31,454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9644</xdr:rowOff>
    </xdr:from>
    <xdr:to>
      <xdr:col>18</xdr:col>
      <xdr:colOff>492125</xdr:colOff>
      <xdr:row>56</xdr:row>
      <xdr:rowOff>111244</xdr:rowOff>
    </xdr:to>
    <xdr:sp macro="" textlink="">
      <xdr:nvSpPr>
        <xdr:cNvPr id="607" name="円/楕円 606"/>
        <xdr:cNvSpPr/>
      </xdr:nvSpPr>
      <xdr:spPr>
        <a:xfrm>
          <a:off x="12763500" y="96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127771</xdr:rowOff>
    </xdr:from>
    <xdr:ext cx="534377" cy="259045"/>
    <xdr:sp macro="" textlink="">
      <xdr:nvSpPr>
        <xdr:cNvPr id="608" name="テキスト ボックス 607"/>
        <xdr:cNvSpPr txBox="1"/>
      </xdr:nvSpPr>
      <xdr:spPr>
        <a:xfrm>
          <a:off x="12547111" y="938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9" name="直線コネクタ 61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0" name="テキスト ボックス 61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1" name="直線コネクタ 62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2" name="テキスト ボックス 62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3" name="直線コネクタ 62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4" name="テキスト ボックス 62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5" name="直線コネクタ 62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6" name="テキスト ボックス 62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7" name="直線コネクタ 62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8" name="テキスト ボックス 62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9" name="直線コネクタ 62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30" name="テキスト ボックス 629"/>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30625</xdr:rowOff>
    </xdr:from>
    <xdr:to>
      <xdr:col>23</xdr:col>
      <xdr:colOff>516889</xdr:colOff>
      <xdr:row>79</xdr:row>
      <xdr:rowOff>98879</xdr:rowOff>
    </xdr:to>
    <xdr:cxnSp macro="">
      <xdr:nvCxnSpPr>
        <xdr:cNvPr id="634" name="直線コネクタ 633"/>
        <xdr:cNvCxnSpPr/>
      </xdr:nvCxnSpPr>
      <xdr:spPr>
        <a:xfrm flipV="1">
          <a:off x="16317595" y="12032125"/>
          <a:ext cx="1269" cy="1611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108864</xdr:rowOff>
    </xdr:from>
    <xdr:ext cx="249299" cy="259045"/>
    <xdr:sp macro="" textlink="">
      <xdr:nvSpPr>
        <xdr:cNvPr id="635" name="災害復旧費最小値テキスト"/>
        <xdr:cNvSpPr txBox="1"/>
      </xdr:nvSpPr>
      <xdr:spPr>
        <a:xfrm>
          <a:off x="16370300" y="136534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6" name="直線コネクタ 635"/>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148752</xdr:rowOff>
    </xdr:from>
    <xdr:ext cx="534377" cy="259045"/>
    <xdr:sp macro="" textlink="">
      <xdr:nvSpPr>
        <xdr:cNvPr id="637" name="災害復旧費最大値テキスト"/>
        <xdr:cNvSpPr txBox="1"/>
      </xdr:nvSpPr>
      <xdr:spPr>
        <a:xfrm>
          <a:off x="16370300" y="1180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30625</xdr:rowOff>
    </xdr:from>
    <xdr:to>
      <xdr:col>23</xdr:col>
      <xdr:colOff>606425</xdr:colOff>
      <xdr:row>70</xdr:row>
      <xdr:rowOff>30625</xdr:rowOff>
    </xdr:to>
    <xdr:cxnSp macro="">
      <xdr:nvCxnSpPr>
        <xdr:cNvPr id="638" name="直線コネクタ 637"/>
        <xdr:cNvCxnSpPr/>
      </xdr:nvCxnSpPr>
      <xdr:spPr>
        <a:xfrm>
          <a:off x="16230600" y="1203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90681</xdr:rowOff>
    </xdr:from>
    <xdr:to>
      <xdr:col>23</xdr:col>
      <xdr:colOff>517525</xdr:colOff>
      <xdr:row>79</xdr:row>
      <xdr:rowOff>96103</xdr:rowOff>
    </xdr:to>
    <xdr:cxnSp macro="">
      <xdr:nvCxnSpPr>
        <xdr:cNvPr id="639" name="直線コネクタ 638"/>
        <xdr:cNvCxnSpPr/>
      </xdr:nvCxnSpPr>
      <xdr:spPr>
        <a:xfrm flipV="1">
          <a:off x="15481300" y="13635231"/>
          <a:ext cx="838200" cy="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26314</xdr:rowOff>
    </xdr:from>
    <xdr:ext cx="469744" cy="259045"/>
    <xdr:sp macro="" textlink="">
      <xdr:nvSpPr>
        <xdr:cNvPr id="640" name="災害復旧費平均値テキスト"/>
        <xdr:cNvSpPr txBox="1"/>
      </xdr:nvSpPr>
      <xdr:spPr>
        <a:xfrm>
          <a:off x="16370300" y="13399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3437</xdr:rowOff>
    </xdr:from>
    <xdr:to>
      <xdr:col>23</xdr:col>
      <xdr:colOff>568325</xdr:colOff>
      <xdr:row>79</xdr:row>
      <xdr:rowOff>105037</xdr:rowOff>
    </xdr:to>
    <xdr:sp macro="" textlink="">
      <xdr:nvSpPr>
        <xdr:cNvPr id="641" name="フローチャート : 判断 640"/>
        <xdr:cNvSpPr/>
      </xdr:nvSpPr>
      <xdr:spPr>
        <a:xfrm>
          <a:off x="162687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90584</xdr:rowOff>
    </xdr:from>
    <xdr:to>
      <xdr:col>22</xdr:col>
      <xdr:colOff>365125</xdr:colOff>
      <xdr:row>79</xdr:row>
      <xdr:rowOff>96103</xdr:rowOff>
    </xdr:to>
    <xdr:cxnSp macro="">
      <xdr:nvCxnSpPr>
        <xdr:cNvPr id="642" name="直線コネクタ 641"/>
        <xdr:cNvCxnSpPr/>
      </xdr:nvCxnSpPr>
      <xdr:spPr>
        <a:xfrm>
          <a:off x="14592300" y="13635134"/>
          <a:ext cx="889000" cy="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14508</xdr:rowOff>
    </xdr:from>
    <xdr:to>
      <xdr:col>22</xdr:col>
      <xdr:colOff>415925</xdr:colOff>
      <xdr:row>79</xdr:row>
      <xdr:rowOff>116108</xdr:rowOff>
    </xdr:to>
    <xdr:sp macro="" textlink="">
      <xdr:nvSpPr>
        <xdr:cNvPr id="643" name="フローチャート : 判断 642"/>
        <xdr:cNvSpPr/>
      </xdr:nvSpPr>
      <xdr:spPr>
        <a:xfrm>
          <a:off x="15430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132635</xdr:rowOff>
    </xdr:from>
    <xdr:ext cx="469744" cy="259045"/>
    <xdr:sp macro="" textlink="">
      <xdr:nvSpPr>
        <xdr:cNvPr id="644" name="テキスト ボックス 643"/>
        <xdr:cNvSpPr txBox="1"/>
      </xdr:nvSpPr>
      <xdr:spPr>
        <a:xfrm>
          <a:off x="15246427"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90584</xdr:rowOff>
    </xdr:from>
    <xdr:to>
      <xdr:col>21</xdr:col>
      <xdr:colOff>161925</xdr:colOff>
      <xdr:row>79</xdr:row>
      <xdr:rowOff>93294</xdr:rowOff>
    </xdr:to>
    <xdr:cxnSp macro="">
      <xdr:nvCxnSpPr>
        <xdr:cNvPr id="645" name="直線コネクタ 644"/>
        <xdr:cNvCxnSpPr/>
      </xdr:nvCxnSpPr>
      <xdr:spPr>
        <a:xfrm flipV="1">
          <a:off x="13703300" y="13635134"/>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16565</xdr:rowOff>
    </xdr:from>
    <xdr:to>
      <xdr:col>21</xdr:col>
      <xdr:colOff>212725</xdr:colOff>
      <xdr:row>79</xdr:row>
      <xdr:rowOff>118165</xdr:rowOff>
    </xdr:to>
    <xdr:sp macro="" textlink="">
      <xdr:nvSpPr>
        <xdr:cNvPr id="646" name="フローチャート : 判断 645"/>
        <xdr:cNvSpPr/>
      </xdr:nvSpPr>
      <xdr:spPr>
        <a:xfrm>
          <a:off x="14541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134692</xdr:rowOff>
    </xdr:from>
    <xdr:ext cx="378565" cy="259045"/>
    <xdr:sp macro="" textlink="">
      <xdr:nvSpPr>
        <xdr:cNvPr id="647" name="テキスト ボックス 646"/>
        <xdr:cNvSpPr txBox="1"/>
      </xdr:nvSpPr>
      <xdr:spPr>
        <a:xfrm>
          <a:off x="14403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93294</xdr:rowOff>
    </xdr:from>
    <xdr:to>
      <xdr:col>19</xdr:col>
      <xdr:colOff>644525</xdr:colOff>
      <xdr:row>79</xdr:row>
      <xdr:rowOff>93458</xdr:rowOff>
    </xdr:to>
    <xdr:cxnSp macro="">
      <xdr:nvCxnSpPr>
        <xdr:cNvPr id="648" name="直線コネクタ 647"/>
        <xdr:cNvCxnSpPr/>
      </xdr:nvCxnSpPr>
      <xdr:spPr>
        <a:xfrm flipV="1">
          <a:off x="12814300" y="13637844"/>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15650</xdr:rowOff>
    </xdr:from>
    <xdr:to>
      <xdr:col>20</xdr:col>
      <xdr:colOff>9525</xdr:colOff>
      <xdr:row>79</xdr:row>
      <xdr:rowOff>117250</xdr:rowOff>
    </xdr:to>
    <xdr:sp macro="" textlink="">
      <xdr:nvSpPr>
        <xdr:cNvPr id="649" name="フローチャート : 判断 648"/>
        <xdr:cNvSpPr/>
      </xdr:nvSpPr>
      <xdr:spPr>
        <a:xfrm>
          <a:off x="13652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133777</xdr:rowOff>
    </xdr:from>
    <xdr:ext cx="378565" cy="259045"/>
    <xdr:sp macro="" textlink="">
      <xdr:nvSpPr>
        <xdr:cNvPr id="650" name="テキスト ボックス 649"/>
        <xdr:cNvSpPr txBox="1"/>
      </xdr:nvSpPr>
      <xdr:spPr>
        <a:xfrm>
          <a:off x="13514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3045</xdr:rowOff>
    </xdr:from>
    <xdr:to>
      <xdr:col>18</xdr:col>
      <xdr:colOff>492125</xdr:colOff>
      <xdr:row>79</xdr:row>
      <xdr:rowOff>104645</xdr:rowOff>
    </xdr:to>
    <xdr:sp macro="" textlink="">
      <xdr:nvSpPr>
        <xdr:cNvPr id="651" name="フローチャート : 判断 650"/>
        <xdr:cNvSpPr/>
      </xdr:nvSpPr>
      <xdr:spPr>
        <a:xfrm>
          <a:off x="12763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121172</xdr:rowOff>
    </xdr:from>
    <xdr:ext cx="469744" cy="259045"/>
    <xdr:sp macro="" textlink="">
      <xdr:nvSpPr>
        <xdr:cNvPr id="652" name="テキスト ボックス 651"/>
        <xdr:cNvSpPr txBox="1"/>
      </xdr:nvSpPr>
      <xdr:spPr>
        <a:xfrm>
          <a:off x="12579427"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39881</xdr:rowOff>
    </xdr:from>
    <xdr:to>
      <xdr:col>23</xdr:col>
      <xdr:colOff>568325</xdr:colOff>
      <xdr:row>79</xdr:row>
      <xdr:rowOff>141481</xdr:rowOff>
    </xdr:to>
    <xdr:sp macro="" textlink="">
      <xdr:nvSpPr>
        <xdr:cNvPr id="658" name="円/楕円 657"/>
        <xdr:cNvSpPr/>
      </xdr:nvSpPr>
      <xdr:spPr>
        <a:xfrm>
          <a:off x="16268700" y="1358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153313</xdr:rowOff>
    </xdr:from>
    <xdr:ext cx="378565" cy="259045"/>
    <xdr:sp macro="" textlink="">
      <xdr:nvSpPr>
        <xdr:cNvPr id="659" name="災害復旧費該当値テキスト"/>
        <xdr:cNvSpPr txBox="1"/>
      </xdr:nvSpPr>
      <xdr:spPr>
        <a:xfrm>
          <a:off x="16370300" y="1352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45303</xdr:rowOff>
    </xdr:from>
    <xdr:to>
      <xdr:col>22</xdr:col>
      <xdr:colOff>415925</xdr:colOff>
      <xdr:row>79</xdr:row>
      <xdr:rowOff>146903</xdr:rowOff>
    </xdr:to>
    <xdr:sp macro="" textlink="">
      <xdr:nvSpPr>
        <xdr:cNvPr id="660" name="円/楕円 659"/>
        <xdr:cNvSpPr/>
      </xdr:nvSpPr>
      <xdr:spPr>
        <a:xfrm>
          <a:off x="15430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138030</xdr:rowOff>
    </xdr:from>
    <xdr:ext cx="313932" cy="259045"/>
    <xdr:sp macro="" textlink="">
      <xdr:nvSpPr>
        <xdr:cNvPr id="661" name="テキスト ボックス 660"/>
        <xdr:cNvSpPr txBox="1"/>
      </xdr:nvSpPr>
      <xdr:spPr>
        <a:xfrm>
          <a:off x="15324333" y="13682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39784</xdr:rowOff>
    </xdr:from>
    <xdr:to>
      <xdr:col>21</xdr:col>
      <xdr:colOff>212725</xdr:colOff>
      <xdr:row>79</xdr:row>
      <xdr:rowOff>141384</xdr:rowOff>
    </xdr:to>
    <xdr:sp macro="" textlink="">
      <xdr:nvSpPr>
        <xdr:cNvPr id="662" name="円/楕円 661"/>
        <xdr:cNvSpPr/>
      </xdr:nvSpPr>
      <xdr:spPr>
        <a:xfrm>
          <a:off x="14541500" y="135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132511</xdr:rowOff>
    </xdr:from>
    <xdr:ext cx="378565" cy="259045"/>
    <xdr:sp macro="" textlink="">
      <xdr:nvSpPr>
        <xdr:cNvPr id="663" name="テキスト ボックス 662"/>
        <xdr:cNvSpPr txBox="1"/>
      </xdr:nvSpPr>
      <xdr:spPr>
        <a:xfrm>
          <a:off x="14403017" y="13677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42494</xdr:rowOff>
    </xdr:from>
    <xdr:to>
      <xdr:col>20</xdr:col>
      <xdr:colOff>9525</xdr:colOff>
      <xdr:row>79</xdr:row>
      <xdr:rowOff>144094</xdr:rowOff>
    </xdr:to>
    <xdr:sp macro="" textlink="">
      <xdr:nvSpPr>
        <xdr:cNvPr id="664" name="円/楕円 663"/>
        <xdr:cNvSpPr/>
      </xdr:nvSpPr>
      <xdr:spPr>
        <a:xfrm>
          <a:off x="13652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135221</xdr:rowOff>
    </xdr:from>
    <xdr:ext cx="378565" cy="259045"/>
    <xdr:sp macro="" textlink="">
      <xdr:nvSpPr>
        <xdr:cNvPr id="665" name="テキスト ボックス 664"/>
        <xdr:cNvSpPr txBox="1"/>
      </xdr:nvSpPr>
      <xdr:spPr>
        <a:xfrm>
          <a:off x="13514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42658</xdr:rowOff>
    </xdr:from>
    <xdr:to>
      <xdr:col>18</xdr:col>
      <xdr:colOff>492125</xdr:colOff>
      <xdr:row>79</xdr:row>
      <xdr:rowOff>144258</xdr:rowOff>
    </xdr:to>
    <xdr:sp macro="" textlink="">
      <xdr:nvSpPr>
        <xdr:cNvPr id="666" name="円/楕円 665"/>
        <xdr:cNvSpPr/>
      </xdr:nvSpPr>
      <xdr:spPr>
        <a:xfrm>
          <a:off x="12763500" y="1358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135385</xdr:rowOff>
    </xdr:from>
    <xdr:ext cx="378565" cy="259045"/>
    <xdr:sp macro="" textlink="">
      <xdr:nvSpPr>
        <xdr:cNvPr id="667" name="テキスト ボックス 666"/>
        <xdr:cNvSpPr txBox="1"/>
      </xdr:nvSpPr>
      <xdr:spPr>
        <a:xfrm>
          <a:off x="12625017" y="1367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98879</xdr:rowOff>
    </xdr:from>
    <xdr:to>
      <xdr:col>24</xdr:col>
      <xdr:colOff>644525</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106291</xdr:rowOff>
    </xdr:from>
    <xdr:to>
      <xdr:col>23</xdr:col>
      <xdr:colOff>516889</xdr:colOff>
      <xdr:row>98</xdr:row>
      <xdr:rowOff>43427</xdr:rowOff>
    </xdr:to>
    <xdr:cxnSp macro="">
      <xdr:nvCxnSpPr>
        <xdr:cNvPr id="694" name="直線コネクタ 693"/>
        <xdr:cNvCxnSpPr/>
      </xdr:nvCxnSpPr>
      <xdr:spPr>
        <a:xfrm flipV="1">
          <a:off x="16317595" y="15365341"/>
          <a:ext cx="1269"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47254</xdr:rowOff>
    </xdr:from>
    <xdr:ext cx="534377" cy="259045"/>
    <xdr:sp macro="" textlink="">
      <xdr:nvSpPr>
        <xdr:cNvPr id="695" name="公債費最小値テキスト"/>
        <xdr:cNvSpPr txBox="1"/>
      </xdr:nvSpPr>
      <xdr:spPr>
        <a:xfrm>
          <a:off x="16370300" y="168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43427</xdr:rowOff>
    </xdr:from>
    <xdr:to>
      <xdr:col>23</xdr:col>
      <xdr:colOff>606425</xdr:colOff>
      <xdr:row>98</xdr:row>
      <xdr:rowOff>43427</xdr:rowOff>
    </xdr:to>
    <xdr:cxnSp macro="">
      <xdr:nvCxnSpPr>
        <xdr:cNvPr id="696" name="直線コネクタ 695"/>
        <xdr:cNvCxnSpPr/>
      </xdr:nvCxnSpPr>
      <xdr:spPr>
        <a:xfrm>
          <a:off x="16230600" y="16845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52968</xdr:rowOff>
    </xdr:from>
    <xdr:ext cx="534377" cy="259045"/>
    <xdr:sp macro="" textlink="">
      <xdr:nvSpPr>
        <xdr:cNvPr id="697" name="公債費最大値テキスト"/>
        <xdr:cNvSpPr txBox="1"/>
      </xdr:nvSpPr>
      <xdr:spPr>
        <a:xfrm>
          <a:off x="16370300" y="151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106291</xdr:rowOff>
    </xdr:from>
    <xdr:to>
      <xdr:col>23</xdr:col>
      <xdr:colOff>606425</xdr:colOff>
      <xdr:row>89</xdr:row>
      <xdr:rowOff>106291</xdr:rowOff>
    </xdr:to>
    <xdr:cxnSp macro="">
      <xdr:nvCxnSpPr>
        <xdr:cNvPr id="698" name="直線コネクタ 697"/>
        <xdr:cNvCxnSpPr/>
      </xdr:nvCxnSpPr>
      <xdr:spPr>
        <a:xfrm>
          <a:off x="16230600" y="15365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100544</xdr:rowOff>
    </xdr:from>
    <xdr:to>
      <xdr:col>23</xdr:col>
      <xdr:colOff>517525</xdr:colOff>
      <xdr:row>93</xdr:row>
      <xdr:rowOff>137185</xdr:rowOff>
    </xdr:to>
    <xdr:cxnSp macro="">
      <xdr:nvCxnSpPr>
        <xdr:cNvPr id="699" name="直線コネクタ 698"/>
        <xdr:cNvCxnSpPr/>
      </xdr:nvCxnSpPr>
      <xdr:spPr>
        <a:xfrm>
          <a:off x="15481300" y="16045394"/>
          <a:ext cx="838200" cy="3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127057</xdr:rowOff>
    </xdr:from>
    <xdr:ext cx="534377" cy="259045"/>
    <xdr:sp macro="" textlink="">
      <xdr:nvSpPr>
        <xdr:cNvPr id="700" name="公債費平均値テキスト"/>
        <xdr:cNvSpPr txBox="1"/>
      </xdr:nvSpPr>
      <xdr:spPr>
        <a:xfrm>
          <a:off x="16370300" y="16071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148630</xdr:rowOff>
    </xdr:from>
    <xdr:to>
      <xdr:col>23</xdr:col>
      <xdr:colOff>568325</xdr:colOff>
      <xdr:row>94</xdr:row>
      <xdr:rowOff>78780</xdr:rowOff>
    </xdr:to>
    <xdr:sp macro="" textlink="">
      <xdr:nvSpPr>
        <xdr:cNvPr id="701" name="フローチャート : 判断 700"/>
        <xdr:cNvSpPr/>
      </xdr:nvSpPr>
      <xdr:spPr>
        <a:xfrm>
          <a:off x="162687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34446</xdr:rowOff>
    </xdr:from>
    <xdr:to>
      <xdr:col>22</xdr:col>
      <xdr:colOff>365125</xdr:colOff>
      <xdr:row>93</xdr:row>
      <xdr:rowOff>100544</xdr:rowOff>
    </xdr:to>
    <xdr:cxnSp macro="">
      <xdr:nvCxnSpPr>
        <xdr:cNvPr id="702" name="直線コネクタ 701"/>
        <xdr:cNvCxnSpPr/>
      </xdr:nvCxnSpPr>
      <xdr:spPr>
        <a:xfrm>
          <a:off x="14592300" y="15979296"/>
          <a:ext cx="889000" cy="6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142948</xdr:rowOff>
    </xdr:from>
    <xdr:to>
      <xdr:col>22</xdr:col>
      <xdr:colOff>415925</xdr:colOff>
      <xdr:row>94</xdr:row>
      <xdr:rowOff>73098</xdr:rowOff>
    </xdr:to>
    <xdr:sp macro="" textlink="">
      <xdr:nvSpPr>
        <xdr:cNvPr id="703" name="フローチャート : 判断 702"/>
        <xdr:cNvSpPr/>
      </xdr:nvSpPr>
      <xdr:spPr>
        <a:xfrm>
          <a:off x="15430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64225</xdr:rowOff>
    </xdr:from>
    <xdr:ext cx="534377" cy="259045"/>
    <xdr:sp macro="" textlink="">
      <xdr:nvSpPr>
        <xdr:cNvPr id="704" name="テキスト ボックス 703"/>
        <xdr:cNvSpPr txBox="1"/>
      </xdr:nvSpPr>
      <xdr:spPr>
        <a:xfrm>
          <a:off x="15214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22690</xdr:rowOff>
    </xdr:from>
    <xdr:to>
      <xdr:col>21</xdr:col>
      <xdr:colOff>161925</xdr:colOff>
      <xdr:row>93</xdr:row>
      <xdr:rowOff>34446</xdr:rowOff>
    </xdr:to>
    <xdr:cxnSp macro="">
      <xdr:nvCxnSpPr>
        <xdr:cNvPr id="705" name="直線コネクタ 704"/>
        <xdr:cNvCxnSpPr/>
      </xdr:nvCxnSpPr>
      <xdr:spPr>
        <a:xfrm>
          <a:off x="13703300" y="15967540"/>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70808</xdr:rowOff>
    </xdr:from>
    <xdr:to>
      <xdr:col>21</xdr:col>
      <xdr:colOff>212725</xdr:colOff>
      <xdr:row>94</xdr:row>
      <xdr:rowOff>958</xdr:rowOff>
    </xdr:to>
    <xdr:sp macro="" textlink="">
      <xdr:nvSpPr>
        <xdr:cNvPr id="706" name="フローチャート : 判断 705"/>
        <xdr:cNvSpPr/>
      </xdr:nvSpPr>
      <xdr:spPr>
        <a:xfrm>
          <a:off x="14541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163535</xdr:rowOff>
    </xdr:from>
    <xdr:ext cx="534377" cy="259045"/>
    <xdr:sp macro="" textlink="">
      <xdr:nvSpPr>
        <xdr:cNvPr id="707" name="テキスト ボックス 706"/>
        <xdr:cNvSpPr txBox="1"/>
      </xdr:nvSpPr>
      <xdr:spPr>
        <a:xfrm>
          <a:off x="14325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125070</xdr:rowOff>
    </xdr:from>
    <xdr:to>
      <xdr:col>19</xdr:col>
      <xdr:colOff>644525</xdr:colOff>
      <xdr:row>93</xdr:row>
      <xdr:rowOff>22690</xdr:rowOff>
    </xdr:to>
    <xdr:cxnSp macro="">
      <xdr:nvCxnSpPr>
        <xdr:cNvPr id="708" name="直線コネクタ 707"/>
        <xdr:cNvCxnSpPr/>
      </xdr:nvCxnSpPr>
      <xdr:spPr>
        <a:xfrm>
          <a:off x="12814300" y="15898470"/>
          <a:ext cx="889000" cy="6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56341</xdr:rowOff>
    </xdr:from>
    <xdr:to>
      <xdr:col>20</xdr:col>
      <xdr:colOff>9525</xdr:colOff>
      <xdr:row>93</xdr:row>
      <xdr:rowOff>157941</xdr:rowOff>
    </xdr:to>
    <xdr:sp macro="" textlink="">
      <xdr:nvSpPr>
        <xdr:cNvPr id="709" name="フローチャート : 判断 708"/>
        <xdr:cNvSpPr/>
      </xdr:nvSpPr>
      <xdr:spPr>
        <a:xfrm>
          <a:off x="13652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149068</xdr:rowOff>
    </xdr:from>
    <xdr:ext cx="534377" cy="259045"/>
    <xdr:sp macro="" textlink="">
      <xdr:nvSpPr>
        <xdr:cNvPr id="710" name="テキスト ボックス 709"/>
        <xdr:cNvSpPr txBox="1"/>
      </xdr:nvSpPr>
      <xdr:spPr>
        <a:xfrm>
          <a:off x="13436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38151</xdr:rowOff>
    </xdr:from>
    <xdr:to>
      <xdr:col>18</xdr:col>
      <xdr:colOff>492125</xdr:colOff>
      <xdr:row>93</xdr:row>
      <xdr:rowOff>139751</xdr:rowOff>
    </xdr:to>
    <xdr:sp macro="" textlink="">
      <xdr:nvSpPr>
        <xdr:cNvPr id="711" name="フローチャート : 判断 710"/>
        <xdr:cNvSpPr/>
      </xdr:nvSpPr>
      <xdr:spPr>
        <a:xfrm>
          <a:off x="12763500" y="1598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130878</xdr:rowOff>
    </xdr:from>
    <xdr:ext cx="534377" cy="259045"/>
    <xdr:sp macro="" textlink="">
      <xdr:nvSpPr>
        <xdr:cNvPr id="712" name="テキスト ボックス 711"/>
        <xdr:cNvSpPr txBox="1"/>
      </xdr:nvSpPr>
      <xdr:spPr>
        <a:xfrm>
          <a:off x="12547111" y="1607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86385</xdr:rowOff>
    </xdr:from>
    <xdr:to>
      <xdr:col>23</xdr:col>
      <xdr:colOff>568325</xdr:colOff>
      <xdr:row>94</xdr:row>
      <xdr:rowOff>16535</xdr:rowOff>
    </xdr:to>
    <xdr:sp macro="" textlink="">
      <xdr:nvSpPr>
        <xdr:cNvPr id="718" name="円/楕円 717"/>
        <xdr:cNvSpPr/>
      </xdr:nvSpPr>
      <xdr:spPr>
        <a:xfrm>
          <a:off x="16268700" y="1603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109262</xdr:rowOff>
    </xdr:from>
    <xdr:ext cx="534377" cy="259045"/>
    <xdr:sp macro="" textlink="">
      <xdr:nvSpPr>
        <xdr:cNvPr id="719" name="公債費該当値テキスト"/>
        <xdr:cNvSpPr txBox="1"/>
      </xdr:nvSpPr>
      <xdr:spPr>
        <a:xfrm>
          <a:off x="16370300" y="15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49744</xdr:rowOff>
    </xdr:from>
    <xdr:to>
      <xdr:col>22</xdr:col>
      <xdr:colOff>415925</xdr:colOff>
      <xdr:row>93</xdr:row>
      <xdr:rowOff>151344</xdr:rowOff>
    </xdr:to>
    <xdr:sp macro="" textlink="">
      <xdr:nvSpPr>
        <xdr:cNvPr id="720" name="円/楕円 719"/>
        <xdr:cNvSpPr/>
      </xdr:nvSpPr>
      <xdr:spPr>
        <a:xfrm>
          <a:off x="15430500" y="159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167871</xdr:rowOff>
    </xdr:from>
    <xdr:ext cx="534377" cy="259045"/>
    <xdr:sp macro="" textlink="">
      <xdr:nvSpPr>
        <xdr:cNvPr id="721" name="テキスト ボックス 720"/>
        <xdr:cNvSpPr txBox="1"/>
      </xdr:nvSpPr>
      <xdr:spPr>
        <a:xfrm>
          <a:off x="15214111" y="157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155096</xdr:rowOff>
    </xdr:from>
    <xdr:to>
      <xdr:col>21</xdr:col>
      <xdr:colOff>212725</xdr:colOff>
      <xdr:row>93</xdr:row>
      <xdr:rowOff>85246</xdr:rowOff>
    </xdr:to>
    <xdr:sp macro="" textlink="">
      <xdr:nvSpPr>
        <xdr:cNvPr id="722" name="円/楕円 721"/>
        <xdr:cNvSpPr/>
      </xdr:nvSpPr>
      <xdr:spPr>
        <a:xfrm>
          <a:off x="14541500" y="159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101773</xdr:rowOff>
    </xdr:from>
    <xdr:ext cx="534377" cy="259045"/>
    <xdr:sp macro="" textlink="">
      <xdr:nvSpPr>
        <xdr:cNvPr id="723" name="テキスト ボックス 722"/>
        <xdr:cNvSpPr txBox="1"/>
      </xdr:nvSpPr>
      <xdr:spPr>
        <a:xfrm>
          <a:off x="14325111" y="1570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143340</xdr:rowOff>
    </xdr:from>
    <xdr:to>
      <xdr:col>20</xdr:col>
      <xdr:colOff>9525</xdr:colOff>
      <xdr:row>93</xdr:row>
      <xdr:rowOff>73490</xdr:rowOff>
    </xdr:to>
    <xdr:sp macro="" textlink="">
      <xdr:nvSpPr>
        <xdr:cNvPr id="724" name="円/楕円 723"/>
        <xdr:cNvSpPr/>
      </xdr:nvSpPr>
      <xdr:spPr>
        <a:xfrm>
          <a:off x="13652500" y="1591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90017</xdr:rowOff>
    </xdr:from>
    <xdr:ext cx="534377" cy="259045"/>
    <xdr:sp macro="" textlink="">
      <xdr:nvSpPr>
        <xdr:cNvPr id="725" name="テキスト ボックス 724"/>
        <xdr:cNvSpPr txBox="1"/>
      </xdr:nvSpPr>
      <xdr:spPr>
        <a:xfrm>
          <a:off x="13436111" y="1569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43,833</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74270</xdr:rowOff>
    </xdr:from>
    <xdr:to>
      <xdr:col>18</xdr:col>
      <xdr:colOff>492125</xdr:colOff>
      <xdr:row>93</xdr:row>
      <xdr:rowOff>4420</xdr:rowOff>
    </xdr:to>
    <xdr:sp macro="" textlink="">
      <xdr:nvSpPr>
        <xdr:cNvPr id="726" name="円/楕円 725"/>
        <xdr:cNvSpPr/>
      </xdr:nvSpPr>
      <xdr:spPr>
        <a:xfrm>
          <a:off x="12763500" y="15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20947</xdr:rowOff>
    </xdr:from>
    <xdr:ext cx="534377" cy="259045"/>
    <xdr:sp macro="" textlink="">
      <xdr:nvSpPr>
        <xdr:cNvPr id="727" name="テキスト ボックス 726"/>
        <xdr:cNvSpPr txBox="1"/>
      </xdr:nvSpPr>
      <xdr:spPr>
        <a:xfrm>
          <a:off x="12547111" y="1562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41" name="テキスト ボックス 74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43" name="テキスト ボックス 74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45" name="テキスト ボックス 74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39116</xdr:rowOff>
    </xdr:from>
    <xdr:to>
      <xdr:col>32</xdr:col>
      <xdr:colOff>186689</xdr:colOff>
      <xdr:row>39</xdr:row>
      <xdr:rowOff>98878</xdr:rowOff>
    </xdr:to>
    <xdr:cxnSp macro="">
      <xdr:nvCxnSpPr>
        <xdr:cNvPr id="753" name="直線コネクタ 752"/>
        <xdr:cNvCxnSpPr/>
      </xdr:nvCxnSpPr>
      <xdr:spPr>
        <a:xfrm flipV="1">
          <a:off x="22159595" y="5354066"/>
          <a:ext cx="1269" cy="1431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5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157243</xdr:rowOff>
    </xdr:from>
    <xdr:ext cx="469744" cy="259045"/>
    <xdr:sp macro="" textlink="">
      <xdr:nvSpPr>
        <xdr:cNvPr id="756" name="諸支出金最大値テキスト"/>
        <xdr:cNvSpPr txBox="1"/>
      </xdr:nvSpPr>
      <xdr:spPr>
        <a:xfrm>
          <a:off x="22212300" y="5129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98425</xdr:colOff>
      <xdr:row>31</xdr:row>
      <xdr:rowOff>39116</xdr:rowOff>
    </xdr:from>
    <xdr:to>
      <xdr:col>32</xdr:col>
      <xdr:colOff>276225</xdr:colOff>
      <xdr:row>31</xdr:row>
      <xdr:rowOff>39116</xdr:rowOff>
    </xdr:to>
    <xdr:cxnSp macro="">
      <xdr:nvCxnSpPr>
        <xdr:cNvPr id="757" name="直線コネクタ 756"/>
        <xdr:cNvCxnSpPr/>
      </xdr:nvCxnSpPr>
      <xdr:spPr>
        <a:xfrm>
          <a:off x="22072600" y="535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157497</xdr:rowOff>
    </xdr:from>
    <xdr:ext cx="378565" cy="259045"/>
    <xdr:sp macro="" textlink="">
      <xdr:nvSpPr>
        <xdr:cNvPr id="759" name="諸支出金平均値テキスト"/>
        <xdr:cNvSpPr txBox="1"/>
      </xdr:nvSpPr>
      <xdr:spPr>
        <a:xfrm>
          <a:off x="22212300" y="65011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134620</xdr:rowOff>
    </xdr:from>
    <xdr:to>
      <xdr:col>32</xdr:col>
      <xdr:colOff>238125</xdr:colOff>
      <xdr:row>39</xdr:row>
      <xdr:rowOff>64770</xdr:rowOff>
    </xdr:to>
    <xdr:sp macro="" textlink="">
      <xdr:nvSpPr>
        <xdr:cNvPr id="760" name="フローチャート : 判断 759"/>
        <xdr:cNvSpPr/>
      </xdr:nvSpPr>
      <xdr:spPr>
        <a:xfrm>
          <a:off x="221107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88574</xdr:rowOff>
    </xdr:from>
    <xdr:to>
      <xdr:col>31</xdr:col>
      <xdr:colOff>85725</xdr:colOff>
      <xdr:row>39</xdr:row>
      <xdr:rowOff>18724</xdr:rowOff>
    </xdr:to>
    <xdr:sp macro="" textlink="">
      <xdr:nvSpPr>
        <xdr:cNvPr id="762" name="フローチャート : 判断 761"/>
        <xdr:cNvSpPr/>
      </xdr:nvSpPr>
      <xdr:spPr>
        <a:xfrm>
          <a:off x="21272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35250</xdr:rowOff>
    </xdr:from>
    <xdr:ext cx="378565" cy="259045"/>
    <xdr:sp macro="" textlink="">
      <xdr:nvSpPr>
        <xdr:cNvPr id="763" name="テキスト ボックス 762"/>
        <xdr:cNvSpPr txBox="1"/>
      </xdr:nvSpPr>
      <xdr:spPr>
        <a:xfrm>
          <a:off x="21134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146050</xdr:rowOff>
    </xdr:from>
    <xdr:to>
      <xdr:col>29</xdr:col>
      <xdr:colOff>568325</xdr:colOff>
      <xdr:row>38</xdr:row>
      <xdr:rowOff>76200</xdr:rowOff>
    </xdr:to>
    <xdr:sp macro="" textlink="">
      <xdr:nvSpPr>
        <xdr:cNvPr id="765" name="フローチャート : 判断 764"/>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92727</xdr:rowOff>
    </xdr:from>
    <xdr:ext cx="378565" cy="259045"/>
    <xdr:sp macro="" textlink="">
      <xdr:nvSpPr>
        <xdr:cNvPr id="766" name="テキスト ボックス 765"/>
        <xdr:cNvSpPr txBox="1"/>
      </xdr:nvSpPr>
      <xdr:spPr>
        <a:xfrm>
          <a:off x="20245017" y="6264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108168</xdr:rowOff>
    </xdr:from>
    <xdr:to>
      <xdr:col>28</xdr:col>
      <xdr:colOff>365125</xdr:colOff>
      <xdr:row>39</xdr:row>
      <xdr:rowOff>38318</xdr:rowOff>
    </xdr:to>
    <xdr:sp macro="" textlink="">
      <xdr:nvSpPr>
        <xdr:cNvPr id="768" name="フローチャート : 判断 767"/>
        <xdr:cNvSpPr/>
      </xdr:nvSpPr>
      <xdr:spPr>
        <a:xfrm>
          <a:off x="19494500" y="662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54845</xdr:rowOff>
    </xdr:from>
    <xdr:ext cx="378565" cy="259045"/>
    <xdr:sp macro="" textlink="">
      <xdr:nvSpPr>
        <xdr:cNvPr id="769" name="テキスト ボックス 768"/>
        <xdr:cNvSpPr txBox="1"/>
      </xdr:nvSpPr>
      <xdr:spPr>
        <a:xfrm>
          <a:off x="19356017" y="639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53957</xdr:rowOff>
    </xdr:from>
    <xdr:to>
      <xdr:col>27</xdr:col>
      <xdr:colOff>161925</xdr:colOff>
      <xdr:row>37</xdr:row>
      <xdr:rowOff>155557</xdr:rowOff>
    </xdr:to>
    <xdr:sp macro="" textlink="">
      <xdr:nvSpPr>
        <xdr:cNvPr id="770" name="フローチャート : 判断 769"/>
        <xdr:cNvSpPr/>
      </xdr:nvSpPr>
      <xdr:spPr>
        <a:xfrm>
          <a:off x="18605500" y="639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634</xdr:rowOff>
    </xdr:from>
    <xdr:ext cx="469744" cy="259045"/>
    <xdr:sp macro="" textlink="">
      <xdr:nvSpPr>
        <xdr:cNvPr id="771" name="テキスト ボックス 770"/>
        <xdr:cNvSpPr txBox="1"/>
      </xdr:nvSpPr>
      <xdr:spPr>
        <a:xfrm>
          <a:off x="18421427" y="6172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7" name="円/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78"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79" name="円/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80" name="テキスト ボックス 77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81" name="円/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82" name="テキスト ボックス 78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83" name="円/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84" name="テキスト ボックス 78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85" name="円/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86" name="テキスト ボックス 78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solidFill>
                <a:schemeClr val="dk1"/>
              </a:solidFill>
              <a:effectLst/>
              <a:latin typeface="+mn-lt"/>
              <a:ea typeface="+mn-ea"/>
              <a:cs typeface="+mn-cs"/>
            </a:rPr>
            <a:t>民生費は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147,190</a:t>
          </a:r>
          <a:r>
            <a:rPr kumimoji="1" lang="ja-JP" altLang="en-US" sz="1300">
              <a:solidFill>
                <a:schemeClr val="dk1"/>
              </a:solidFill>
              <a:effectLst/>
              <a:latin typeface="+mn-lt"/>
              <a:ea typeface="+mn-ea"/>
              <a:cs typeface="+mn-cs"/>
            </a:rPr>
            <a:t>円となっている。平成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年度から増加傾向にあるが、主に児童福祉費や障害福祉費の増嵩が要因となっている。また、教育費は住民一人当たり</a:t>
          </a:r>
          <a:r>
            <a:rPr kumimoji="1" lang="en-US" altLang="ja-JP" sz="1300">
              <a:solidFill>
                <a:schemeClr val="dk1"/>
              </a:solidFill>
              <a:effectLst/>
              <a:latin typeface="+mn-lt"/>
              <a:ea typeface="+mn-ea"/>
              <a:cs typeface="+mn-cs"/>
            </a:rPr>
            <a:t>43,388</a:t>
          </a:r>
          <a:r>
            <a:rPr kumimoji="1" lang="ja-JP" altLang="en-US" sz="1300">
              <a:solidFill>
                <a:schemeClr val="dk1"/>
              </a:solidFill>
              <a:effectLst/>
              <a:latin typeface="+mn-lt"/>
              <a:ea typeface="+mn-ea"/>
              <a:cs typeface="+mn-cs"/>
            </a:rPr>
            <a:t>円で、対前年比で</a:t>
          </a:r>
          <a:r>
            <a:rPr kumimoji="1" lang="en-US" altLang="ja-JP" sz="1300">
              <a:solidFill>
                <a:schemeClr val="dk1"/>
              </a:solidFill>
              <a:effectLst/>
              <a:latin typeface="+mn-lt"/>
              <a:ea typeface="+mn-ea"/>
              <a:cs typeface="+mn-cs"/>
            </a:rPr>
            <a:t>8,980</a:t>
          </a:r>
          <a:r>
            <a:rPr kumimoji="1" lang="ja-JP" altLang="en-US" sz="1300">
              <a:solidFill>
                <a:schemeClr val="dk1"/>
              </a:solidFill>
              <a:effectLst/>
              <a:latin typeface="+mn-lt"/>
              <a:ea typeface="+mn-ea"/>
              <a:cs typeface="+mn-cs"/>
            </a:rPr>
            <a:t>円の増となっており、これは、</a:t>
          </a:r>
          <a:r>
            <a:rPr kumimoji="1" lang="ja-JP" altLang="ja-JP" sz="1300">
              <a:solidFill>
                <a:schemeClr val="dk1"/>
              </a:solidFill>
              <a:effectLst/>
              <a:latin typeface="+mn-lt"/>
              <a:ea typeface="+mn-ea"/>
              <a:cs typeface="+mn-cs"/>
            </a:rPr>
            <a:t>主に</a:t>
          </a:r>
          <a:r>
            <a:rPr kumimoji="1" lang="ja-JP" altLang="en-US" sz="1300">
              <a:solidFill>
                <a:schemeClr val="dk1"/>
              </a:solidFill>
              <a:effectLst/>
              <a:latin typeface="+mn-lt"/>
              <a:ea typeface="+mn-ea"/>
              <a:cs typeface="+mn-cs"/>
            </a:rPr>
            <a:t>碩田中学校区新設校整備事業の増によるもので、普通建設事業費の増加と連動している</a:t>
          </a:r>
          <a:r>
            <a:rPr kumimoji="1" lang="ja-JP" altLang="ja-JP" sz="1300">
              <a:solidFill>
                <a:schemeClr val="dk1"/>
              </a:solidFill>
              <a:effectLst/>
              <a:latin typeface="+mn-lt"/>
              <a:ea typeface="+mn-ea"/>
              <a:cs typeface="+mn-cs"/>
            </a:rPr>
            <a:t>。</a:t>
          </a:r>
          <a:r>
            <a:rPr lang="ja-JP" altLang="ja-JP" sz="1300" b="0" i="0" baseline="0">
              <a:solidFill>
                <a:schemeClr val="dk1"/>
              </a:solidFill>
              <a:effectLst/>
              <a:latin typeface="+mn-lt"/>
              <a:ea typeface="+mn-ea"/>
              <a:cs typeface="+mn-cs"/>
            </a:rPr>
            <a:t>公債費については、</a:t>
          </a:r>
          <a:r>
            <a:rPr kumimoji="1" lang="ja-JP" altLang="ja-JP" sz="1300" b="0" i="0" baseline="0">
              <a:solidFill>
                <a:schemeClr val="dk1"/>
              </a:solidFill>
              <a:effectLst/>
              <a:latin typeface="+mn-lt"/>
              <a:ea typeface="+mn-ea"/>
              <a:cs typeface="+mn-cs"/>
            </a:rPr>
            <a:t>類似団体内平均値を上回る水準で推移しており、</a:t>
          </a:r>
          <a:r>
            <a:rPr kumimoji="0" lang="ja-JP" altLang="en-US" sz="1300" b="0" i="0" baseline="0">
              <a:solidFill>
                <a:schemeClr val="dk1"/>
              </a:solidFill>
              <a:effectLst/>
              <a:latin typeface="+mn-lt"/>
              <a:ea typeface="+mn-ea"/>
              <a:cs typeface="+mn-cs"/>
            </a:rPr>
            <a:t>引き続き</a:t>
          </a:r>
          <a:r>
            <a:rPr lang="ja-JP" altLang="ja-JP" sz="1300" b="0" i="0" baseline="0">
              <a:solidFill>
                <a:schemeClr val="dk1"/>
              </a:solidFill>
              <a:effectLst/>
              <a:latin typeface="+mn-lt"/>
              <a:ea typeface="+mn-ea"/>
              <a:cs typeface="+mn-cs"/>
            </a:rPr>
            <a:t>プライマリーバランスに留意しながら、地方債の新規発行の抑制に努め公債費の削減を図ってい</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今後とも、</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28</a:t>
          </a:r>
          <a:r>
            <a:rPr lang="ja-JP" altLang="ja-JP" sz="1300">
              <a:solidFill>
                <a:schemeClr val="dk1"/>
              </a:solidFill>
              <a:effectLst/>
              <a:latin typeface="+mn-lt"/>
              <a:ea typeface="+mn-ea"/>
              <a:cs typeface="+mn-cs"/>
            </a:rPr>
            <a:t>年に策定した大分市総合計画「おおいた創造ビジョン２０２４」に基づき、本計画で掲げるめざすまちの姿（都市像）である「笑顔が輝き　夢と魅力あふれる　未来創造都市」の実現に向け、施策の優先度を見極めながら、各種事業を着実に実行して</a:t>
          </a:r>
          <a:r>
            <a:rPr lang="ja-JP" altLang="en-US" sz="1300">
              <a:solidFill>
                <a:schemeClr val="dk1"/>
              </a:solidFill>
              <a:effectLst/>
              <a:latin typeface="+mn-lt"/>
              <a:ea typeface="+mn-ea"/>
              <a:cs typeface="+mn-cs"/>
            </a:rPr>
            <a:t>いく</a:t>
          </a:r>
          <a:r>
            <a:rPr lang="ja-JP" altLang="ja-JP" sz="1300">
              <a:solidFill>
                <a:schemeClr val="dk1"/>
              </a:solidFill>
              <a:effectLst/>
              <a:latin typeface="+mn-lt"/>
              <a:ea typeface="+mn-ea"/>
              <a:cs typeface="+mn-cs"/>
            </a:rPr>
            <a:t>。</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財政調整基金残高の比率</a:t>
          </a:r>
          <a:r>
            <a:rPr lang="ja-JP" altLang="en-US" sz="1050" b="0" i="0" baseline="0">
              <a:solidFill>
                <a:schemeClr val="dk1"/>
              </a:solidFill>
              <a:effectLst/>
              <a:latin typeface="+mn-lt"/>
              <a:ea typeface="+mn-ea"/>
              <a:cs typeface="+mn-cs"/>
            </a:rPr>
            <a:t>について</a:t>
          </a:r>
          <a:r>
            <a:rPr lang="ja-JP" altLang="ja-JP" sz="1050" b="0" i="0" baseline="0">
              <a:solidFill>
                <a:schemeClr val="dk1"/>
              </a:solidFill>
              <a:effectLst/>
              <a:latin typeface="+mn-lt"/>
              <a:ea typeface="+mn-ea"/>
              <a:cs typeface="+mn-cs"/>
            </a:rPr>
            <a:t>は、</a:t>
          </a:r>
          <a:r>
            <a:rPr lang="en-US" altLang="ja-JP" sz="1050" b="0" i="0" baseline="0">
              <a:solidFill>
                <a:schemeClr val="dk1"/>
              </a:solidFill>
              <a:effectLst/>
              <a:latin typeface="+mn-lt"/>
              <a:ea typeface="+mn-ea"/>
              <a:cs typeface="+mn-cs"/>
            </a:rPr>
            <a:t>28</a:t>
          </a:r>
          <a:r>
            <a:rPr lang="ja-JP" altLang="ja-JP" sz="1050" b="0" i="0" baseline="0">
              <a:solidFill>
                <a:schemeClr val="dk1"/>
              </a:solidFill>
              <a:effectLst/>
              <a:latin typeface="+mn-lt"/>
              <a:ea typeface="+mn-ea"/>
              <a:cs typeface="+mn-cs"/>
            </a:rPr>
            <a:t>年度</a:t>
          </a:r>
          <a:r>
            <a:rPr lang="ja-JP" altLang="en-US" sz="1050" b="0" i="0" baseline="0">
              <a:solidFill>
                <a:schemeClr val="dk1"/>
              </a:solidFill>
              <a:effectLst/>
              <a:latin typeface="+mn-lt"/>
              <a:ea typeface="+mn-ea"/>
              <a:cs typeface="+mn-cs"/>
            </a:rPr>
            <a:t>に</a:t>
          </a:r>
          <a:r>
            <a:rPr lang="ja-JP" altLang="ja-JP" sz="1050" b="0" i="0" baseline="0">
              <a:solidFill>
                <a:schemeClr val="dk1"/>
              </a:solidFill>
              <a:effectLst/>
              <a:latin typeface="+mn-lt"/>
              <a:ea typeface="+mn-ea"/>
              <a:cs typeface="+mn-cs"/>
            </a:rPr>
            <a:t>約</a:t>
          </a:r>
          <a:r>
            <a:rPr lang="en-US" altLang="ja-JP" sz="1050" b="0" i="0" baseline="0">
              <a:solidFill>
                <a:schemeClr val="dk1"/>
              </a:solidFill>
              <a:effectLst/>
              <a:latin typeface="+mn-lt"/>
              <a:ea typeface="+mn-ea"/>
              <a:cs typeface="+mn-cs"/>
            </a:rPr>
            <a:t>1</a:t>
          </a:r>
          <a:r>
            <a:rPr lang="ja-JP" altLang="en-US" sz="1050" b="0" i="0" baseline="0">
              <a:solidFill>
                <a:schemeClr val="dk1"/>
              </a:solidFill>
              <a:effectLst/>
              <a:latin typeface="+mn-lt"/>
              <a:ea typeface="+mn-ea"/>
              <a:cs typeface="+mn-cs"/>
            </a:rPr>
            <a:t>千万</a:t>
          </a:r>
          <a:r>
            <a:rPr lang="ja-JP" altLang="ja-JP" sz="1050" b="0" i="0" baseline="0">
              <a:solidFill>
                <a:schemeClr val="dk1"/>
              </a:solidFill>
              <a:effectLst/>
              <a:latin typeface="+mn-lt"/>
              <a:ea typeface="+mn-ea"/>
              <a:cs typeface="+mn-cs"/>
            </a:rPr>
            <a:t>円の積立を行</a:t>
          </a:r>
          <a:r>
            <a:rPr lang="ja-JP" altLang="en-US" sz="1050" b="0" i="0" baseline="0">
              <a:solidFill>
                <a:schemeClr val="dk1"/>
              </a:solidFill>
              <a:effectLst/>
              <a:latin typeface="+mn-lt"/>
              <a:ea typeface="+mn-ea"/>
              <a:cs typeface="+mn-cs"/>
            </a:rPr>
            <a:t>ったが、標準財政規模の増により、標準財政規模比で</a:t>
          </a:r>
          <a:r>
            <a:rPr lang="en-US" altLang="ja-JP" sz="1050" b="0" i="0" baseline="0">
              <a:solidFill>
                <a:schemeClr val="dk1"/>
              </a:solidFill>
              <a:effectLst/>
              <a:latin typeface="+mn-lt"/>
              <a:ea typeface="+mn-ea"/>
              <a:cs typeface="+mn-cs"/>
            </a:rPr>
            <a:t>0.07</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した。</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実質収支額の比率は、歳出総額については、</a:t>
          </a:r>
          <a:r>
            <a:rPr lang="ja-JP" altLang="en-US" sz="1050" b="0" i="0" baseline="0">
              <a:solidFill>
                <a:schemeClr val="dk1"/>
              </a:solidFill>
              <a:effectLst/>
              <a:latin typeface="+mn-lt"/>
              <a:ea typeface="+mn-ea"/>
              <a:cs typeface="+mn-cs"/>
            </a:rPr>
            <a:t>保育所等運営事業などの扶助費</a:t>
          </a:r>
          <a:r>
            <a:rPr lang="ja-JP" altLang="ja-JP" sz="1050" b="0" i="0" baseline="0">
              <a:solidFill>
                <a:schemeClr val="dk1"/>
              </a:solidFill>
              <a:effectLst/>
              <a:latin typeface="+mn-lt"/>
              <a:ea typeface="+mn-ea"/>
              <a:cs typeface="+mn-cs"/>
            </a:rPr>
            <a:t>や</a:t>
          </a:r>
          <a:r>
            <a:rPr lang="ja-JP" altLang="en-US" sz="1050" b="0" i="0" baseline="0">
              <a:solidFill>
                <a:schemeClr val="dk1"/>
              </a:solidFill>
              <a:effectLst/>
              <a:latin typeface="+mn-lt"/>
              <a:ea typeface="+mn-ea"/>
              <a:cs typeface="+mn-cs"/>
            </a:rPr>
            <a:t>碩田中学校区新設校整備事業</a:t>
          </a:r>
          <a:r>
            <a:rPr lang="ja-JP" altLang="ja-JP" sz="1050" b="0" i="0" baseline="0">
              <a:solidFill>
                <a:schemeClr val="dk1"/>
              </a:solidFill>
              <a:effectLst/>
              <a:latin typeface="+mn-lt"/>
              <a:ea typeface="+mn-ea"/>
              <a:cs typeface="+mn-cs"/>
            </a:rPr>
            <a:t>など</a:t>
          </a:r>
          <a:r>
            <a:rPr lang="ja-JP" altLang="en-US" sz="1050" b="0" i="0" baseline="0">
              <a:solidFill>
                <a:schemeClr val="dk1"/>
              </a:solidFill>
              <a:effectLst/>
              <a:latin typeface="+mn-lt"/>
              <a:ea typeface="+mn-ea"/>
              <a:cs typeface="+mn-cs"/>
            </a:rPr>
            <a:t>の普通建設事業費の増加により</a:t>
          </a:r>
          <a:r>
            <a:rPr lang="ja-JP" altLang="ja-JP" sz="1050" b="0" i="0" baseline="0">
              <a:solidFill>
                <a:schemeClr val="dk1"/>
              </a:solidFill>
              <a:effectLst/>
              <a:latin typeface="+mn-lt"/>
              <a:ea typeface="+mn-ea"/>
              <a:cs typeface="+mn-cs"/>
            </a:rPr>
            <a:t>約</a:t>
          </a:r>
          <a:r>
            <a:rPr lang="en-US" altLang="ja-JP" sz="1050" b="0" i="0" baseline="0">
              <a:solidFill>
                <a:schemeClr val="dk1"/>
              </a:solidFill>
              <a:effectLst/>
              <a:latin typeface="+mn-lt"/>
              <a:ea typeface="+mn-ea"/>
              <a:cs typeface="+mn-cs"/>
            </a:rPr>
            <a:t>58</a:t>
          </a:r>
          <a:r>
            <a:rPr lang="ja-JP" altLang="ja-JP" sz="1050" b="0" i="0" baseline="0">
              <a:solidFill>
                <a:schemeClr val="dk1"/>
              </a:solidFill>
              <a:effectLst/>
              <a:latin typeface="+mn-lt"/>
              <a:ea typeface="+mn-ea"/>
              <a:cs typeface="+mn-cs"/>
            </a:rPr>
            <a:t>億円増加したものの、歳入総額も</a:t>
          </a:r>
          <a:r>
            <a:rPr lang="ja-JP" altLang="en-US" sz="1050" b="0" i="0" baseline="0">
              <a:solidFill>
                <a:schemeClr val="dk1"/>
              </a:solidFill>
              <a:effectLst/>
              <a:latin typeface="+mn-lt"/>
              <a:ea typeface="+mn-ea"/>
              <a:cs typeface="+mn-cs"/>
            </a:rPr>
            <a:t>市税の増収や</a:t>
          </a:r>
          <a:r>
            <a:rPr lang="ja-JP" altLang="ja-JP" sz="1050" b="0" i="0" baseline="0">
              <a:solidFill>
                <a:schemeClr val="dk1"/>
              </a:solidFill>
              <a:effectLst/>
              <a:latin typeface="+mn-lt"/>
              <a:ea typeface="+mn-ea"/>
              <a:cs typeface="+mn-cs"/>
            </a:rPr>
            <a:t>国県支出金</a:t>
          </a:r>
          <a:r>
            <a:rPr lang="ja-JP" altLang="en-US" sz="1050" b="0" i="0" baseline="0">
              <a:solidFill>
                <a:schemeClr val="dk1"/>
              </a:solidFill>
              <a:effectLst/>
              <a:latin typeface="+mn-lt"/>
              <a:ea typeface="+mn-ea"/>
              <a:cs typeface="+mn-cs"/>
            </a:rPr>
            <a:t>、市債</a:t>
          </a:r>
          <a:r>
            <a:rPr lang="ja-JP" altLang="ja-JP" sz="1050" b="0" i="0" baseline="0">
              <a:solidFill>
                <a:schemeClr val="dk1"/>
              </a:solidFill>
              <a:effectLst/>
              <a:latin typeface="+mn-lt"/>
              <a:ea typeface="+mn-ea"/>
              <a:cs typeface="+mn-cs"/>
            </a:rPr>
            <a:t>の増などにより約</a:t>
          </a:r>
          <a:r>
            <a:rPr lang="en-US" altLang="ja-JP" sz="1050" b="0" i="0" baseline="0">
              <a:solidFill>
                <a:schemeClr val="dk1"/>
              </a:solidFill>
              <a:effectLst/>
              <a:latin typeface="+mn-lt"/>
              <a:ea typeface="+mn-ea"/>
              <a:cs typeface="+mn-cs"/>
            </a:rPr>
            <a:t>60</a:t>
          </a:r>
          <a:r>
            <a:rPr lang="ja-JP" altLang="ja-JP" sz="1050" b="0" i="0" baseline="0">
              <a:solidFill>
                <a:schemeClr val="dk1"/>
              </a:solidFill>
              <a:effectLst/>
              <a:latin typeface="+mn-lt"/>
              <a:ea typeface="+mn-ea"/>
              <a:cs typeface="+mn-cs"/>
            </a:rPr>
            <a:t>億円増加した結果、</a:t>
          </a:r>
          <a:r>
            <a:rPr lang="en-US" altLang="ja-JP" sz="1050" b="0" i="0" baseline="0">
              <a:solidFill>
                <a:schemeClr val="dk1"/>
              </a:solidFill>
              <a:effectLst/>
              <a:latin typeface="+mn-lt"/>
              <a:ea typeface="+mn-ea"/>
              <a:cs typeface="+mn-cs"/>
            </a:rPr>
            <a:t>0.36</a:t>
          </a:r>
          <a:r>
            <a:rPr lang="ja-JP" altLang="ja-JP" sz="1050" b="0" i="0" baseline="0">
              <a:solidFill>
                <a:schemeClr val="dk1"/>
              </a:solidFill>
              <a:effectLst/>
              <a:latin typeface="+mn-lt"/>
              <a:ea typeface="+mn-ea"/>
              <a:cs typeface="+mn-cs"/>
            </a:rPr>
            <a:t>ポイント上昇している。</a:t>
          </a:r>
          <a:endParaRPr lang="en-US" altLang="ja-JP" sz="1050" b="0" i="0" baseline="0">
            <a:solidFill>
              <a:schemeClr val="dk1"/>
            </a:solidFill>
            <a:effectLst/>
            <a:latin typeface="+mn-lt"/>
            <a:ea typeface="+mn-ea"/>
            <a:cs typeface="+mn-cs"/>
          </a:endParaRPr>
        </a:p>
        <a:p>
          <a:pPr rtl="0" eaLnBrk="1" fontAlgn="auto" latinLnBrk="0" hangingPunct="1"/>
          <a:r>
            <a:rPr lang="ja-JP" altLang="en-US" sz="1050" b="0" i="0" baseline="0">
              <a:solidFill>
                <a:schemeClr val="dk1"/>
              </a:solidFill>
              <a:effectLst/>
              <a:latin typeface="+mn-lt"/>
              <a:ea typeface="+mn-ea"/>
              <a:cs typeface="+mn-cs"/>
            </a:rPr>
            <a:t>　</a:t>
          </a:r>
          <a:r>
            <a:rPr lang="ja-JP" altLang="ja-JP" sz="1050" b="0" i="0" baseline="0">
              <a:solidFill>
                <a:schemeClr val="dk1"/>
              </a:solidFill>
              <a:effectLst/>
              <a:latin typeface="+mn-lt"/>
              <a:ea typeface="+mn-ea"/>
              <a:cs typeface="+mn-cs"/>
            </a:rPr>
            <a:t>実質単年度収支の比率は基金積立</a:t>
          </a:r>
          <a:r>
            <a:rPr lang="ja-JP" altLang="en-US" sz="1050" b="0" i="0" baseline="0">
              <a:solidFill>
                <a:schemeClr val="dk1"/>
              </a:solidFill>
              <a:effectLst/>
              <a:latin typeface="+mn-lt"/>
              <a:ea typeface="+mn-ea"/>
              <a:cs typeface="+mn-cs"/>
            </a:rPr>
            <a:t>の減に</a:t>
          </a:r>
          <a:r>
            <a:rPr lang="ja-JP" altLang="ja-JP" sz="1050" b="0" i="0" baseline="0">
              <a:solidFill>
                <a:schemeClr val="dk1"/>
              </a:solidFill>
              <a:effectLst/>
              <a:latin typeface="+mn-lt"/>
              <a:ea typeface="+mn-ea"/>
              <a:cs typeface="+mn-cs"/>
            </a:rPr>
            <a:t>より</a:t>
          </a:r>
          <a:r>
            <a:rPr lang="en-US" altLang="ja-JP" sz="1050" b="0" i="0" baseline="0">
              <a:solidFill>
                <a:schemeClr val="dk1"/>
              </a:solidFill>
              <a:effectLst/>
              <a:latin typeface="+mn-lt"/>
              <a:ea typeface="+mn-ea"/>
              <a:cs typeface="+mn-cs"/>
            </a:rPr>
            <a:t>0.5</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減少</a:t>
          </a:r>
          <a:r>
            <a:rPr lang="ja-JP" altLang="ja-JP" sz="1050" b="0" i="0" baseline="0">
              <a:solidFill>
                <a:schemeClr val="dk1"/>
              </a:solidFill>
              <a:effectLst/>
              <a:latin typeface="+mn-lt"/>
              <a:ea typeface="+mn-ea"/>
              <a:cs typeface="+mn-cs"/>
            </a:rPr>
            <a:t>している。</a:t>
          </a:r>
          <a:endParaRPr lang="ja-JP" altLang="ja-JP" sz="1050">
            <a:effectLst/>
          </a:endParaRPr>
        </a:p>
        <a:p>
          <a:pPr rtl="0" eaLnBrk="1" fontAlgn="auto" latinLnBrk="0" hangingPunct="1"/>
          <a:r>
            <a:rPr lang="ja-JP" altLang="ja-JP" sz="1050" b="0" i="0" baseline="0">
              <a:solidFill>
                <a:schemeClr val="dk1"/>
              </a:solidFill>
              <a:effectLst/>
              <a:latin typeface="+mn-lt"/>
              <a:ea typeface="+mn-ea"/>
              <a:cs typeface="+mn-cs"/>
            </a:rPr>
            <a:t>　このほか、人件費の抑制などで実質収支額を改善させているものの、今後も</a:t>
          </a:r>
          <a:r>
            <a:rPr lang="ja-JP" altLang="en-US" sz="1050" b="0" i="0" baseline="0">
              <a:solidFill>
                <a:schemeClr val="dk1"/>
              </a:solidFill>
              <a:effectLst/>
              <a:latin typeface="+mn-lt"/>
              <a:ea typeface="+mn-ea"/>
              <a:cs typeface="+mn-cs"/>
            </a:rPr>
            <a:t>楽観視できない</a:t>
          </a:r>
          <a:r>
            <a:rPr lang="ja-JP" altLang="ja-JP" sz="1050" b="0" i="0" baseline="0">
              <a:solidFill>
                <a:schemeClr val="dk1"/>
              </a:solidFill>
              <a:effectLst/>
              <a:latin typeface="+mn-lt"/>
              <a:ea typeface="+mn-ea"/>
              <a:cs typeface="+mn-cs"/>
            </a:rPr>
            <a:t>財政状況が続くことが予想されることから、引き続き行政改革の取組み等を通じて安定的な財政</a:t>
          </a:r>
          <a:r>
            <a:rPr lang="ja-JP" altLang="en-US" sz="1050" b="0" i="0" baseline="0">
              <a:solidFill>
                <a:schemeClr val="dk1"/>
              </a:solidFill>
              <a:effectLst/>
              <a:latin typeface="+mn-lt"/>
              <a:ea typeface="+mn-ea"/>
              <a:cs typeface="+mn-cs"/>
            </a:rPr>
            <a:t>運営に努める</a:t>
          </a:r>
          <a:r>
            <a:rPr lang="ja-JP" altLang="ja-JP" sz="1050" b="0" i="0" baseline="0">
              <a:solidFill>
                <a:schemeClr val="dk1"/>
              </a:solidFill>
              <a:effectLst/>
              <a:latin typeface="+mn-lt"/>
              <a:ea typeface="+mn-ea"/>
              <a:cs typeface="+mn-cs"/>
            </a:rPr>
            <a:t>。</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200" b="0" i="0" baseline="0">
              <a:solidFill>
                <a:sysClr val="windowText" lastClr="000000"/>
              </a:solidFill>
              <a:effectLst/>
              <a:latin typeface="+mn-lt"/>
              <a:ea typeface="+mn-ea"/>
              <a:cs typeface="+mn-cs"/>
            </a:rPr>
            <a:t>国民健康保険特別会計においては、形式収支及び実質収支</a:t>
          </a:r>
          <a:r>
            <a:rPr lang="en-US" altLang="ja-JP" sz="1200" b="0" i="0" baseline="0">
              <a:solidFill>
                <a:sysClr val="windowText" lastClr="000000"/>
              </a:solidFill>
              <a:effectLst/>
              <a:latin typeface="+mn-lt"/>
              <a:ea typeface="+mn-ea"/>
              <a:cs typeface="+mn-cs"/>
            </a:rPr>
            <a:t>7</a:t>
          </a:r>
          <a:r>
            <a:rPr lang="ja-JP" altLang="en-US"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3,000</a:t>
          </a:r>
          <a:r>
            <a:rPr lang="ja-JP" altLang="ja-JP" sz="1200" b="0" i="0" baseline="0">
              <a:solidFill>
                <a:sysClr val="windowText" lastClr="000000"/>
              </a:solidFill>
              <a:effectLst/>
              <a:latin typeface="+mn-lt"/>
              <a:ea typeface="+mn-ea"/>
              <a:cs typeface="+mn-cs"/>
            </a:rPr>
            <a:t>万円の</a:t>
          </a:r>
          <a:r>
            <a:rPr lang="ja-JP" altLang="en-US" sz="1200" b="0" i="0" baseline="0">
              <a:solidFill>
                <a:sysClr val="windowText" lastClr="000000"/>
              </a:solidFill>
              <a:effectLst/>
              <a:latin typeface="+mn-lt"/>
              <a:ea typeface="+mn-ea"/>
              <a:cs typeface="+mn-cs"/>
            </a:rPr>
            <a:t>黒</a:t>
          </a:r>
          <a:r>
            <a:rPr lang="ja-JP" altLang="ja-JP" sz="1200" b="0" i="0" baseline="0">
              <a:solidFill>
                <a:sysClr val="windowText" lastClr="000000"/>
              </a:solidFill>
              <a:effectLst/>
              <a:latin typeface="+mn-lt"/>
              <a:ea typeface="+mn-ea"/>
              <a:cs typeface="+mn-cs"/>
            </a:rPr>
            <a:t>字を計上しており、歳入の根幹をなす国保税については、平成</a:t>
          </a:r>
          <a:r>
            <a:rPr lang="en-US" altLang="ja-JP" sz="1200" b="0" i="0" baseline="0">
              <a:solidFill>
                <a:sysClr val="windowText" lastClr="000000"/>
              </a:solidFill>
              <a:effectLst/>
              <a:latin typeface="+mn-lt"/>
              <a:ea typeface="+mn-ea"/>
              <a:cs typeface="+mn-cs"/>
            </a:rPr>
            <a:t>26</a:t>
          </a:r>
          <a:r>
            <a:rPr lang="ja-JP" altLang="ja-JP" sz="1200" b="0" i="0" baseline="0">
              <a:solidFill>
                <a:sysClr val="windowText" lastClr="000000"/>
              </a:solidFill>
              <a:effectLst/>
              <a:latin typeface="+mn-lt"/>
              <a:ea typeface="+mn-ea"/>
              <a:cs typeface="+mn-cs"/>
            </a:rPr>
            <a:t>年度に策定した「第</a:t>
          </a:r>
          <a:r>
            <a:rPr lang="en-US" altLang="ja-JP" sz="1200" b="0" i="0" baseline="0">
              <a:solidFill>
                <a:sysClr val="windowText" lastClr="000000"/>
              </a:solidFill>
              <a:effectLst/>
              <a:latin typeface="+mn-lt"/>
              <a:ea typeface="+mn-ea"/>
              <a:cs typeface="+mn-cs"/>
            </a:rPr>
            <a:t>3</a:t>
          </a:r>
          <a:r>
            <a:rPr lang="ja-JP" altLang="ja-JP" sz="1200" b="0" i="0" baseline="0">
              <a:solidFill>
                <a:sysClr val="windowText" lastClr="000000"/>
              </a:solidFill>
              <a:effectLst/>
              <a:latin typeface="+mn-lt"/>
              <a:ea typeface="+mn-ea"/>
              <a:cs typeface="+mn-cs"/>
            </a:rPr>
            <a:t>期 大分市国保財政健全化計画」に基づき収納対策の強化等を講じた結果、収納率が向上しているところであり、今後もさらなる収納対策の強化及び医療費適正化対策を実行し財政の健全化に努めていく。</a:t>
          </a:r>
          <a:endParaRPr lang="ja-JP" altLang="ja-JP" sz="1200">
            <a:solidFill>
              <a:sysClr val="windowText" lastClr="00000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ysClr val="windowText" lastClr="000000"/>
              </a:solidFill>
              <a:effectLst/>
              <a:latin typeface="+mn-lt"/>
              <a:ea typeface="+mn-ea"/>
              <a:cs typeface="+mn-cs"/>
            </a:rPr>
            <a:t> </a:t>
          </a:r>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水道事業会計においては、収益的収支で、税引き後、</a:t>
          </a:r>
          <a:r>
            <a:rPr lang="en-US" altLang="ja-JP" sz="1200" b="0" i="0" baseline="0">
              <a:solidFill>
                <a:sysClr val="windowText" lastClr="000000"/>
              </a:solidFill>
              <a:effectLst/>
              <a:latin typeface="+mn-lt"/>
              <a:ea typeface="+mn-ea"/>
              <a:cs typeface="+mn-cs"/>
            </a:rPr>
            <a:t>26</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5,400</a:t>
          </a:r>
          <a:r>
            <a:rPr lang="ja-JP" altLang="ja-JP" sz="1200" b="0" i="0" baseline="0">
              <a:solidFill>
                <a:sysClr val="windowText" lastClr="000000"/>
              </a:solidFill>
              <a:effectLst/>
              <a:latin typeface="+mn-lt"/>
              <a:ea typeface="+mn-ea"/>
              <a:cs typeface="+mn-cs"/>
            </a:rPr>
            <a:t>万円の当年度純利益を計上したものの、資本的収支で、</a:t>
          </a:r>
          <a:r>
            <a:rPr lang="en-US" altLang="ja-JP" sz="1200" b="0" i="0" baseline="0">
              <a:solidFill>
                <a:sysClr val="windowText" lastClr="000000"/>
              </a:solidFill>
              <a:effectLst/>
              <a:latin typeface="+mn-lt"/>
              <a:ea typeface="+mn-ea"/>
              <a:cs typeface="+mn-cs"/>
            </a:rPr>
            <a:t>53</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4,000</a:t>
          </a:r>
          <a:r>
            <a:rPr lang="ja-JP" altLang="ja-JP" sz="1200" b="0" i="0" baseline="0">
              <a:solidFill>
                <a:sysClr val="windowText" lastClr="000000"/>
              </a:solidFill>
              <a:effectLst/>
              <a:latin typeface="+mn-lt"/>
              <a:ea typeface="+mn-ea"/>
              <a:cs typeface="+mn-cs"/>
            </a:rPr>
            <a:t>万円の収支不足額を生じ、損益勘定留保資金等で補てんした結果、補てん後の内部留保資金繰越額を</a:t>
          </a:r>
          <a:r>
            <a:rPr lang="en-US" altLang="ja-JP" sz="1200" b="0" i="0" baseline="0">
              <a:solidFill>
                <a:sysClr val="windowText" lastClr="000000"/>
              </a:solidFill>
              <a:effectLst/>
              <a:latin typeface="+mn-lt"/>
              <a:ea typeface="+mn-ea"/>
              <a:cs typeface="+mn-cs"/>
            </a:rPr>
            <a:t>27</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800</a:t>
          </a:r>
          <a:r>
            <a:rPr lang="ja-JP" altLang="ja-JP" sz="1200" b="0" i="0" baseline="0">
              <a:solidFill>
                <a:sysClr val="windowText" lastClr="000000"/>
              </a:solidFill>
              <a:effectLst/>
              <a:latin typeface="+mn-lt"/>
              <a:ea typeface="+mn-ea"/>
              <a:cs typeface="+mn-cs"/>
            </a:rPr>
            <a:t>万円確保したところである。また、企業債残高は前年度に比べ</a:t>
          </a:r>
          <a:r>
            <a:rPr lang="en-US" altLang="ja-JP" sz="1200" b="0" i="0" baseline="0">
              <a:solidFill>
                <a:sysClr val="windowText" lastClr="000000"/>
              </a:solidFill>
              <a:effectLst/>
              <a:latin typeface="+mn-lt"/>
              <a:ea typeface="+mn-ea"/>
              <a:cs typeface="+mn-cs"/>
            </a:rPr>
            <a:t>17</a:t>
          </a:r>
          <a:r>
            <a:rPr lang="ja-JP" altLang="ja-JP" sz="1200" b="0" i="0" baseline="0">
              <a:solidFill>
                <a:sysClr val="windowText" lastClr="000000"/>
              </a:solidFill>
              <a:effectLst/>
              <a:latin typeface="+mn-lt"/>
              <a:ea typeface="+mn-ea"/>
              <a:cs typeface="+mn-cs"/>
            </a:rPr>
            <a:t>億</a:t>
          </a:r>
          <a:r>
            <a:rPr lang="en-US" altLang="ja-JP" sz="1200" b="0" i="0" baseline="0">
              <a:solidFill>
                <a:sysClr val="windowText" lastClr="000000"/>
              </a:solidFill>
              <a:effectLst/>
              <a:latin typeface="+mn-lt"/>
              <a:ea typeface="+mn-ea"/>
              <a:cs typeface="+mn-cs"/>
            </a:rPr>
            <a:t>9,700</a:t>
          </a:r>
          <a:r>
            <a:rPr lang="ja-JP" altLang="ja-JP" sz="1200" b="0" i="0" baseline="0">
              <a:solidFill>
                <a:sysClr val="windowText" lastClr="000000"/>
              </a:solidFill>
              <a:effectLst/>
              <a:latin typeface="+mn-lt"/>
              <a:ea typeface="+mn-ea"/>
              <a:cs typeface="+mn-cs"/>
            </a:rPr>
            <a:t>万円減少しており、企業債の発行抑制等によりさらなる公営企業会計の健全化を進めていく。</a:t>
          </a:r>
          <a:endParaRPr lang="ja-JP" altLang="ja-JP" sz="1200">
            <a:solidFill>
              <a:sysClr val="windowText" lastClr="000000"/>
            </a:solidFill>
            <a:effectLst/>
          </a:endParaRPr>
        </a:p>
        <a:p>
          <a:pPr rtl="0" eaLnBrk="1" fontAlgn="auto" latinLnBrk="0" hangingPunct="1"/>
          <a:r>
            <a:rPr lang="ja-JP" altLang="en-US" sz="1200" b="0" i="0" baseline="0">
              <a:solidFill>
                <a:sysClr val="windowText" lastClr="000000"/>
              </a:solidFill>
              <a:effectLst/>
              <a:latin typeface="+mn-lt"/>
              <a:ea typeface="+mn-ea"/>
              <a:cs typeface="+mn-cs"/>
            </a:rPr>
            <a:t>　</a:t>
          </a:r>
          <a:r>
            <a:rPr lang="ja-JP" altLang="ja-JP" sz="1200" b="0" i="0" baseline="0">
              <a:solidFill>
                <a:sysClr val="windowText" lastClr="000000"/>
              </a:solidFill>
              <a:effectLst/>
              <a:latin typeface="+mn-lt"/>
              <a:ea typeface="+mn-ea"/>
              <a:cs typeface="+mn-cs"/>
            </a:rPr>
            <a:t>一般会計においては、行政改革推進プランの着実な実行等により財源を捻出する中で、新規事業をはじめ、各種施策の推進に取り組むとともに財政の健全化に努めたところである。</a:t>
          </a:r>
          <a:endParaRPr lang="ja-JP" altLang="ja-JP" sz="1200">
            <a:solidFill>
              <a:sysClr val="windowText" lastClr="000000"/>
            </a:solidFill>
            <a:effectLst/>
          </a:endParaRPr>
        </a:p>
        <a:p>
          <a:endParaRPr kumimoji="1" lang="ja-JP" altLang="en-US" sz="1400">
            <a:solidFill>
              <a:srgbClr val="FF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175801939</v>
      </c>
      <c r="BO4" s="411"/>
      <c r="BP4" s="411"/>
      <c r="BQ4" s="411"/>
      <c r="BR4" s="411"/>
      <c r="BS4" s="411"/>
      <c r="BT4" s="411"/>
      <c r="BU4" s="412"/>
      <c r="BV4" s="410">
        <v>169808382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170685235</v>
      </c>
      <c r="BO5" s="416"/>
      <c r="BP5" s="416"/>
      <c r="BQ5" s="416"/>
      <c r="BR5" s="416"/>
      <c r="BS5" s="416"/>
      <c r="BT5" s="416"/>
      <c r="BU5" s="417"/>
      <c r="BV5" s="415">
        <v>164848624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91.8</v>
      </c>
      <c r="CU5" s="386"/>
      <c r="CV5" s="386"/>
      <c r="CW5" s="386"/>
      <c r="CX5" s="386"/>
      <c r="CY5" s="386"/>
      <c r="CZ5" s="386"/>
      <c r="DA5" s="387"/>
      <c r="DB5" s="385">
        <v>89.2</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5116704</v>
      </c>
      <c r="BO6" s="416"/>
      <c r="BP6" s="416"/>
      <c r="BQ6" s="416"/>
      <c r="BR6" s="416"/>
      <c r="BS6" s="416"/>
      <c r="BT6" s="416"/>
      <c r="BU6" s="417"/>
      <c r="BV6" s="415">
        <v>4959758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97.8</v>
      </c>
      <c r="CU6" s="562"/>
      <c r="CV6" s="562"/>
      <c r="CW6" s="562"/>
      <c r="CX6" s="562"/>
      <c r="CY6" s="562"/>
      <c r="CZ6" s="562"/>
      <c r="DA6" s="563"/>
      <c r="DB6" s="561">
        <v>95</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579738</v>
      </c>
      <c r="BO7" s="416"/>
      <c r="BP7" s="416"/>
      <c r="BQ7" s="416"/>
      <c r="BR7" s="416"/>
      <c r="BS7" s="416"/>
      <c r="BT7" s="416"/>
      <c r="BU7" s="417"/>
      <c r="BV7" s="415">
        <v>809671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98661947</v>
      </c>
      <c r="CU7" s="416"/>
      <c r="CV7" s="416"/>
      <c r="CW7" s="416"/>
      <c r="CX7" s="416"/>
      <c r="CY7" s="416"/>
      <c r="CZ7" s="416"/>
      <c r="DA7" s="417"/>
      <c r="DB7" s="415">
        <v>97849735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4536966</v>
      </c>
      <c r="BO8" s="416"/>
      <c r="BP8" s="416"/>
      <c r="BQ8" s="416"/>
      <c r="BR8" s="416"/>
      <c r="BS8" s="416"/>
      <c r="BT8" s="416"/>
      <c r="BU8" s="417"/>
      <c r="BV8" s="415">
        <v>4150087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0.89</v>
      </c>
      <c r="CU8" s="525"/>
      <c r="CV8" s="525"/>
      <c r="CW8" s="525"/>
      <c r="CX8" s="525"/>
      <c r="CY8" s="525"/>
      <c r="CZ8" s="525"/>
      <c r="DA8" s="526"/>
      <c r="DB8" s="524">
        <v>0.87</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478146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386879</v>
      </c>
      <c r="BO9" s="416"/>
      <c r="BP9" s="416"/>
      <c r="BQ9" s="416"/>
      <c r="BR9" s="416"/>
      <c r="BS9" s="416"/>
      <c r="BT9" s="416"/>
      <c r="BU9" s="417"/>
      <c r="BV9" s="415">
        <v>806156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16.5</v>
      </c>
      <c r="CU9" s="386"/>
      <c r="CV9" s="386"/>
      <c r="CW9" s="386"/>
      <c r="CX9" s="386"/>
      <c r="CY9" s="386"/>
      <c r="CZ9" s="386"/>
      <c r="DA9" s="387"/>
      <c r="DB9" s="385">
        <v>16.899999999999999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474094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7884</v>
      </c>
      <c r="BO10" s="416"/>
      <c r="BP10" s="416"/>
      <c r="BQ10" s="416"/>
      <c r="BR10" s="416"/>
      <c r="BS10" s="416"/>
      <c r="BT10" s="416"/>
      <c r="BU10" s="417"/>
      <c r="BV10" s="415">
        <v>78575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479726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476957</v>
      </c>
      <c r="S13" s="517"/>
      <c r="T13" s="517"/>
      <c r="U13" s="517"/>
      <c r="V13" s="518"/>
      <c r="W13" s="504" t="s">
        <v>124</v>
      </c>
      <c r="X13" s="428"/>
      <c r="Y13" s="428"/>
      <c r="Z13" s="428"/>
      <c r="AA13" s="428"/>
      <c r="AB13" s="429"/>
      <c r="AC13" s="391">
        <v>4007</v>
      </c>
      <c r="AD13" s="392"/>
      <c r="AE13" s="392"/>
      <c r="AF13" s="392"/>
      <c r="AG13" s="393"/>
      <c r="AH13" s="391">
        <v>4071</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394763</v>
      </c>
      <c r="BO13" s="416"/>
      <c r="BP13" s="416"/>
      <c r="BQ13" s="416"/>
      <c r="BR13" s="416"/>
      <c r="BS13" s="416"/>
      <c r="BT13" s="416"/>
      <c r="BU13" s="417"/>
      <c r="BV13" s="415">
        <v>884731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6.7</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479340</v>
      </c>
      <c r="S14" s="517"/>
      <c r="T14" s="517"/>
      <c r="U14" s="517"/>
      <c r="V14" s="518"/>
      <c r="W14" s="519"/>
      <c r="X14" s="431"/>
      <c r="Y14" s="431"/>
      <c r="Z14" s="431"/>
      <c r="AA14" s="431"/>
      <c r="AB14" s="432"/>
      <c r="AC14" s="509">
        <v>1.9</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36.6</v>
      </c>
      <c r="CU14" s="488"/>
      <c r="CV14" s="488"/>
      <c r="CW14" s="488"/>
      <c r="CX14" s="488"/>
      <c r="CY14" s="488"/>
      <c r="CZ14" s="488"/>
      <c r="DA14" s="489"/>
      <c r="DB14" s="520">
        <v>37.9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476667</v>
      </c>
      <c r="S15" s="517"/>
      <c r="T15" s="517"/>
      <c r="U15" s="517"/>
      <c r="V15" s="518"/>
      <c r="W15" s="504" t="s">
        <v>131</v>
      </c>
      <c r="X15" s="428"/>
      <c r="Y15" s="428"/>
      <c r="Z15" s="428"/>
      <c r="AA15" s="428"/>
      <c r="AB15" s="429"/>
      <c r="AC15" s="391">
        <v>47987</v>
      </c>
      <c r="AD15" s="392"/>
      <c r="AE15" s="392"/>
      <c r="AF15" s="392"/>
      <c r="AG15" s="393"/>
      <c r="AH15" s="391">
        <v>49459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65065256</v>
      </c>
      <c r="BO15" s="411"/>
      <c r="BP15" s="411"/>
      <c r="BQ15" s="411"/>
      <c r="BR15" s="411"/>
      <c r="BS15" s="411"/>
      <c r="BT15" s="411"/>
      <c r="BU15" s="412"/>
      <c r="BV15" s="410">
        <v>62747830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22.7</v>
      </c>
      <c r="AD16" s="510"/>
      <c r="AE16" s="510"/>
      <c r="AF16" s="510"/>
      <c r="AG16" s="511"/>
      <c r="AH16" s="509">
        <v>23.7</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72621735</v>
      </c>
      <c r="BO16" s="416"/>
      <c r="BP16" s="416"/>
      <c r="BQ16" s="416"/>
      <c r="BR16" s="416"/>
      <c r="BS16" s="416"/>
      <c r="BT16" s="416"/>
      <c r="BU16" s="417"/>
      <c r="BV16" s="415">
        <v>70797061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159286</v>
      </c>
      <c r="AD17" s="392"/>
      <c r="AE17" s="392"/>
      <c r="AF17" s="392"/>
      <c r="AG17" s="393"/>
      <c r="AH17" s="391">
        <v>155304</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83642079</v>
      </c>
      <c r="BO17" s="416"/>
      <c r="BP17" s="416"/>
      <c r="BQ17" s="416"/>
      <c r="BR17" s="416"/>
      <c r="BS17" s="416"/>
      <c r="BT17" s="416"/>
      <c r="BU17" s="417"/>
      <c r="BV17" s="415">
        <v>80682611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502.39</v>
      </c>
      <c r="M18" s="480"/>
      <c r="N18" s="480"/>
      <c r="O18" s="480"/>
      <c r="P18" s="480"/>
      <c r="Q18" s="480"/>
      <c r="R18" s="481"/>
      <c r="S18" s="481"/>
      <c r="T18" s="481"/>
      <c r="U18" s="481"/>
      <c r="V18" s="482"/>
      <c r="W18" s="496"/>
      <c r="X18" s="497"/>
      <c r="Y18" s="497"/>
      <c r="Z18" s="497"/>
      <c r="AA18" s="497"/>
      <c r="AB18" s="505"/>
      <c r="AC18" s="379">
        <v>75.400000000000006</v>
      </c>
      <c r="AD18" s="380"/>
      <c r="AE18" s="380"/>
      <c r="AF18" s="380"/>
      <c r="AG18" s="483"/>
      <c r="AH18" s="379">
        <v>74.400000000000006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91703975</v>
      </c>
      <c r="BO18" s="416"/>
      <c r="BP18" s="416"/>
      <c r="BQ18" s="416"/>
      <c r="BR18" s="416"/>
      <c r="BS18" s="416"/>
      <c r="BT18" s="416"/>
      <c r="BU18" s="417"/>
      <c r="BV18" s="415">
        <v>89475703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952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110882395</v>
      </c>
      <c r="BO19" s="416"/>
      <c r="BP19" s="416"/>
      <c r="BQ19" s="416"/>
      <c r="BR19" s="416"/>
      <c r="BS19" s="416"/>
      <c r="BT19" s="416"/>
      <c r="BU19" s="417"/>
      <c r="BV19" s="415">
        <v>111656766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203515</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176923900</v>
      </c>
      <c r="BO23" s="416"/>
      <c r="BP23" s="416"/>
      <c r="BQ23" s="416"/>
      <c r="BR23" s="416"/>
      <c r="BS23" s="416"/>
      <c r="BT23" s="416"/>
      <c r="BU23" s="417"/>
      <c r="BV23" s="415">
        <v>177162431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9412</v>
      </c>
      <c r="R24" s="392"/>
      <c r="S24" s="392"/>
      <c r="T24" s="392"/>
      <c r="U24" s="392"/>
      <c r="V24" s="393"/>
      <c r="W24" s="457"/>
      <c r="X24" s="448"/>
      <c r="Y24" s="449"/>
      <c r="Z24" s="388" t="s">
        <v>154</v>
      </c>
      <c r="AA24" s="389"/>
      <c r="AB24" s="389"/>
      <c r="AC24" s="389"/>
      <c r="AD24" s="389"/>
      <c r="AE24" s="389"/>
      <c r="AF24" s="389"/>
      <c r="AG24" s="390"/>
      <c r="AH24" s="391">
        <v>2751</v>
      </c>
      <c r="AI24" s="392"/>
      <c r="AJ24" s="392"/>
      <c r="AK24" s="392"/>
      <c r="AL24" s="393"/>
      <c r="AM24" s="391">
        <v>8547357</v>
      </c>
      <c r="AN24" s="392"/>
      <c r="AO24" s="392"/>
      <c r="AP24" s="392"/>
      <c r="AQ24" s="392"/>
      <c r="AR24" s="393"/>
      <c r="AS24" s="391">
        <v>3107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139331416</v>
      </c>
      <c r="BO24" s="416"/>
      <c r="BP24" s="416"/>
      <c r="BQ24" s="416"/>
      <c r="BR24" s="416"/>
      <c r="BS24" s="416"/>
      <c r="BT24" s="416"/>
      <c r="BU24" s="417"/>
      <c r="BV24" s="415">
        <v>136569209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3</v>
      </c>
      <c r="M25" s="392"/>
      <c r="N25" s="392"/>
      <c r="O25" s="392"/>
      <c r="P25" s="393"/>
      <c r="Q25" s="391">
        <v>7512</v>
      </c>
      <c r="R25" s="392"/>
      <c r="S25" s="392"/>
      <c r="T25" s="392"/>
      <c r="U25" s="392"/>
      <c r="V25" s="393"/>
      <c r="W25" s="457"/>
      <c r="X25" s="448"/>
      <c r="Y25" s="449"/>
      <c r="Z25" s="388" t="s">
        <v>157</v>
      </c>
      <c r="AA25" s="389"/>
      <c r="AB25" s="389"/>
      <c r="AC25" s="389"/>
      <c r="AD25" s="389"/>
      <c r="AE25" s="389"/>
      <c r="AF25" s="389"/>
      <c r="AG25" s="390"/>
      <c r="AH25" s="391">
        <v>453</v>
      </c>
      <c r="AI25" s="392"/>
      <c r="AJ25" s="392"/>
      <c r="AK25" s="392"/>
      <c r="AL25" s="393"/>
      <c r="AM25" s="391">
        <v>1294674</v>
      </c>
      <c r="AN25" s="392"/>
      <c r="AO25" s="392"/>
      <c r="AP25" s="392"/>
      <c r="AQ25" s="392"/>
      <c r="AR25" s="393"/>
      <c r="AS25" s="391">
        <v>2858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23301451</v>
      </c>
      <c r="BO25" s="411"/>
      <c r="BP25" s="411"/>
      <c r="BQ25" s="411"/>
      <c r="BR25" s="411"/>
      <c r="BS25" s="411"/>
      <c r="BT25" s="411"/>
      <c r="BU25" s="412"/>
      <c r="BV25" s="410">
        <v>29372157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6978</v>
      </c>
      <c r="R26" s="392"/>
      <c r="S26" s="392"/>
      <c r="T26" s="392"/>
      <c r="U26" s="392"/>
      <c r="V26" s="393"/>
      <c r="W26" s="457"/>
      <c r="X26" s="448"/>
      <c r="Y26" s="449"/>
      <c r="Z26" s="388" t="s">
        <v>160</v>
      </c>
      <c r="AA26" s="470"/>
      <c r="AB26" s="470"/>
      <c r="AC26" s="470"/>
      <c r="AD26" s="470"/>
      <c r="AE26" s="470"/>
      <c r="AF26" s="470"/>
      <c r="AG26" s="471"/>
      <c r="AH26" s="391">
        <v>315</v>
      </c>
      <c r="AI26" s="392"/>
      <c r="AJ26" s="392"/>
      <c r="AK26" s="392"/>
      <c r="AL26" s="393"/>
      <c r="AM26" s="391">
        <v>1063125</v>
      </c>
      <c r="AN26" s="392"/>
      <c r="AO26" s="392"/>
      <c r="AP26" s="392"/>
      <c r="AQ26" s="392"/>
      <c r="AR26" s="393"/>
      <c r="AS26" s="391">
        <v>3375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7660</v>
      </c>
      <c r="R27" s="392"/>
      <c r="S27" s="392"/>
      <c r="T27" s="392"/>
      <c r="U27" s="392"/>
      <c r="V27" s="393"/>
      <c r="W27" s="457"/>
      <c r="X27" s="448"/>
      <c r="Y27" s="449"/>
      <c r="Z27" s="388" t="s">
        <v>163</v>
      </c>
      <c r="AA27" s="389"/>
      <c r="AB27" s="389"/>
      <c r="AC27" s="389"/>
      <c r="AD27" s="389"/>
      <c r="AE27" s="389"/>
      <c r="AF27" s="389"/>
      <c r="AG27" s="390"/>
      <c r="AH27" s="391">
        <v>108</v>
      </c>
      <c r="AI27" s="392"/>
      <c r="AJ27" s="392"/>
      <c r="AK27" s="392"/>
      <c r="AL27" s="393"/>
      <c r="AM27" s="391">
        <v>364664</v>
      </c>
      <c r="AN27" s="392"/>
      <c r="AO27" s="392"/>
      <c r="AP27" s="392"/>
      <c r="AQ27" s="392"/>
      <c r="AR27" s="393"/>
      <c r="AS27" s="391">
        <v>3377</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1923975</v>
      </c>
      <c r="BO27" s="419"/>
      <c r="BP27" s="419"/>
      <c r="BQ27" s="419"/>
      <c r="BR27" s="419"/>
      <c r="BS27" s="419"/>
      <c r="BT27" s="419"/>
      <c r="BU27" s="420"/>
      <c r="BV27" s="418">
        <v>1923744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6950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9070935</v>
      </c>
      <c r="BO28" s="411"/>
      <c r="BP28" s="411"/>
      <c r="BQ28" s="411"/>
      <c r="BR28" s="411"/>
      <c r="BS28" s="411"/>
      <c r="BT28" s="411"/>
      <c r="BU28" s="412"/>
      <c r="BV28" s="410">
        <v>9063051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42</v>
      </c>
      <c r="M29" s="392"/>
      <c r="N29" s="392"/>
      <c r="O29" s="392"/>
      <c r="P29" s="393"/>
      <c r="Q29" s="391">
        <v>6410</v>
      </c>
      <c r="R29" s="392"/>
      <c r="S29" s="392"/>
      <c r="T29" s="392"/>
      <c r="U29" s="392"/>
      <c r="V29" s="393"/>
      <c r="W29" s="458"/>
      <c r="X29" s="459"/>
      <c r="Y29" s="460"/>
      <c r="Z29" s="388" t="s">
        <v>170</v>
      </c>
      <c r="AA29" s="389"/>
      <c r="AB29" s="389"/>
      <c r="AC29" s="389"/>
      <c r="AD29" s="389"/>
      <c r="AE29" s="389"/>
      <c r="AF29" s="389"/>
      <c r="AG29" s="390"/>
      <c r="AH29" s="391">
        <v>2859</v>
      </c>
      <c r="AI29" s="392"/>
      <c r="AJ29" s="392"/>
      <c r="AK29" s="392"/>
      <c r="AL29" s="393"/>
      <c r="AM29" s="391">
        <v>8912021</v>
      </c>
      <c r="AN29" s="392"/>
      <c r="AO29" s="392"/>
      <c r="AP29" s="392"/>
      <c r="AQ29" s="392"/>
      <c r="AR29" s="393"/>
      <c r="AS29" s="391">
        <v>3117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4702164</v>
      </c>
      <c r="BO29" s="416"/>
      <c r="BP29" s="416"/>
      <c r="BQ29" s="416"/>
      <c r="BR29" s="416"/>
      <c r="BS29" s="416"/>
      <c r="BT29" s="416"/>
      <c r="BU29" s="417"/>
      <c r="BV29" s="415">
        <v>4697988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15394549</v>
      </c>
      <c r="BO30" s="419"/>
      <c r="BP30" s="419"/>
      <c r="BQ30" s="419"/>
      <c r="BR30" s="419"/>
      <c r="BS30" s="419"/>
      <c r="BT30" s="419"/>
      <c r="BU30" s="420"/>
      <c r="BV30" s="418">
        <v>15094959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10</v>
      </c>
      <c r="BF34" s="375"/>
      <c r="BG34" s="374" t="str">
        <f>IF('各会計、関係団体の財政状況及び健全化判断比率'!B33="","",'各会計、関係団体の財政状況及び健全化判断比率'!B33)</f>
        <v>公設地方卸売市場事業特別会計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由布大分環境衛生組合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(財)おおいた勤労者サービスセンター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土地取得特別会計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IF('各会計、関係団体の財政状況及び健全化判断比率'!B32="","",'各会計、関係団体の財政状況及び健全化判断比率'!B32)</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11</v>
      </c>
      <c r="BF35" s="375"/>
      <c r="BG35" s="374" t="str">
        <f>IF('各会計、関係団体の財政状況及び健全化判断比率'!B34="","",'各会計、関係団体の財政状況及び健全化判断比率'!B34)</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大分県後期高齢者医療広域連合（後期高齢者医療事業会計）</v>
      </c>
      <c r="BZ35" s="374"/>
      <c r="CA35" s="374"/>
      <c r="CB35" s="374"/>
      <c r="CC35" s="374"/>
      <c r="CD35" s="374"/>
      <c r="CE35" s="374"/>
      <c r="CF35" s="374"/>
      <c r="CG35" s="374"/>
      <c r="CH35" s="374"/>
      <c r="CI35" s="374"/>
      <c r="CJ35" s="374"/>
      <c r="CK35" s="374"/>
      <c r="CL35" s="374"/>
      <c r="CM35" s="374"/>
      <c r="CN35" s="167"/>
      <c r="CO35" s="375">
        <f t="shared" ref="CO35:CO43" si="3">IF(CQ35="","",CO34+1)</f>
        <v>17</v>
      </c>
      <c r="CP35" s="375"/>
      <c r="CQ35" s="374" t="str">
        <f>IF('各会計、関係団体の財政状況及び健全化判断比率'!BS8="","",'各会計、関係団体の財政状況及び健全化判断比率'!BS8)</f>
        <v>大分精算(株)</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住宅新築資金等貸付事業特別会計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大分県後期高齢者医療広域連合（普通会計）</v>
      </c>
      <c r="BZ36" s="374"/>
      <c r="CA36" s="374"/>
      <c r="CB36" s="374"/>
      <c r="CC36" s="374"/>
      <c r="CD36" s="374"/>
      <c r="CE36" s="374"/>
      <c r="CF36" s="374"/>
      <c r="CG36" s="374"/>
      <c r="CH36" s="374"/>
      <c r="CI36" s="374"/>
      <c r="CJ36" s="374"/>
      <c r="CK36" s="374"/>
      <c r="CL36" s="374"/>
      <c r="CM36" s="374"/>
      <c r="CN36" s="167"/>
      <c r="CO36" s="375">
        <f t="shared" si="3"/>
        <v>18</v>
      </c>
      <c r="CP36" s="375"/>
      <c r="CQ36" s="374" t="str">
        <f>IF('各会計、関係団体の財政状況及び健全化判断比率'!BS9="","",'各会計、関係団体の財政状況及び健全化判断比率'!BS9)</f>
        <v>大分水産物精算(株)</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母子父子寡婦福祉資金貸付事業特別会計</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大分県市町村会館管理組合</v>
      </c>
      <c r="BZ37" s="374"/>
      <c r="CA37" s="374"/>
      <c r="CB37" s="374"/>
      <c r="CC37" s="374"/>
      <c r="CD37" s="374"/>
      <c r="CE37" s="374"/>
      <c r="CF37" s="374"/>
      <c r="CG37" s="374"/>
      <c r="CH37" s="374"/>
      <c r="CI37" s="374"/>
      <c r="CJ37" s="374"/>
      <c r="CK37" s="374"/>
      <c r="CL37" s="374"/>
      <c r="CM37" s="374"/>
      <c r="CN37" s="167"/>
      <c r="CO37" s="375">
        <f t="shared" si="3"/>
        <v>19</v>
      </c>
      <c r="CP37" s="375"/>
      <c r="CQ37" s="374" t="str">
        <f>IF('各会計、関係団体の財政状況及び健全化判断比率'!BS10="","",'各会計、関係団体の財政状況及び健全化判断比率'!BS10)</f>
        <v>(財)大分高崎山管理公社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20</v>
      </c>
      <c r="CP38" s="375"/>
      <c r="CQ38" s="374" t="str">
        <f>IF('各会計、関係団体の財政状況及び健全化判断比率'!BS11="","",'各会計、関係団体の財政状況及び健全化判断比率'!BS11)</f>
        <v>(公財)大分県地域成人病検診協会</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21</v>
      </c>
      <c r="CP39" s="375"/>
      <c r="CQ39" s="374" t="str">
        <f>IF('各会計、関係団体の財政状況及び健全化判断比率'!BS12="","",'各会計、関係団体の財政状況及び健全化判断比率'!BS12)</f>
        <v>(株)大分まちなか倶楽部</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526</v>
      </c>
      <c r="D34" s="1184"/>
      <c r="E34" s="1185"/>
      <c r="F34" s="32">
        <v>7.85</v>
      </c>
      <c r="G34" s="33">
        <v>8.2899999999999991</v>
      </c>
      <c r="H34" s="33">
        <v>8.5299999999999994</v>
      </c>
      <c r="I34" s="33">
        <v>7.79</v>
      </c>
      <c r="J34" s="34">
        <v>7.97</v>
      </c>
      <c r="K34" s="22"/>
      <c r="L34" s="22"/>
      <c r="M34" s="22"/>
      <c r="N34" s="22"/>
      <c r="O34" s="22"/>
      <c r="P34" s="22"/>
    </row>
    <row r="35" spans="1:16" ht="39" customHeight="1">
      <c r="A35" s="22"/>
      <c r="B35" s="35"/>
      <c r="C35" s="1178" t="s">
        <v>527</v>
      </c>
      <c r="D35" s="1179"/>
      <c r="E35" s="1180"/>
      <c r="F35" s="36">
        <v>4.0599999999999996</v>
      </c>
      <c r="G35" s="37">
        <v>3.64</v>
      </c>
      <c r="H35" s="37">
        <v>3.4</v>
      </c>
      <c r="I35" s="37">
        <v>4.24</v>
      </c>
      <c r="J35" s="38">
        <v>4.59</v>
      </c>
      <c r="K35" s="22"/>
      <c r="L35" s="22"/>
      <c r="M35" s="22"/>
      <c r="N35" s="22"/>
      <c r="O35" s="22"/>
      <c r="P35" s="22"/>
    </row>
    <row r="36" spans="1:16" ht="39" customHeight="1">
      <c r="A36" s="22"/>
      <c r="B36" s="35"/>
      <c r="C36" s="1178" t="s">
        <v>528</v>
      </c>
      <c r="D36" s="1179"/>
      <c r="E36" s="1180"/>
      <c r="F36" s="36">
        <v>0.71</v>
      </c>
      <c r="G36" s="37">
        <v>1.1499999999999999</v>
      </c>
      <c r="H36" s="37">
        <v>1.43</v>
      </c>
      <c r="I36" s="37">
        <v>1.5</v>
      </c>
      <c r="J36" s="38">
        <v>1.45</v>
      </c>
      <c r="K36" s="22"/>
      <c r="L36" s="22"/>
      <c r="M36" s="22"/>
      <c r="N36" s="22"/>
      <c r="O36" s="22"/>
      <c r="P36" s="22"/>
    </row>
    <row r="37" spans="1:16" ht="39" customHeight="1">
      <c r="A37" s="22"/>
      <c r="B37" s="35"/>
      <c r="C37" s="1178" t="s">
        <v>529</v>
      </c>
      <c r="D37" s="1179"/>
      <c r="E37" s="1180"/>
      <c r="F37" s="36">
        <v>0.17</v>
      </c>
      <c r="G37" s="37">
        <v>0.79</v>
      </c>
      <c r="H37" s="37">
        <v>0.46</v>
      </c>
      <c r="I37" s="37" t="s">
        <v>530</v>
      </c>
      <c r="J37" s="38">
        <v>0.74</v>
      </c>
      <c r="K37" s="22"/>
      <c r="L37" s="22"/>
      <c r="M37" s="22"/>
      <c r="N37" s="22"/>
      <c r="O37" s="22"/>
      <c r="P37" s="22"/>
    </row>
    <row r="38" spans="1:16" ht="39" customHeight="1">
      <c r="A38" s="22"/>
      <c r="B38" s="35"/>
      <c r="C38" s="1178" t="s">
        <v>531</v>
      </c>
      <c r="D38" s="1179"/>
      <c r="E38" s="1180"/>
      <c r="F38" s="36">
        <v>7.0000000000000007E-2</v>
      </c>
      <c r="G38" s="37">
        <v>7.0000000000000007E-2</v>
      </c>
      <c r="H38" s="37">
        <v>0.08</v>
      </c>
      <c r="I38" s="37">
        <v>7.0000000000000007E-2</v>
      </c>
      <c r="J38" s="38">
        <v>0.05</v>
      </c>
      <c r="K38" s="22"/>
      <c r="L38" s="22"/>
      <c r="M38" s="22"/>
      <c r="N38" s="22"/>
      <c r="O38" s="22"/>
      <c r="P38" s="22"/>
    </row>
    <row r="39" spans="1:16" ht="39" customHeight="1">
      <c r="A39" s="22"/>
      <c r="B39" s="35"/>
      <c r="C39" s="1178" t="s">
        <v>532</v>
      </c>
      <c r="D39" s="1179"/>
      <c r="E39" s="1180"/>
      <c r="F39" s="36">
        <v>0.03</v>
      </c>
      <c r="G39" s="37">
        <v>0.02</v>
      </c>
      <c r="H39" s="37">
        <v>0.02</v>
      </c>
      <c r="I39" s="37">
        <v>0.02</v>
      </c>
      <c r="J39" s="38">
        <v>0.02</v>
      </c>
      <c r="K39" s="22"/>
      <c r="L39" s="22"/>
      <c r="M39" s="22"/>
      <c r="N39" s="22"/>
      <c r="O39" s="22"/>
      <c r="P39" s="22"/>
    </row>
    <row r="40" spans="1:16" ht="39" customHeight="1">
      <c r="A40" s="22"/>
      <c r="B40" s="35"/>
      <c r="C40" s="1178" t="s">
        <v>533</v>
      </c>
      <c r="D40" s="1179"/>
      <c r="E40" s="1180"/>
      <c r="F40" s="36">
        <v>0.01</v>
      </c>
      <c r="G40" s="37">
        <v>0.02</v>
      </c>
      <c r="H40" s="37">
        <v>0</v>
      </c>
      <c r="I40" s="37">
        <v>0.02</v>
      </c>
      <c r="J40" s="38">
        <v>0.01</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21704</v>
      </c>
      <c r="L45" s="60">
        <v>20983</v>
      </c>
      <c r="M45" s="60">
        <v>20777</v>
      </c>
      <c r="N45" s="60">
        <v>19830</v>
      </c>
      <c r="O45" s="61">
        <v>19308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v>33</v>
      </c>
      <c r="M47" s="64">
        <v>33</v>
      </c>
      <c r="N47" s="64">
        <v>33</v>
      </c>
      <c r="O47" s="65">
        <v>33</v>
      </c>
      <c r="P47" s="48"/>
      <c r="Q47" s="48"/>
      <c r="R47" s="48"/>
      <c r="S47" s="48"/>
      <c r="T47" s="48"/>
      <c r="U47" s="48"/>
    </row>
    <row r="48" spans="1:21" ht="30.75" customHeight="1">
      <c r="A48" s="48"/>
      <c r="B48" s="1196"/>
      <c r="C48" s="1197"/>
      <c r="D48" s="62"/>
      <c r="E48" s="1188" t="s">
        <v>15</v>
      </c>
      <c r="F48" s="1188"/>
      <c r="G48" s="1188"/>
      <c r="H48" s="1188"/>
      <c r="I48" s="1188"/>
      <c r="J48" s="1189"/>
      <c r="K48" s="63">
        <v>4017</v>
      </c>
      <c r="L48" s="64">
        <v>3922</v>
      </c>
      <c r="M48" s="64">
        <v>3963</v>
      </c>
      <c r="N48" s="64">
        <v>3952</v>
      </c>
      <c r="O48" s="65">
        <v>4139</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1</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v>402</v>
      </c>
      <c r="L50" s="64">
        <v>401</v>
      </c>
      <c r="M50" s="64">
        <v>381</v>
      </c>
      <c r="N50" s="64">
        <v>380</v>
      </c>
      <c r="O50" s="65">
        <v>378</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18471</v>
      </c>
      <c r="L52" s="64">
        <v>19198</v>
      </c>
      <c r="M52" s="64">
        <v>19704</v>
      </c>
      <c r="N52" s="64">
        <v>18894</v>
      </c>
      <c r="O52" s="65">
        <v>19133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7653</v>
      </c>
      <c r="L53" s="69">
        <v>6142</v>
      </c>
      <c r="M53" s="69">
        <v>5451</v>
      </c>
      <c r="N53" s="69">
        <v>5302</v>
      </c>
      <c r="O53" s="70">
        <v>4726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191135</v>
      </c>
      <c r="J41" s="83">
        <v>185975</v>
      </c>
      <c r="K41" s="83">
        <v>182494</v>
      </c>
      <c r="L41" s="83">
        <v>177264</v>
      </c>
      <c r="M41" s="84">
        <v>177060</v>
      </c>
    </row>
    <row r="42" spans="2:13" ht="27.75" customHeight="1">
      <c r="B42" s="1204"/>
      <c r="C42" s="1205"/>
      <c r="D42" s="85"/>
      <c r="E42" s="1208" t="s">
        <v>26</v>
      </c>
      <c r="F42" s="1208"/>
      <c r="G42" s="1208"/>
      <c r="H42" s="1209"/>
      <c r="I42" s="86">
        <v>8951</v>
      </c>
      <c r="J42" s="87">
        <v>7231</v>
      </c>
      <c r="K42" s="87">
        <v>6498</v>
      </c>
      <c r="L42" s="87">
        <v>4442</v>
      </c>
      <c r="M42" s="88">
        <v>2280</v>
      </c>
    </row>
    <row r="43" spans="2:13" ht="27.75" customHeight="1">
      <c r="B43" s="1204"/>
      <c r="C43" s="1205"/>
      <c r="D43" s="85"/>
      <c r="E43" s="1208" t="s">
        <v>27</v>
      </c>
      <c r="F43" s="1208"/>
      <c r="G43" s="1208"/>
      <c r="H43" s="1209"/>
      <c r="I43" s="86">
        <v>60982</v>
      </c>
      <c r="J43" s="87">
        <v>57979</v>
      </c>
      <c r="K43" s="87">
        <v>55762</v>
      </c>
      <c r="L43" s="87">
        <v>52227</v>
      </c>
      <c r="M43" s="88">
        <v>51303</v>
      </c>
    </row>
    <row r="44" spans="2:13" ht="27.75" customHeight="1">
      <c r="B44" s="1204"/>
      <c r="C44" s="1205"/>
      <c r="D44" s="85"/>
      <c r="E44" s="1208" t="s">
        <v>28</v>
      </c>
      <c r="F44" s="1208"/>
      <c r="G44" s="1208"/>
      <c r="H44" s="1209"/>
      <c r="I44" s="86">
        <v>3</v>
      </c>
      <c r="J44" s="87">
        <v>3</v>
      </c>
      <c r="K44" s="87">
        <v>2</v>
      </c>
      <c r="L44" s="87">
        <v>2</v>
      </c>
      <c r="M44" s="88">
        <v>1</v>
      </c>
    </row>
    <row r="45" spans="2:13" ht="27.75" customHeight="1">
      <c r="B45" s="1204"/>
      <c r="C45" s="1205"/>
      <c r="D45" s="85"/>
      <c r="E45" s="1208" t="s">
        <v>29</v>
      </c>
      <c r="F45" s="1208"/>
      <c r="G45" s="1208"/>
      <c r="H45" s="1209"/>
      <c r="I45" s="86">
        <v>31888</v>
      </c>
      <c r="J45" s="87">
        <v>28574</v>
      </c>
      <c r="K45" s="87">
        <v>25742</v>
      </c>
      <c r="L45" s="87">
        <v>23812</v>
      </c>
      <c r="M45" s="88">
        <v>23581</v>
      </c>
    </row>
    <row r="46" spans="2:13" ht="27.75" customHeight="1">
      <c r="B46" s="1204"/>
      <c r="C46" s="1205"/>
      <c r="D46" s="89"/>
      <c r="E46" s="1208" t="s">
        <v>30</v>
      </c>
      <c r="F46" s="1208"/>
      <c r="G46" s="1208"/>
      <c r="H46" s="1209"/>
      <c r="I46" s="86">
        <v>15</v>
      </c>
      <c r="J46" s="87">
        <v>16</v>
      </c>
      <c r="K46" s="87">
        <v>1</v>
      </c>
      <c r="L46" s="87">
        <v>3</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20916</v>
      </c>
      <c r="J50" s="87">
        <v>22366</v>
      </c>
      <c r="K50" s="87">
        <v>23782</v>
      </c>
      <c r="L50" s="87">
        <v>27814</v>
      </c>
      <c r="M50" s="88">
        <v>28446</v>
      </c>
    </row>
    <row r="51" spans="2:13" ht="27.75" customHeight="1">
      <c r="B51" s="1204"/>
      <c r="C51" s="1205"/>
      <c r="D51" s="85"/>
      <c r="E51" s="1208" t="s">
        <v>36</v>
      </c>
      <c r="F51" s="1208"/>
      <c r="G51" s="1208"/>
      <c r="H51" s="1209"/>
      <c r="I51" s="86">
        <v>45322</v>
      </c>
      <c r="J51" s="87">
        <v>41890</v>
      </c>
      <c r="K51" s="87">
        <v>40140</v>
      </c>
      <c r="L51" s="87">
        <v>38056</v>
      </c>
      <c r="M51" s="88">
        <v>38114</v>
      </c>
    </row>
    <row r="52" spans="2:13" ht="27.75" customHeight="1">
      <c r="B52" s="1206"/>
      <c r="C52" s="1207"/>
      <c r="D52" s="85"/>
      <c r="E52" s="1208" t="s">
        <v>37</v>
      </c>
      <c r="F52" s="1208"/>
      <c r="G52" s="1208"/>
      <c r="H52" s="1209"/>
      <c r="I52" s="86">
        <v>161611</v>
      </c>
      <c r="J52" s="87">
        <v>161616</v>
      </c>
      <c r="K52" s="87">
        <v>160211</v>
      </c>
      <c r="L52" s="87">
        <v>160264</v>
      </c>
      <c r="M52" s="88">
        <v>156820</v>
      </c>
    </row>
    <row r="53" spans="2:13" ht="27.75" customHeight="1" thickBot="1">
      <c r="B53" s="1210" t="s">
        <v>21</v>
      </c>
      <c r="C53" s="1211"/>
      <c r="D53" s="92"/>
      <c r="E53" s="1212" t="s">
        <v>38</v>
      </c>
      <c r="F53" s="1212"/>
      <c r="G53" s="1212"/>
      <c r="H53" s="1213"/>
      <c r="I53" s="93">
        <v>65124</v>
      </c>
      <c r="J53" s="94">
        <v>53905</v>
      </c>
      <c r="K53" s="94">
        <v>46366</v>
      </c>
      <c r="L53" s="94">
        <v>31617</v>
      </c>
      <c r="M53" s="95">
        <v>30845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560</v>
      </c>
      <c r="C41" s="248"/>
      <c r="D41" s="248"/>
      <c r="E41" s="248"/>
      <c r="F41" s="248"/>
      <c r="G41" s="248"/>
      <c r="H41" s="248"/>
      <c r="I41" s="248"/>
      <c r="J41" s="248"/>
      <c r="K41" s="248"/>
      <c r="L41" s="248"/>
      <c r="M41" s="248"/>
      <c r="N41" s="248"/>
      <c r="O41" s="248"/>
      <c r="P41" s="249"/>
    </row>
    <row r="42" spans="2:17">
      <c r="B42" s="250"/>
      <c r="C42" s="246"/>
      <c r="D42" s="246"/>
      <c r="E42" s="246"/>
      <c r="F42" s="246"/>
      <c r="G42" s="353" t="s">
        <v>561</v>
      </c>
      <c r="I42" s="354"/>
      <c r="J42" s="354"/>
      <c r="K42" s="354"/>
      <c r="L42" s="246"/>
      <c r="M42" s="246"/>
      <c r="N42" s="246"/>
      <c r="O42" s="246"/>
    </row>
    <row r="43" spans="2:17">
      <c r="B43" s="250"/>
      <c r="C43" s="246"/>
      <c r="D43" s="246"/>
      <c r="E43" s="246"/>
      <c r="F43" s="246"/>
      <c r="G43" s="1233" t="s">
        <v>570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562</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563</v>
      </c>
      <c r="H51" s="1248"/>
      <c r="I51" s="1253" t="s">
        <v>564</v>
      </c>
      <c r="J51" s="1253"/>
      <c r="K51" s="1256"/>
      <c r="L51" s="1256"/>
      <c r="M51" s="1256"/>
      <c r="N51" s="1221">
        <v>37.9</v>
      </c>
      <c r="O51" s="1221">
        <v>36.6</v>
      </c>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1" t="s">
        <v>569</v>
      </c>
      <c r="J53" s="1231"/>
      <c r="K53" s="1255"/>
      <c r="L53" s="1255"/>
      <c r="M53" s="1255"/>
      <c r="N53" s="1242">
        <v>55.4</v>
      </c>
      <c r="O53" s="1242">
        <v>56.8</v>
      </c>
    </row>
    <row r="54" spans="1:17">
      <c r="A54" s="357"/>
      <c r="B54" s="250"/>
      <c r="C54" s="246"/>
      <c r="D54" s="246"/>
      <c r="E54" s="246"/>
      <c r="F54" s="246"/>
      <c r="G54" s="1251"/>
      <c r="H54" s="1252"/>
      <c r="I54" s="1231"/>
      <c r="J54" s="1231"/>
      <c r="K54" s="1243"/>
      <c r="L54" s="1243"/>
      <c r="M54" s="1243"/>
      <c r="N54" s="1243"/>
      <c r="O54" s="1243"/>
    </row>
    <row r="55" spans="1:17">
      <c r="A55" s="357"/>
      <c r="B55" s="250"/>
      <c r="C55" s="246"/>
      <c r="D55" s="246"/>
      <c r="E55" s="246"/>
      <c r="F55" s="246"/>
      <c r="G55" s="1225" t="s">
        <v>565</v>
      </c>
      <c r="H55" s="1226"/>
      <c r="I55" s="1231" t="s">
        <v>564</v>
      </c>
      <c r="J55" s="1231"/>
      <c r="K55" s="1256"/>
      <c r="L55" s="1256"/>
      <c r="M55" s="1256"/>
      <c r="N55" s="1221">
        <v>41.4</v>
      </c>
      <c r="O55" s="1221">
        <v>38.9</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569</v>
      </c>
      <c r="J57" s="1223"/>
      <c r="K57" s="1255"/>
      <c r="L57" s="1255"/>
      <c r="M57" s="1255"/>
      <c r="N57" s="1242">
        <v>60.2</v>
      </c>
      <c r="O57" s="1242">
        <v>62.1</v>
      </c>
      <c r="P57" s="359"/>
      <c r="Q57" s="358"/>
    </row>
    <row r="58" spans="1:17" s="357" customFormat="1">
      <c r="A58" s="245"/>
      <c r="B58" s="358"/>
      <c r="C58" s="354"/>
      <c r="D58" s="354"/>
      <c r="E58" s="354"/>
      <c r="F58" s="354"/>
      <c r="G58" s="1229"/>
      <c r="H58" s="1230"/>
      <c r="I58" s="1223"/>
      <c r="J58" s="1223"/>
      <c r="K58" s="1243"/>
      <c r="L58" s="1243"/>
      <c r="M58" s="1243"/>
      <c r="N58" s="1243"/>
      <c r="O58" s="1243"/>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566</v>
      </c>
      <c r="C63" s="246"/>
      <c r="D63" s="246"/>
      <c r="E63" s="246"/>
      <c r="F63" s="246"/>
      <c r="G63" s="246"/>
      <c r="H63" s="246"/>
      <c r="I63" s="246"/>
      <c r="J63" s="246"/>
      <c r="K63" s="246"/>
      <c r="L63" s="246"/>
      <c r="M63" s="246"/>
      <c r="N63" s="246"/>
      <c r="O63" s="246"/>
    </row>
    <row r="64" spans="1:17">
      <c r="B64" s="250"/>
      <c r="C64" s="246"/>
      <c r="D64" s="246"/>
      <c r="E64" s="246"/>
      <c r="F64" s="246"/>
      <c r="G64" s="353" t="s">
        <v>561</v>
      </c>
      <c r="I64" s="354"/>
      <c r="J64" s="354"/>
      <c r="K64" s="354"/>
      <c r="L64" s="246"/>
      <c r="M64" s="246"/>
      <c r="N64" s="246"/>
      <c r="O64" s="246"/>
    </row>
    <row r="65" spans="2:30">
      <c r="B65" s="250"/>
      <c r="C65" s="246"/>
      <c r="D65" s="246"/>
      <c r="E65" s="246"/>
      <c r="F65" s="246"/>
      <c r="G65" s="1233" t="s">
        <v>571</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567</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563</v>
      </c>
      <c r="H73" s="1248"/>
      <c r="I73" s="1253" t="s">
        <v>564</v>
      </c>
      <c r="J73" s="1253"/>
      <c r="K73" s="1232">
        <v>79.099999999999994</v>
      </c>
      <c r="L73" s="1232">
        <v>64.8</v>
      </c>
      <c r="M73" s="1221">
        <v>55.9</v>
      </c>
      <c r="N73" s="1221">
        <v>37.9</v>
      </c>
      <c r="O73" s="1221">
        <v>36.6</v>
      </c>
      <c r="S73" s="245">
        <v>9.9</v>
      </c>
    </row>
    <row r="74" spans="2:30">
      <c r="B74" s="250"/>
      <c r="C74" s="246"/>
      <c r="D74" s="246"/>
      <c r="E74" s="246"/>
      <c r="F74" s="246"/>
      <c r="G74" s="1249"/>
      <c r="H74" s="1250"/>
      <c r="I74" s="1254"/>
      <c r="J74" s="1254"/>
      <c r="K74" s="1232"/>
      <c r="L74" s="1232"/>
      <c r="M74" s="1221"/>
      <c r="N74" s="1221"/>
      <c r="O74" s="1221"/>
    </row>
    <row r="75" spans="2:30">
      <c r="B75" s="250"/>
      <c r="C75" s="246"/>
      <c r="D75" s="246"/>
      <c r="E75" s="246"/>
      <c r="F75" s="246"/>
      <c r="G75" s="1249"/>
      <c r="H75" s="1250"/>
      <c r="I75" s="1231" t="s">
        <v>568</v>
      </c>
      <c r="J75" s="1231"/>
      <c r="K75" s="1242">
        <v>10</v>
      </c>
      <c r="L75" s="1242">
        <v>8.9</v>
      </c>
      <c r="M75" s="1242">
        <v>7.7</v>
      </c>
      <c r="N75" s="1242">
        <v>6.7</v>
      </c>
      <c r="O75" s="1242">
        <v>6.1</v>
      </c>
      <c r="U75" s="245">
        <v>81.2</v>
      </c>
      <c r="W75" s="245">
        <v>87.2</v>
      </c>
      <c r="Y75" s="245">
        <v>99.8</v>
      </c>
      <c r="AA75" s="245">
        <v>109.5</v>
      </c>
      <c r="AC75" s="245">
        <v>115.2</v>
      </c>
    </row>
    <row r="76" spans="2:30">
      <c r="B76" s="250"/>
      <c r="C76" s="246"/>
      <c r="D76" s="246"/>
      <c r="E76" s="246"/>
      <c r="F76" s="246"/>
      <c r="G76" s="1251"/>
      <c r="H76" s="1252"/>
      <c r="I76" s="1231"/>
      <c r="J76" s="1231"/>
      <c r="K76" s="1243"/>
      <c r="L76" s="1243"/>
      <c r="M76" s="1243"/>
      <c r="N76" s="1243"/>
      <c r="O76" s="1243"/>
    </row>
    <row r="77" spans="2:30">
      <c r="B77" s="250"/>
      <c r="C77" s="246"/>
      <c r="D77" s="246"/>
      <c r="E77" s="246"/>
      <c r="F77" s="246"/>
      <c r="G77" s="1225" t="s">
        <v>565</v>
      </c>
      <c r="H77" s="1226"/>
      <c r="I77" s="1231" t="s">
        <v>564</v>
      </c>
      <c r="J77" s="1231"/>
      <c r="K77" s="1232">
        <v>62.7</v>
      </c>
      <c r="L77" s="1232">
        <v>54.4</v>
      </c>
      <c r="M77" s="1221">
        <v>47</v>
      </c>
      <c r="N77" s="1221">
        <v>41.4</v>
      </c>
      <c r="O77" s="1221">
        <v>38.9</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568</v>
      </c>
      <c r="J79" s="1223"/>
      <c r="K79" s="1224">
        <v>8.6</v>
      </c>
      <c r="L79" s="1224">
        <v>8.1</v>
      </c>
      <c r="M79" s="1224">
        <v>7.3</v>
      </c>
      <c r="N79" s="1224">
        <v>6.7</v>
      </c>
      <c r="O79" s="1224">
        <v>6.4</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M51:M52"/>
    <mergeCell ref="N51:N52"/>
    <mergeCell ref="O51:O52"/>
    <mergeCell ref="I53:J54"/>
    <mergeCell ref="G43:O47"/>
    <mergeCell ref="K53:K54"/>
    <mergeCell ref="L53:L54"/>
    <mergeCell ref="M53:M54"/>
    <mergeCell ref="N53:N54"/>
    <mergeCell ref="O53:O54"/>
    <mergeCell ref="G50:J50"/>
    <mergeCell ref="G51:H54"/>
    <mergeCell ref="I51:J52"/>
    <mergeCell ref="K51:K52"/>
    <mergeCell ref="L51:L52"/>
    <mergeCell ref="G55:H58"/>
    <mergeCell ref="I55:J56"/>
    <mergeCell ref="K55:K56"/>
    <mergeCell ref="L55:L56"/>
    <mergeCell ref="M55:M56"/>
    <mergeCell ref="N55:N56"/>
    <mergeCell ref="O55:O56"/>
    <mergeCell ref="I57:J58"/>
    <mergeCell ref="K57:K58"/>
    <mergeCell ref="L57:L58"/>
    <mergeCell ref="M57:M58"/>
    <mergeCell ref="N57:N58"/>
    <mergeCell ref="O57:O58"/>
    <mergeCell ref="M73:M74"/>
    <mergeCell ref="N73:N74"/>
    <mergeCell ref="O73:O74"/>
    <mergeCell ref="I75:J76"/>
    <mergeCell ref="G65:O69"/>
    <mergeCell ref="K75:K76"/>
    <mergeCell ref="L75:L76"/>
    <mergeCell ref="M75:M76"/>
    <mergeCell ref="N75:N76"/>
    <mergeCell ref="O75:O76"/>
    <mergeCell ref="G72:J72"/>
    <mergeCell ref="G73:H76"/>
    <mergeCell ref="I73:J74"/>
    <mergeCell ref="K73:K74"/>
    <mergeCell ref="L73:L74"/>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61495</v>
      </c>
      <c r="E3" s="118"/>
      <c r="F3" s="119">
        <v>41705</v>
      </c>
      <c r="G3" s="120"/>
      <c r="H3" s="121"/>
    </row>
    <row r="4" spans="1:8">
      <c r="A4" s="122"/>
      <c r="B4" s="123"/>
      <c r="C4" s="124"/>
      <c r="D4" s="125">
        <v>28421</v>
      </c>
      <c r="E4" s="126"/>
      <c r="F4" s="127">
        <v>22742</v>
      </c>
      <c r="G4" s="128"/>
      <c r="H4" s="129"/>
    </row>
    <row r="5" spans="1:8">
      <c r="A5" s="110" t="s">
        <v>515</v>
      </c>
      <c r="B5" s="115"/>
      <c r="C5" s="116"/>
      <c r="D5" s="117">
        <v>42355</v>
      </c>
      <c r="E5" s="118"/>
      <c r="F5" s="119">
        <v>47677</v>
      </c>
      <c r="G5" s="120"/>
      <c r="H5" s="121"/>
    </row>
    <row r="6" spans="1:8">
      <c r="A6" s="122"/>
      <c r="B6" s="123"/>
      <c r="C6" s="124"/>
      <c r="D6" s="125">
        <v>19356</v>
      </c>
      <c r="E6" s="126"/>
      <c r="F6" s="127">
        <v>23360</v>
      </c>
      <c r="G6" s="128"/>
      <c r="H6" s="129"/>
    </row>
    <row r="7" spans="1:8">
      <c r="A7" s="110" t="s">
        <v>516</v>
      </c>
      <c r="B7" s="115"/>
      <c r="C7" s="116"/>
      <c r="D7" s="117">
        <v>44290</v>
      </c>
      <c r="E7" s="118"/>
      <c r="F7" s="119">
        <v>51613</v>
      </c>
      <c r="G7" s="120"/>
      <c r="H7" s="121"/>
    </row>
    <row r="8" spans="1:8">
      <c r="A8" s="122"/>
      <c r="B8" s="123"/>
      <c r="C8" s="124"/>
      <c r="D8" s="125">
        <v>22056</v>
      </c>
      <c r="E8" s="126"/>
      <c r="F8" s="127">
        <v>25872</v>
      </c>
      <c r="G8" s="128"/>
      <c r="H8" s="129"/>
    </row>
    <row r="9" spans="1:8">
      <c r="A9" s="110" t="s">
        <v>517</v>
      </c>
      <c r="B9" s="115"/>
      <c r="C9" s="116"/>
      <c r="D9" s="117">
        <v>36225</v>
      </c>
      <c r="E9" s="118"/>
      <c r="F9" s="119">
        <v>50880</v>
      </c>
      <c r="G9" s="120"/>
      <c r="H9" s="121"/>
    </row>
    <row r="10" spans="1:8">
      <c r="A10" s="122"/>
      <c r="B10" s="123"/>
      <c r="C10" s="124"/>
      <c r="D10" s="125">
        <v>21637</v>
      </c>
      <c r="E10" s="126"/>
      <c r="F10" s="127">
        <v>27819</v>
      </c>
      <c r="G10" s="128"/>
      <c r="H10" s="129"/>
    </row>
    <row r="11" spans="1:8">
      <c r="A11" s="110" t="s">
        <v>518</v>
      </c>
      <c r="B11" s="115"/>
      <c r="C11" s="116"/>
      <c r="D11" s="117">
        <v>48608</v>
      </c>
      <c r="E11" s="118"/>
      <c r="F11" s="119">
        <v>46395</v>
      </c>
      <c r="G11" s="120"/>
      <c r="H11" s="121"/>
    </row>
    <row r="12" spans="1:8">
      <c r="A12" s="122"/>
      <c r="B12" s="123"/>
      <c r="C12" s="130"/>
      <c r="D12" s="125">
        <v>31210</v>
      </c>
      <c r="E12" s="126"/>
      <c r="F12" s="127">
        <v>26304</v>
      </c>
      <c r="G12" s="128"/>
      <c r="H12" s="129"/>
    </row>
    <row r="13" spans="1:8">
      <c r="A13" s="110"/>
      <c r="B13" s="115"/>
      <c r="C13" s="131"/>
      <c r="D13" s="132">
        <v>46595</v>
      </c>
      <c r="E13" s="133"/>
      <c r="F13" s="134">
        <v>47654</v>
      </c>
      <c r="G13" s="135"/>
      <c r="H13" s="121"/>
    </row>
    <row r="14" spans="1:8">
      <c r="A14" s="122"/>
      <c r="B14" s="123"/>
      <c r="C14" s="124"/>
      <c r="D14" s="125">
        <v>24536</v>
      </c>
      <c r="E14" s="126"/>
      <c r="F14" s="127">
        <v>25219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4.07</v>
      </c>
      <c r="C19" s="136">
        <f>ROUND(VALUE(SUBSTITUTE(実質収支比率等に係る経年分析!G$48,"▲","-")),2)</f>
        <v>3.64</v>
      </c>
      <c r="D19" s="136">
        <f>ROUND(VALUE(SUBSTITUTE(実質収支比率等に係る経年分析!H$48,"▲","-")),2)</f>
        <v>3.41</v>
      </c>
      <c r="E19" s="136">
        <f>ROUND(VALUE(SUBSTITUTE(実質収支比率等に係る経年分析!I$48,"▲","-")),2)</f>
        <v>4.24</v>
      </c>
      <c r="F19" s="136">
        <f>ROUND(VALUE(SUBSTITUTE(実質収支比率等に係る経年分析!J$48,"▲","-")),2)</f>
        <v>4.5999999999999996</v>
      </c>
    </row>
    <row r="20" spans="1:11">
      <c r="A20" s="136" t="s">
        <v>43</v>
      </c>
      <c r="B20" s="136">
        <f>ROUND(VALUE(SUBSTITUTE(実質収支比率等に係る経年分析!F$47,"▲","-")),2)</f>
        <v>8.27</v>
      </c>
      <c r="C20" s="136">
        <f>ROUND(VALUE(SUBSTITUTE(実質収支比率等に係る経年分析!G$47,"▲","-")),2)</f>
        <v>8.64</v>
      </c>
      <c r="D20" s="136">
        <f>ROUND(VALUE(SUBSTITUTE(実質収支比率等に係る経年分析!H$47,"▲","-")),2)</f>
        <v>9.16</v>
      </c>
      <c r="E20" s="136">
        <f>ROUND(VALUE(SUBSTITUTE(実質収支比率等に係る経年分析!I$47,"▲","-")),2)</f>
        <v>9.26</v>
      </c>
      <c r="F20" s="136">
        <f>ROUND(VALUE(SUBSTITUTE(実質収支比率等に係る経年分析!J$47,"▲","-")),2)</f>
        <v>9.19</v>
      </c>
    </row>
    <row r="21" spans="1:11">
      <c r="A21" s="136" t="s">
        <v>44</v>
      </c>
      <c r="B21" s="136">
        <f>IF(ISNUMBER(VALUE(SUBSTITUTE(実質収支比率等に係る経年分析!F$49,"▲","-"))),ROUND(VALUE(SUBSTITUTE(実質収支比率等に係る経年分析!F$49,"▲","-")),2),NA())</f>
        <v>0.97</v>
      </c>
      <c r="C21" s="136">
        <f>IF(ISNUMBER(VALUE(SUBSTITUTE(実質収支比率等に係る経年分析!G$49,"▲","-"))),ROUND(VALUE(SUBSTITUTE(実質収支比率等に係る経年分析!G$49,"▲","-")),2),NA())</f>
        <v>0.17</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0.9</v>
      </c>
      <c r="F21" s="136">
        <f>IF(ISNUMBER(VALUE(SUBSTITUTE(実質収支比率等に係る経年分析!J$49,"▲","-"))),ROUND(VALUE(SUBSTITUTE(実質収支比率等に係る経年分析!J$49,"▲","-")),2),NA())</f>
        <v>0.4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土地取得特別会計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介護保険特別会計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c r="A32" s="137" t="str">
        <f>IF(連結実質赤字比率に係る赤字・黒字の構成分析!C$38="",NA(),連結実質赤字比率に係る赤字・黒字の構成分析!C$38)</f>
        <v>公設地方卸売市場事業特別会計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0.46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0.74</v>
      </c>
    </row>
    <row r="34" spans="1:16">
      <c r="A34" s="137" t="str">
        <f>IF(連結実質赤字比率に係る赤字・黒字の構成分析!C$36="",NA(),連結実質赤字比率に係る赤字・黒字の構成分析!C$36)</f>
        <v>公共下水道事業会計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1.1499999999999999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4.0599999999999996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4.24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4.59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8.2899999999999991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8.5299999999999994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7.97</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18471</v>
      </c>
      <c r="E42" s="138"/>
      <c r="F42" s="138"/>
      <c r="G42" s="138">
        <f>'実質公債費比率（分子）の構造'!L$52</f>
        <v>19198</v>
      </c>
      <c r="H42" s="138"/>
      <c r="I42" s="138"/>
      <c r="J42" s="138">
        <f>'実質公債費比率（分子）の構造'!M$52</f>
        <v>19704</v>
      </c>
      <c r="K42" s="138"/>
      <c r="L42" s="138"/>
      <c r="M42" s="138">
        <f>'実質公債費比率（分子）の構造'!N$52</f>
        <v>18894</v>
      </c>
      <c r="N42" s="138"/>
      <c r="O42" s="138"/>
      <c r="P42" s="138">
        <f>'実質公債費比率（分子）の構造'!O$52</f>
        <v>19133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402</v>
      </c>
      <c r="C44" s="138"/>
      <c r="D44" s="138"/>
      <c r="E44" s="138">
        <f>'実質公債費比率（分子）の構造'!L$50</f>
        <v>401</v>
      </c>
      <c r="F44" s="138"/>
      <c r="G44" s="138"/>
      <c r="H44" s="138">
        <f>'実質公債費比率（分子）の構造'!M$50</f>
        <v>381</v>
      </c>
      <c r="I44" s="138"/>
      <c r="J44" s="138"/>
      <c r="K44" s="138">
        <f>'実質公債費比率（分子）の構造'!N$50</f>
        <v>380</v>
      </c>
      <c r="L44" s="138"/>
      <c r="M44" s="138"/>
      <c r="N44" s="138">
        <f>'実質公債費比率（分子）の構造'!O$50</f>
        <v>378</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1</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4017</v>
      </c>
      <c r="C46" s="138"/>
      <c r="D46" s="138"/>
      <c r="E46" s="138">
        <f>'実質公債費比率（分子）の構造'!L$48</f>
        <v>3922</v>
      </c>
      <c r="F46" s="138"/>
      <c r="G46" s="138"/>
      <c r="H46" s="138">
        <f>'実質公債費比率（分子）の構造'!M$48</f>
        <v>3963</v>
      </c>
      <c r="I46" s="138"/>
      <c r="J46" s="138"/>
      <c r="K46" s="138">
        <f>'実質公債費比率（分子）の構造'!N$48</f>
        <v>3952</v>
      </c>
      <c r="L46" s="138"/>
      <c r="M46" s="138"/>
      <c r="N46" s="138">
        <f>'実質公債費比率（分子）の構造'!O$48</f>
        <v>4139</v>
      </c>
      <c r="O46" s="138"/>
      <c r="P46" s="138"/>
    </row>
    <row r="47" spans="1:16">
      <c r="A47" s="138" t="s">
        <v>56</v>
      </c>
      <c r="B47" s="138" t="str">
        <f>'実質公債費比率（分子）の構造'!K$47</f>
        <v>-</v>
      </c>
      <c r="C47" s="138"/>
      <c r="D47" s="138"/>
      <c r="E47" s="138">
        <f>'実質公債費比率（分子）の構造'!L$47</f>
        <v>33</v>
      </c>
      <c r="F47" s="138"/>
      <c r="G47" s="138"/>
      <c r="H47" s="138">
        <f>'実質公債費比率（分子）の構造'!M$47</f>
        <v>33</v>
      </c>
      <c r="I47" s="138"/>
      <c r="J47" s="138"/>
      <c r="K47" s="138">
        <f>'実質公債費比率（分子）の構造'!N$47</f>
        <v>33</v>
      </c>
      <c r="L47" s="138"/>
      <c r="M47" s="138"/>
      <c r="N47" s="138">
        <f>'実質公債費比率（分子）の構造'!O$47</f>
        <v>33</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21704</v>
      </c>
      <c r="C49" s="138"/>
      <c r="D49" s="138"/>
      <c r="E49" s="138">
        <f>'実質公債費比率（分子）の構造'!L$45</f>
        <v>20983</v>
      </c>
      <c r="F49" s="138"/>
      <c r="G49" s="138"/>
      <c r="H49" s="138">
        <f>'実質公債費比率（分子）の構造'!M$45</f>
        <v>20777</v>
      </c>
      <c r="I49" s="138"/>
      <c r="J49" s="138"/>
      <c r="K49" s="138">
        <f>'実質公債費比率（分子）の構造'!N$45</f>
        <v>19830</v>
      </c>
      <c r="L49" s="138"/>
      <c r="M49" s="138"/>
      <c r="N49" s="138">
        <f>'実質公債費比率（分子）の構造'!O$45</f>
        <v>19308</v>
      </c>
      <c r="O49" s="138"/>
      <c r="P49" s="138"/>
    </row>
    <row r="50" spans="1:16">
      <c r="A50" s="138" t="s">
        <v>59</v>
      </c>
      <c r="B50" s="138" t="e">
        <f>NA()</f>
        <v>#N/A</v>
      </c>
      <c r="C50" s="138">
        <f>IF(ISNUMBER('実質公債費比率（分子）の構造'!K$53),'実質公債費比率（分子）の構造'!K$53,NA())</f>
        <v>7653</v>
      </c>
      <c r="D50" s="138" t="e">
        <f>NA()</f>
        <v>#N/A</v>
      </c>
      <c r="E50" s="138" t="e">
        <f>NA()</f>
        <v>#N/A</v>
      </c>
      <c r="F50" s="138">
        <f>IF(ISNUMBER('実質公債費比率（分子）の構造'!L$53),'実質公債費比率（分子）の構造'!L$53,NA())</f>
        <v>6142</v>
      </c>
      <c r="G50" s="138" t="e">
        <f>NA()</f>
        <v>#N/A</v>
      </c>
      <c r="H50" s="138" t="e">
        <f>NA()</f>
        <v>#N/A</v>
      </c>
      <c r="I50" s="138">
        <f>IF(ISNUMBER('実質公債費比率（分子）の構造'!M$53),'実質公債費比率（分子）の構造'!M$53,NA())</f>
        <v>5451</v>
      </c>
      <c r="J50" s="138" t="e">
        <f>NA()</f>
        <v>#N/A</v>
      </c>
      <c r="K50" s="138" t="e">
        <f>NA()</f>
        <v>#N/A</v>
      </c>
      <c r="L50" s="138">
        <f>IF(ISNUMBER('実質公債費比率（分子）の構造'!N$53),'実質公債費比率（分子）の構造'!N$53,NA())</f>
        <v>5302</v>
      </c>
      <c r="M50" s="138" t="e">
        <f>NA()</f>
        <v>#N/A</v>
      </c>
      <c r="N50" s="138" t="e">
        <f>NA()</f>
        <v>#N/A</v>
      </c>
      <c r="O50" s="138">
        <f>IF(ISNUMBER('実質公債費比率（分子）の構造'!O$53),'実質公債費比率（分子）の構造'!O$53,NA())</f>
        <v>4726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161611</v>
      </c>
      <c r="E56" s="137"/>
      <c r="F56" s="137"/>
      <c r="G56" s="137">
        <f>'将来負担比率（分子）の構造'!J$52</f>
        <v>161616</v>
      </c>
      <c r="H56" s="137"/>
      <c r="I56" s="137"/>
      <c r="J56" s="137">
        <f>'将来負担比率（分子）の構造'!K$52</f>
        <v>160211</v>
      </c>
      <c r="K56" s="137"/>
      <c r="L56" s="137"/>
      <c r="M56" s="137">
        <f>'将来負担比率（分子）の構造'!L$52</f>
        <v>160264</v>
      </c>
      <c r="N56" s="137"/>
      <c r="O56" s="137"/>
      <c r="P56" s="137">
        <f>'将来負担比率（分子）の構造'!M$52</f>
        <v>156820</v>
      </c>
    </row>
    <row r="57" spans="1:16">
      <c r="A57" s="137" t="s">
        <v>36</v>
      </c>
      <c r="B57" s="137"/>
      <c r="C57" s="137"/>
      <c r="D57" s="137">
        <f>'将来負担比率（分子）の構造'!I$51</f>
        <v>45322</v>
      </c>
      <c r="E57" s="137"/>
      <c r="F57" s="137"/>
      <c r="G57" s="137">
        <f>'将来負担比率（分子）の構造'!J$51</f>
        <v>41890</v>
      </c>
      <c r="H57" s="137"/>
      <c r="I57" s="137"/>
      <c r="J57" s="137">
        <f>'将来負担比率（分子）の構造'!K$51</f>
        <v>40140</v>
      </c>
      <c r="K57" s="137"/>
      <c r="L57" s="137"/>
      <c r="M57" s="137">
        <f>'将来負担比率（分子）の構造'!L$51</f>
        <v>38056</v>
      </c>
      <c r="N57" s="137"/>
      <c r="O57" s="137"/>
      <c r="P57" s="137">
        <f>'将来負担比率（分子）の構造'!M$51</f>
        <v>38114</v>
      </c>
    </row>
    <row r="58" spans="1:16">
      <c r="A58" s="137" t="s">
        <v>35</v>
      </c>
      <c r="B58" s="137"/>
      <c r="C58" s="137"/>
      <c r="D58" s="137">
        <f>'将来負担比率（分子）の構造'!I$50</f>
        <v>20916</v>
      </c>
      <c r="E58" s="137"/>
      <c r="F58" s="137"/>
      <c r="G58" s="137">
        <f>'将来負担比率（分子）の構造'!J$50</f>
        <v>22366</v>
      </c>
      <c r="H58" s="137"/>
      <c r="I58" s="137"/>
      <c r="J58" s="137">
        <f>'将来負担比率（分子）の構造'!K$50</f>
        <v>23782</v>
      </c>
      <c r="K58" s="137"/>
      <c r="L58" s="137"/>
      <c r="M58" s="137">
        <f>'将来負担比率（分子）の構造'!L$50</f>
        <v>27814</v>
      </c>
      <c r="N58" s="137"/>
      <c r="O58" s="137"/>
      <c r="P58" s="137">
        <f>'将来負担比率（分子）の構造'!M$50</f>
        <v>28446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15</v>
      </c>
      <c r="C61" s="137"/>
      <c r="D61" s="137"/>
      <c r="E61" s="137">
        <f>'将来負担比率（分子）の構造'!J$46</f>
        <v>16</v>
      </c>
      <c r="F61" s="137"/>
      <c r="G61" s="137"/>
      <c r="H61" s="137">
        <f>'将来負担比率（分子）の構造'!K$46</f>
        <v>1</v>
      </c>
      <c r="I61" s="137"/>
      <c r="J61" s="137"/>
      <c r="K61" s="137">
        <f>'将来負担比率（分子）の構造'!L$46</f>
        <v>3</v>
      </c>
      <c r="L61" s="137"/>
      <c r="M61" s="137"/>
      <c r="N61" s="137" t="str">
        <f>'将来負担比率（分子）の構造'!M$46</f>
        <v>-</v>
      </c>
      <c r="O61" s="137"/>
      <c r="P61" s="137"/>
    </row>
    <row r="62" spans="1:16">
      <c r="A62" s="137" t="s">
        <v>29</v>
      </c>
      <c r="B62" s="137">
        <f>'将来負担比率（分子）の構造'!I$45</f>
        <v>31888</v>
      </c>
      <c r="C62" s="137"/>
      <c r="D62" s="137"/>
      <c r="E62" s="137">
        <f>'将来負担比率（分子）の構造'!J$45</f>
        <v>28574</v>
      </c>
      <c r="F62" s="137"/>
      <c r="G62" s="137"/>
      <c r="H62" s="137">
        <f>'将来負担比率（分子）の構造'!K$45</f>
        <v>25742</v>
      </c>
      <c r="I62" s="137"/>
      <c r="J62" s="137"/>
      <c r="K62" s="137">
        <f>'将来負担比率（分子）の構造'!L$45</f>
        <v>23812</v>
      </c>
      <c r="L62" s="137"/>
      <c r="M62" s="137"/>
      <c r="N62" s="137">
        <f>'将来負担比率（分子）の構造'!M$45</f>
        <v>23581</v>
      </c>
      <c r="O62" s="137"/>
      <c r="P62" s="137"/>
    </row>
    <row r="63" spans="1:16">
      <c r="A63" s="137" t="s">
        <v>28</v>
      </c>
      <c r="B63" s="137">
        <f>'将来負担比率（分子）の構造'!I$44</f>
        <v>3</v>
      </c>
      <c r="C63" s="137"/>
      <c r="D63" s="137"/>
      <c r="E63" s="137">
        <f>'将来負担比率（分子）の構造'!J$44</f>
        <v>3</v>
      </c>
      <c r="F63" s="137"/>
      <c r="G63" s="137"/>
      <c r="H63" s="137">
        <f>'将来負担比率（分子）の構造'!K$44</f>
        <v>2</v>
      </c>
      <c r="I63" s="137"/>
      <c r="J63" s="137"/>
      <c r="K63" s="137">
        <f>'将来負担比率（分子）の構造'!L$44</f>
        <v>2</v>
      </c>
      <c r="L63" s="137"/>
      <c r="M63" s="137"/>
      <c r="N63" s="137">
        <f>'将来負担比率（分子）の構造'!M$44</f>
        <v>1</v>
      </c>
      <c r="O63" s="137"/>
      <c r="P63" s="137"/>
    </row>
    <row r="64" spans="1:16">
      <c r="A64" s="137" t="s">
        <v>27</v>
      </c>
      <c r="B64" s="137">
        <f>'将来負担比率（分子）の構造'!I$43</f>
        <v>60982</v>
      </c>
      <c r="C64" s="137"/>
      <c r="D64" s="137"/>
      <c r="E64" s="137">
        <f>'将来負担比率（分子）の構造'!J$43</f>
        <v>57979</v>
      </c>
      <c r="F64" s="137"/>
      <c r="G64" s="137"/>
      <c r="H64" s="137">
        <f>'将来負担比率（分子）の構造'!K$43</f>
        <v>55762</v>
      </c>
      <c r="I64" s="137"/>
      <c r="J64" s="137"/>
      <c r="K64" s="137">
        <f>'将来負担比率（分子）の構造'!L$43</f>
        <v>52227</v>
      </c>
      <c r="L64" s="137"/>
      <c r="M64" s="137"/>
      <c r="N64" s="137">
        <f>'将来負担比率（分子）の構造'!M$43</f>
        <v>51303</v>
      </c>
      <c r="O64" s="137"/>
      <c r="P64" s="137"/>
    </row>
    <row r="65" spans="1:16">
      <c r="A65" s="137" t="s">
        <v>26</v>
      </c>
      <c r="B65" s="137">
        <f>'将来負担比率（分子）の構造'!I$42</f>
        <v>8951</v>
      </c>
      <c r="C65" s="137"/>
      <c r="D65" s="137"/>
      <c r="E65" s="137">
        <f>'将来負担比率（分子）の構造'!J$42</f>
        <v>7231</v>
      </c>
      <c r="F65" s="137"/>
      <c r="G65" s="137"/>
      <c r="H65" s="137">
        <f>'将来負担比率（分子）の構造'!K$42</f>
        <v>6498</v>
      </c>
      <c r="I65" s="137"/>
      <c r="J65" s="137"/>
      <c r="K65" s="137">
        <f>'将来負担比率（分子）の構造'!L$42</f>
        <v>4442</v>
      </c>
      <c r="L65" s="137"/>
      <c r="M65" s="137"/>
      <c r="N65" s="137">
        <f>'将来負担比率（分子）の構造'!M$42</f>
        <v>2280</v>
      </c>
      <c r="O65" s="137"/>
      <c r="P65" s="137"/>
    </row>
    <row r="66" spans="1:16">
      <c r="A66" s="137" t="s">
        <v>25</v>
      </c>
      <c r="B66" s="137">
        <f>'将来負担比率（分子）の構造'!I$41</f>
        <v>191135</v>
      </c>
      <c r="C66" s="137"/>
      <c r="D66" s="137"/>
      <c r="E66" s="137">
        <f>'将来負担比率（分子）の構造'!J$41</f>
        <v>185975</v>
      </c>
      <c r="F66" s="137"/>
      <c r="G66" s="137"/>
      <c r="H66" s="137">
        <f>'将来負担比率（分子）の構造'!K$41</f>
        <v>182494</v>
      </c>
      <c r="I66" s="137"/>
      <c r="J66" s="137"/>
      <c r="K66" s="137">
        <f>'将来負担比率（分子）の構造'!L$41</f>
        <v>177264</v>
      </c>
      <c r="L66" s="137"/>
      <c r="M66" s="137"/>
      <c r="N66" s="137">
        <f>'将来負担比率（分子）の構造'!M$41</f>
        <v>177060</v>
      </c>
      <c r="O66" s="137"/>
      <c r="P66" s="137"/>
    </row>
    <row r="67" spans="1:16">
      <c r="A67" s="137" t="s">
        <v>63</v>
      </c>
      <c r="B67" s="137" t="e">
        <f>NA()</f>
        <v>#N/A</v>
      </c>
      <c r="C67" s="137">
        <f>IF(ISNUMBER('将来負担比率（分子）の構造'!I$53), IF('将来負担比率（分子）の構造'!I$53 &lt; 0, 0, '将来負担比率（分子）の構造'!I$53), NA())</f>
        <v>65124</v>
      </c>
      <c r="D67" s="137" t="e">
        <f>NA()</f>
        <v>#N/A</v>
      </c>
      <c r="E67" s="137" t="e">
        <f>NA()</f>
        <v>#N/A</v>
      </c>
      <c r="F67" s="137">
        <f>IF(ISNUMBER('将来負担比率（分子）の構造'!J$53), IF('将来負担比率（分子）の構造'!J$53 &lt; 0, 0, '将来負担比率（分子）の構造'!J$53), NA())</f>
        <v>53905</v>
      </c>
      <c r="G67" s="137" t="e">
        <f>NA()</f>
        <v>#N/A</v>
      </c>
      <c r="H67" s="137" t="e">
        <f>NA()</f>
        <v>#N/A</v>
      </c>
      <c r="I67" s="137">
        <f>IF(ISNUMBER('将来負担比率（分子）の構造'!K$53), IF('将来負担比率（分子）の構造'!K$53 &lt; 0, 0, '将来負担比率（分子）の構造'!K$53), NA())</f>
        <v>46366</v>
      </c>
      <c r="J67" s="137" t="e">
        <f>NA()</f>
        <v>#N/A</v>
      </c>
      <c r="K67" s="137" t="e">
        <f>NA()</f>
        <v>#N/A</v>
      </c>
      <c r="L67" s="137">
        <f>IF(ISNUMBER('将来負担比率（分子）の構造'!L$53), IF('将来負担比率（分子）の構造'!L$53 &lt; 0, 0, '将来負担比率（分子）の構造'!L$53), NA())</f>
        <v>31617</v>
      </c>
      <c r="M67" s="137" t="e">
        <f>NA()</f>
        <v>#N/A</v>
      </c>
      <c r="N67" s="137" t="e">
        <f>NA()</f>
        <v>#N/A</v>
      </c>
      <c r="O67" s="137">
        <f>IF(ISNUMBER('将来負担比率（分子）の構造'!M$53), IF('将来負担比率（分子）の構造'!M$53 &lt; 0, 0, '将来負担比率（分子）の構造'!M$53), NA())</f>
        <v>30845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77857300</v>
      </c>
      <c r="S5" s="671"/>
      <c r="T5" s="671"/>
      <c r="U5" s="671"/>
      <c r="V5" s="671"/>
      <c r="W5" s="671"/>
      <c r="X5" s="671"/>
      <c r="Y5" s="718"/>
      <c r="Z5" s="731">
        <v>44.3</v>
      </c>
      <c r="AA5" s="731"/>
      <c r="AB5" s="731"/>
      <c r="AC5" s="731"/>
      <c r="AD5" s="732">
        <v>73218317</v>
      </c>
      <c r="AE5" s="732"/>
      <c r="AF5" s="732"/>
      <c r="AG5" s="732"/>
      <c r="AH5" s="732"/>
      <c r="AI5" s="732"/>
      <c r="AJ5" s="732"/>
      <c r="AK5" s="732"/>
      <c r="AL5" s="719">
        <v>78.099999999999994</v>
      </c>
      <c r="AM5" s="688"/>
      <c r="AN5" s="688"/>
      <c r="AO5" s="720"/>
      <c r="AP5" s="707" t="s">
        <v>209</v>
      </c>
      <c r="AQ5" s="708"/>
      <c r="AR5" s="708"/>
      <c r="AS5" s="708"/>
      <c r="AT5" s="708"/>
      <c r="AU5" s="708"/>
      <c r="AV5" s="708"/>
      <c r="AW5" s="708"/>
      <c r="AX5" s="708"/>
      <c r="AY5" s="708"/>
      <c r="AZ5" s="708"/>
      <c r="BA5" s="708"/>
      <c r="BB5" s="708"/>
      <c r="BC5" s="708"/>
      <c r="BD5" s="708"/>
      <c r="BE5" s="708"/>
      <c r="BF5" s="709"/>
      <c r="BG5" s="620">
        <v>70136551</v>
      </c>
      <c r="BH5" s="621"/>
      <c r="BI5" s="621"/>
      <c r="BJ5" s="621"/>
      <c r="BK5" s="621"/>
      <c r="BL5" s="621"/>
      <c r="BM5" s="621"/>
      <c r="BN5" s="622"/>
      <c r="BO5" s="673">
        <v>90.1</v>
      </c>
      <c r="BP5" s="673"/>
      <c r="BQ5" s="673"/>
      <c r="BR5" s="673"/>
      <c r="BS5" s="674">
        <v>874157</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1719625</v>
      </c>
      <c r="S6" s="621"/>
      <c r="T6" s="621"/>
      <c r="U6" s="621"/>
      <c r="V6" s="621"/>
      <c r="W6" s="621"/>
      <c r="X6" s="621"/>
      <c r="Y6" s="622"/>
      <c r="Z6" s="673">
        <v>1</v>
      </c>
      <c r="AA6" s="673"/>
      <c r="AB6" s="673"/>
      <c r="AC6" s="673"/>
      <c r="AD6" s="674">
        <v>1719625</v>
      </c>
      <c r="AE6" s="674"/>
      <c r="AF6" s="674"/>
      <c r="AG6" s="674"/>
      <c r="AH6" s="674"/>
      <c r="AI6" s="674"/>
      <c r="AJ6" s="674"/>
      <c r="AK6" s="674"/>
      <c r="AL6" s="643">
        <v>1.8</v>
      </c>
      <c r="AM6" s="675"/>
      <c r="AN6" s="675"/>
      <c r="AO6" s="676"/>
      <c r="AP6" s="617" t="s">
        <v>214</v>
      </c>
      <c r="AQ6" s="618"/>
      <c r="AR6" s="618"/>
      <c r="AS6" s="618"/>
      <c r="AT6" s="618"/>
      <c r="AU6" s="618"/>
      <c r="AV6" s="618"/>
      <c r="AW6" s="618"/>
      <c r="AX6" s="618"/>
      <c r="AY6" s="618"/>
      <c r="AZ6" s="618"/>
      <c r="BA6" s="618"/>
      <c r="BB6" s="618"/>
      <c r="BC6" s="618"/>
      <c r="BD6" s="618"/>
      <c r="BE6" s="618"/>
      <c r="BF6" s="619"/>
      <c r="BG6" s="620">
        <v>70136551</v>
      </c>
      <c r="BH6" s="621"/>
      <c r="BI6" s="621"/>
      <c r="BJ6" s="621"/>
      <c r="BK6" s="621"/>
      <c r="BL6" s="621"/>
      <c r="BM6" s="621"/>
      <c r="BN6" s="622"/>
      <c r="BO6" s="673">
        <v>90.1</v>
      </c>
      <c r="BP6" s="673"/>
      <c r="BQ6" s="673"/>
      <c r="BR6" s="673"/>
      <c r="BS6" s="674">
        <v>874157</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887445</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887073</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65040</v>
      </c>
      <c r="S7" s="621"/>
      <c r="T7" s="621"/>
      <c r="U7" s="621"/>
      <c r="V7" s="621"/>
      <c r="W7" s="621"/>
      <c r="X7" s="621"/>
      <c r="Y7" s="622"/>
      <c r="Z7" s="673">
        <v>0</v>
      </c>
      <c r="AA7" s="673"/>
      <c r="AB7" s="673"/>
      <c r="AC7" s="673"/>
      <c r="AD7" s="674">
        <v>65040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30422286</v>
      </c>
      <c r="BH7" s="621"/>
      <c r="BI7" s="621"/>
      <c r="BJ7" s="621"/>
      <c r="BK7" s="621"/>
      <c r="BL7" s="621"/>
      <c r="BM7" s="621"/>
      <c r="BN7" s="622"/>
      <c r="BO7" s="673">
        <v>39.1</v>
      </c>
      <c r="BP7" s="673"/>
      <c r="BQ7" s="673"/>
      <c r="BR7" s="673"/>
      <c r="BS7" s="674">
        <v>874157</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14085827</v>
      </c>
      <c r="CS7" s="621"/>
      <c r="CT7" s="621"/>
      <c r="CU7" s="621"/>
      <c r="CV7" s="621"/>
      <c r="CW7" s="621"/>
      <c r="CX7" s="621"/>
      <c r="CY7" s="622"/>
      <c r="CZ7" s="673">
        <v>8.3000000000000007</v>
      </c>
      <c r="DA7" s="673"/>
      <c r="DB7" s="673"/>
      <c r="DC7" s="673"/>
      <c r="DD7" s="626">
        <v>666483</v>
      </c>
      <c r="DE7" s="621"/>
      <c r="DF7" s="621"/>
      <c r="DG7" s="621"/>
      <c r="DH7" s="621"/>
      <c r="DI7" s="621"/>
      <c r="DJ7" s="621"/>
      <c r="DK7" s="621"/>
      <c r="DL7" s="621"/>
      <c r="DM7" s="621"/>
      <c r="DN7" s="621"/>
      <c r="DO7" s="621"/>
      <c r="DP7" s="622"/>
      <c r="DQ7" s="626">
        <v>12661391</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132325</v>
      </c>
      <c r="S8" s="621"/>
      <c r="T8" s="621"/>
      <c r="U8" s="621"/>
      <c r="V8" s="621"/>
      <c r="W8" s="621"/>
      <c r="X8" s="621"/>
      <c r="Y8" s="622"/>
      <c r="Z8" s="673">
        <v>0.1</v>
      </c>
      <c r="AA8" s="673"/>
      <c r="AB8" s="673"/>
      <c r="AC8" s="673"/>
      <c r="AD8" s="674">
        <v>132325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774835</v>
      </c>
      <c r="BH8" s="621"/>
      <c r="BI8" s="621"/>
      <c r="BJ8" s="621"/>
      <c r="BK8" s="621"/>
      <c r="BL8" s="621"/>
      <c r="BM8" s="621"/>
      <c r="BN8" s="622"/>
      <c r="BO8" s="673">
        <v>1</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70610808</v>
      </c>
      <c r="CS8" s="621"/>
      <c r="CT8" s="621"/>
      <c r="CU8" s="621"/>
      <c r="CV8" s="621"/>
      <c r="CW8" s="621"/>
      <c r="CX8" s="621"/>
      <c r="CY8" s="622"/>
      <c r="CZ8" s="673">
        <v>41.4</v>
      </c>
      <c r="DA8" s="673"/>
      <c r="DB8" s="673"/>
      <c r="DC8" s="673"/>
      <c r="DD8" s="626">
        <v>1230507</v>
      </c>
      <c r="DE8" s="621"/>
      <c r="DF8" s="621"/>
      <c r="DG8" s="621"/>
      <c r="DH8" s="621"/>
      <c r="DI8" s="621"/>
      <c r="DJ8" s="621"/>
      <c r="DK8" s="621"/>
      <c r="DL8" s="621"/>
      <c r="DM8" s="621"/>
      <c r="DN8" s="621"/>
      <c r="DO8" s="621"/>
      <c r="DP8" s="622"/>
      <c r="DQ8" s="626">
        <v>31609030</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87572</v>
      </c>
      <c r="S9" s="621"/>
      <c r="T9" s="621"/>
      <c r="U9" s="621"/>
      <c r="V9" s="621"/>
      <c r="W9" s="621"/>
      <c r="X9" s="621"/>
      <c r="Y9" s="622"/>
      <c r="Z9" s="673">
        <v>0</v>
      </c>
      <c r="AA9" s="673"/>
      <c r="AB9" s="673"/>
      <c r="AC9" s="673"/>
      <c r="AD9" s="674">
        <v>87572</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22832924</v>
      </c>
      <c r="BH9" s="621"/>
      <c r="BI9" s="621"/>
      <c r="BJ9" s="621"/>
      <c r="BK9" s="621"/>
      <c r="BL9" s="621"/>
      <c r="BM9" s="621"/>
      <c r="BN9" s="622"/>
      <c r="BO9" s="673">
        <v>29.3</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14517836</v>
      </c>
      <c r="CS9" s="621"/>
      <c r="CT9" s="621"/>
      <c r="CU9" s="621"/>
      <c r="CV9" s="621"/>
      <c r="CW9" s="621"/>
      <c r="CX9" s="621"/>
      <c r="CY9" s="622"/>
      <c r="CZ9" s="673">
        <v>8.5</v>
      </c>
      <c r="DA9" s="673"/>
      <c r="DB9" s="673"/>
      <c r="DC9" s="673"/>
      <c r="DD9" s="626">
        <v>1849146</v>
      </c>
      <c r="DE9" s="621"/>
      <c r="DF9" s="621"/>
      <c r="DG9" s="621"/>
      <c r="DH9" s="621"/>
      <c r="DI9" s="621"/>
      <c r="DJ9" s="621"/>
      <c r="DK9" s="621"/>
      <c r="DL9" s="621"/>
      <c r="DM9" s="621"/>
      <c r="DN9" s="621"/>
      <c r="DO9" s="621"/>
      <c r="DP9" s="622"/>
      <c r="DQ9" s="626">
        <v>10569955</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8451643</v>
      </c>
      <c r="S10" s="621"/>
      <c r="T10" s="621"/>
      <c r="U10" s="621"/>
      <c r="V10" s="621"/>
      <c r="W10" s="621"/>
      <c r="X10" s="621"/>
      <c r="Y10" s="622"/>
      <c r="Z10" s="673">
        <v>4.8</v>
      </c>
      <c r="AA10" s="673"/>
      <c r="AB10" s="673"/>
      <c r="AC10" s="673"/>
      <c r="AD10" s="674">
        <v>8451643</v>
      </c>
      <c r="AE10" s="674"/>
      <c r="AF10" s="674"/>
      <c r="AG10" s="674"/>
      <c r="AH10" s="674"/>
      <c r="AI10" s="674"/>
      <c r="AJ10" s="674"/>
      <c r="AK10" s="674"/>
      <c r="AL10" s="643">
        <v>9</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1456834</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172349</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38794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82627</v>
      </c>
      <c r="S11" s="621"/>
      <c r="T11" s="621"/>
      <c r="U11" s="621"/>
      <c r="V11" s="621"/>
      <c r="W11" s="621"/>
      <c r="X11" s="621"/>
      <c r="Y11" s="622"/>
      <c r="Z11" s="673">
        <v>0</v>
      </c>
      <c r="AA11" s="673"/>
      <c r="AB11" s="673"/>
      <c r="AC11" s="673"/>
      <c r="AD11" s="674">
        <v>82627</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5357693</v>
      </c>
      <c r="BH11" s="621"/>
      <c r="BI11" s="621"/>
      <c r="BJ11" s="621"/>
      <c r="BK11" s="621"/>
      <c r="BL11" s="621"/>
      <c r="BM11" s="621"/>
      <c r="BN11" s="622"/>
      <c r="BO11" s="673">
        <v>6.9</v>
      </c>
      <c r="BP11" s="673"/>
      <c r="BQ11" s="673"/>
      <c r="BR11" s="673"/>
      <c r="BS11" s="626">
        <v>874157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2059492</v>
      </c>
      <c r="CS11" s="621"/>
      <c r="CT11" s="621"/>
      <c r="CU11" s="621"/>
      <c r="CV11" s="621"/>
      <c r="CW11" s="621"/>
      <c r="CX11" s="621"/>
      <c r="CY11" s="622"/>
      <c r="CZ11" s="673">
        <v>1.2</v>
      </c>
      <c r="DA11" s="673"/>
      <c r="DB11" s="673"/>
      <c r="DC11" s="673"/>
      <c r="DD11" s="626">
        <v>919053</v>
      </c>
      <c r="DE11" s="621"/>
      <c r="DF11" s="621"/>
      <c r="DG11" s="621"/>
      <c r="DH11" s="621"/>
      <c r="DI11" s="621"/>
      <c r="DJ11" s="621"/>
      <c r="DK11" s="621"/>
      <c r="DL11" s="621"/>
      <c r="DM11" s="621"/>
      <c r="DN11" s="621"/>
      <c r="DO11" s="621"/>
      <c r="DP11" s="622"/>
      <c r="DQ11" s="626">
        <v>1196525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35078072</v>
      </c>
      <c r="BH12" s="621"/>
      <c r="BI12" s="621"/>
      <c r="BJ12" s="621"/>
      <c r="BK12" s="621"/>
      <c r="BL12" s="621"/>
      <c r="BM12" s="621"/>
      <c r="BN12" s="622"/>
      <c r="BO12" s="673">
        <v>45.1</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5072425</v>
      </c>
      <c r="CS12" s="621"/>
      <c r="CT12" s="621"/>
      <c r="CU12" s="621"/>
      <c r="CV12" s="621"/>
      <c r="CW12" s="621"/>
      <c r="CX12" s="621"/>
      <c r="CY12" s="622"/>
      <c r="CZ12" s="673">
        <v>3</v>
      </c>
      <c r="DA12" s="673"/>
      <c r="DB12" s="673"/>
      <c r="DC12" s="673"/>
      <c r="DD12" s="626">
        <v>28163</v>
      </c>
      <c r="DE12" s="621"/>
      <c r="DF12" s="621"/>
      <c r="DG12" s="621"/>
      <c r="DH12" s="621"/>
      <c r="DI12" s="621"/>
      <c r="DJ12" s="621"/>
      <c r="DK12" s="621"/>
      <c r="DL12" s="621"/>
      <c r="DM12" s="621"/>
      <c r="DN12" s="621"/>
      <c r="DO12" s="621"/>
      <c r="DP12" s="622"/>
      <c r="DQ12" s="626">
        <v>2050573</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184273</v>
      </c>
      <c r="S13" s="621"/>
      <c r="T13" s="621"/>
      <c r="U13" s="621"/>
      <c r="V13" s="621"/>
      <c r="W13" s="621"/>
      <c r="X13" s="621"/>
      <c r="Y13" s="622"/>
      <c r="Z13" s="673">
        <v>0.1</v>
      </c>
      <c r="AA13" s="673"/>
      <c r="AB13" s="673"/>
      <c r="AC13" s="673"/>
      <c r="AD13" s="674">
        <v>184273</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34904878</v>
      </c>
      <c r="BH13" s="621"/>
      <c r="BI13" s="621"/>
      <c r="BJ13" s="621"/>
      <c r="BK13" s="621"/>
      <c r="BL13" s="621"/>
      <c r="BM13" s="621"/>
      <c r="BN13" s="622"/>
      <c r="BO13" s="673">
        <v>44.8</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18121532</v>
      </c>
      <c r="CS13" s="621"/>
      <c r="CT13" s="621"/>
      <c r="CU13" s="621"/>
      <c r="CV13" s="621"/>
      <c r="CW13" s="621"/>
      <c r="CX13" s="621"/>
      <c r="CY13" s="622"/>
      <c r="CZ13" s="673">
        <v>10.6</v>
      </c>
      <c r="DA13" s="673"/>
      <c r="DB13" s="673"/>
      <c r="DC13" s="673"/>
      <c r="DD13" s="626">
        <v>8899648</v>
      </c>
      <c r="DE13" s="621"/>
      <c r="DF13" s="621"/>
      <c r="DG13" s="621"/>
      <c r="DH13" s="621"/>
      <c r="DI13" s="621"/>
      <c r="DJ13" s="621"/>
      <c r="DK13" s="621"/>
      <c r="DL13" s="621"/>
      <c r="DM13" s="621"/>
      <c r="DN13" s="621"/>
      <c r="DO13" s="621"/>
      <c r="DP13" s="622"/>
      <c r="DQ13" s="626">
        <v>11516351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1152634</v>
      </c>
      <c r="BH14" s="621"/>
      <c r="BI14" s="621"/>
      <c r="BJ14" s="621"/>
      <c r="BK14" s="621"/>
      <c r="BL14" s="621"/>
      <c r="BM14" s="621"/>
      <c r="BN14" s="622"/>
      <c r="BO14" s="673">
        <v>1.5</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4877439</v>
      </c>
      <c r="CS14" s="621"/>
      <c r="CT14" s="621"/>
      <c r="CU14" s="621"/>
      <c r="CV14" s="621"/>
      <c r="CW14" s="621"/>
      <c r="CX14" s="621"/>
      <c r="CY14" s="622"/>
      <c r="CZ14" s="673">
        <v>2.9</v>
      </c>
      <c r="DA14" s="673"/>
      <c r="DB14" s="673"/>
      <c r="DC14" s="673"/>
      <c r="DD14" s="626">
        <v>679559</v>
      </c>
      <c r="DE14" s="621"/>
      <c r="DF14" s="621"/>
      <c r="DG14" s="621"/>
      <c r="DH14" s="621"/>
      <c r="DI14" s="621"/>
      <c r="DJ14" s="621"/>
      <c r="DK14" s="621"/>
      <c r="DL14" s="621"/>
      <c r="DM14" s="621"/>
      <c r="DN14" s="621"/>
      <c r="DO14" s="621"/>
      <c r="DP14" s="622"/>
      <c r="DQ14" s="626">
        <v>4156353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315304</v>
      </c>
      <c r="S15" s="621"/>
      <c r="T15" s="621"/>
      <c r="U15" s="621"/>
      <c r="V15" s="621"/>
      <c r="W15" s="621"/>
      <c r="X15" s="621"/>
      <c r="Y15" s="622"/>
      <c r="Z15" s="673">
        <v>0.2</v>
      </c>
      <c r="AA15" s="673"/>
      <c r="AB15" s="673"/>
      <c r="AC15" s="673"/>
      <c r="AD15" s="674">
        <v>315304</v>
      </c>
      <c r="AE15" s="674"/>
      <c r="AF15" s="674"/>
      <c r="AG15" s="674"/>
      <c r="AH15" s="674"/>
      <c r="AI15" s="674"/>
      <c r="AJ15" s="674"/>
      <c r="AK15" s="674"/>
      <c r="AL15" s="643">
        <v>0.3</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3476376</v>
      </c>
      <c r="BH15" s="621"/>
      <c r="BI15" s="621"/>
      <c r="BJ15" s="621"/>
      <c r="BK15" s="621"/>
      <c r="BL15" s="621"/>
      <c r="BM15" s="621"/>
      <c r="BN15" s="622"/>
      <c r="BO15" s="673">
        <v>4.5</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20814227</v>
      </c>
      <c r="CS15" s="621"/>
      <c r="CT15" s="621"/>
      <c r="CU15" s="621"/>
      <c r="CV15" s="621"/>
      <c r="CW15" s="621"/>
      <c r="CX15" s="621"/>
      <c r="CY15" s="622"/>
      <c r="CZ15" s="673">
        <v>12.2</v>
      </c>
      <c r="DA15" s="673"/>
      <c r="DB15" s="673"/>
      <c r="DC15" s="673"/>
      <c r="DD15" s="626">
        <v>9045875</v>
      </c>
      <c r="DE15" s="621"/>
      <c r="DF15" s="621"/>
      <c r="DG15" s="621"/>
      <c r="DH15" s="621"/>
      <c r="DI15" s="621"/>
      <c r="DJ15" s="621"/>
      <c r="DK15" s="621"/>
      <c r="DL15" s="621"/>
      <c r="DM15" s="621"/>
      <c r="DN15" s="621"/>
      <c r="DO15" s="621"/>
      <c r="DP15" s="622"/>
      <c r="DQ15" s="626">
        <v>12707832</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9978022</v>
      </c>
      <c r="S16" s="621"/>
      <c r="T16" s="621"/>
      <c r="U16" s="621"/>
      <c r="V16" s="621"/>
      <c r="W16" s="621"/>
      <c r="X16" s="621"/>
      <c r="Y16" s="622"/>
      <c r="Z16" s="673">
        <v>5.7</v>
      </c>
      <c r="AA16" s="673"/>
      <c r="AB16" s="673"/>
      <c r="AC16" s="673"/>
      <c r="AD16" s="674">
        <v>8906271</v>
      </c>
      <c r="AE16" s="674"/>
      <c r="AF16" s="674"/>
      <c r="AG16" s="674"/>
      <c r="AH16" s="674"/>
      <c r="AI16" s="674"/>
      <c r="AJ16" s="674"/>
      <c r="AK16" s="674"/>
      <c r="AL16" s="643">
        <v>9.5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120182</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64643</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8906271</v>
      </c>
      <c r="S17" s="621"/>
      <c r="T17" s="621"/>
      <c r="U17" s="621"/>
      <c r="V17" s="621"/>
      <c r="W17" s="621"/>
      <c r="X17" s="621"/>
      <c r="Y17" s="622"/>
      <c r="Z17" s="673">
        <v>5.0999999999999996</v>
      </c>
      <c r="AA17" s="673"/>
      <c r="AB17" s="673"/>
      <c r="AC17" s="673"/>
      <c r="AD17" s="674">
        <v>8906271</v>
      </c>
      <c r="AE17" s="674"/>
      <c r="AF17" s="674"/>
      <c r="AG17" s="674"/>
      <c r="AH17" s="674"/>
      <c r="AI17" s="674"/>
      <c r="AJ17" s="674"/>
      <c r="AK17" s="674"/>
      <c r="AL17" s="643">
        <v>9.5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7183</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19345673</v>
      </c>
      <c r="CS17" s="621"/>
      <c r="CT17" s="621"/>
      <c r="CU17" s="621"/>
      <c r="CV17" s="621"/>
      <c r="CW17" s="621"/>
      <c r="CX17" s="621"/>
      <c r="CY17" s="622"/>
      <c r="CZ17" s="673">
        <v>11.3</v>
      </c>
      <c r="DA17" s="673"/>
      <c r="DB17" s="673"/>
      <c r="DC17" s="673"/>
      <c r="DD17" s="626" t="s">
        <v>112</v>
      </c>
      <c r="DE17" s="621"/>
      <c r="DF17" s="621"/>
      <c r="DG17" s="621"/>
      <c r="DH17" s="621"/>
      <c r="DI17" s="621"/>
      <c r="DJ17" s="621"/>
      <c r="DK17" s="621"/>
      <c r="DL17" s="621"/>
      <c r="DM17" s="621"/>
      <c r="DN17" s="621"/>
      <c r="DO17" s="621"/>
      <c r="DP17" s="622"/>
      <c r="DQ17" s="626">
        <v>18307171</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1071751</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7720749</v>
      </c>
      <c r="BH19" s="621"/>
      <c r="BI19" s="621"/>
      <c r="BJ19" s="621"/>
      <c r="BK19" s="621"/>
      <c r="BL19" s="621"/>
      <c r="BM19" s="621"/>
      <c r="BN19" s="622"/>
      <c r="BO19" s="673">
        <v>9.9</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98873731</v>
      </c>
      <c r="S20" s="621"/>
      <c r="T20" s="621"/>
      <c r="U20" s="621"/>
      <c r="V20" s="621"/>
      <c r="W20" s="621"/>
      <c r="X20" s="621"/>
      <c r="Y20" s="622"/>
      <c r="Z20" s="673">
        <v>56.2</v>
      </c>
      <c r="AA20" s="673"/>
      <c r="AB20" s="673"/>
      <c r="AC20" s="673"/>
      <c r="AD20" s="674">
        <v>93162997</v>
      </c>
      <c r="AE20" s="674"/>
      <c r="AF20" s="674"/>
      <c r="AG20" s="674"/>
      <c r="AH20" s="674"/>
      <c r="AI20" s="674"/>
      <c r="AJ20" s="674"/>
      <c r="AK20" s="674"/>
      <c r="AL20" s="643">
        <v>99.4</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7720749</v>
      </c>
      <c r="BH20" s="621"/>
      <c r="BI20" s="621"/>
      <c r="BJ20" s="621"/>
      <c r="BK20" s="621"/>
      <c r="BL20" s="621"/>
      <c r="BM20" s="621"/>
      <c r="BN20" s="622"/>
      <c r="BO20" s="673">
        <v>9.9</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170685235</v>
      </c>
      <c r="CS20" s="621"/>
      <c r="CT20" s="621"/>
      <c r="CU20" s="621"/>
      <c r="CV20" s="621"/>
      <c r="CW20" s="621"/>
      <c r="CX20" s="621"/>
      <c r="CY20" s="622"/>
      <c r="CZ20" s="673">
        <v>100</v>
      </c>
      <c r="DA20" s="673"/>
      <c r="DB20" s="673"/>
      <c r="DC20" s="673"/>
      <c r="DD20" s="626">
        <v>23318434</v>
      </c>
      <c r="DE20" s="621"/>
      <c r="DF20" s="621"/>
      <c r="DG20" s="621"/>
      <c r="DH20" s="621"/>
      <c r="DI20" s="621"/>
      <c r="DJ20" s="621"/>
      <c r="DK20" s="621"/>
      <c r="DL20" s="621"/>
      <c r="DM20" s="621"/>
      <c r="DN20" s="621"/>
      <c r="DO20" s="621"/>
      <c r="DP20" s="622"/>
      <c r="DQ20" s="626">
        <v>105765691</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83062</v>
      </c>
      <c r="S21" s="621"/>
      <c r="T21" s="621"/>
      <c r="U21" s="621"/>
      <c r="V21" s="621"/>
      <c r="W21" s="621"/>
      <c r="X21" s="621"/>
      <c r="Y21" s="622"/>
      <c r="Z21" s="673">
        <v>0</v>
      </c>
      <c r="AA21" s="673"/>
      <c r="AB21" s="673"/>
      <c r="AC21" s="673"/>
      <c r="AD21" s="674">
        <v>83062</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32827</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1274523</v>
      </c>
      <c r="S22" s="621"/>
      <c r="T22" s="621"/>
      <c r="U22" s="621"/>
      <c r="V22" s="621"/>
      <c r="W22" s="621"/>
      <c r="X22" s="621"/>
      <c r="Y22" s="622"/>
      <c r="Z22" s="673">
        <v>0.7</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3048939</v>
      </c>
      <c r="BH22" s="621"/>
      <c r="BI22" s="621"/>
      <c r="BJ22" s="621"/>
      <c r="BK22" s="621"/>
      <c r="BL22" s="621"/>
      <c r="BM22" s="621"/>
      <c r="BN22" s="622"/>
      <c r="BO22" s="673">
        <v>3.9</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2854168</v>
      </c>
      <c r="S23" s="621"/>
      <c r="T23" s="621"/>
      <c r="U23" s="621"/>
      <c r="V23" s="621"/>
      <c r="W23" s="621"/>
      <c r="X23" s="621"/>
      <c r="Y23" s="622"/>
      <c r="Z23" s="673">
        <v>1.6</v>
      </c>
      <c r="AA23" s="673"/>
      <c r="AB23" s="673"/>
      <c r="AC23" s="673"/>
      <c r="AD23" s="674">
        <v>185994</v>
      </c>
      <c r="AE23" s="674"/>
      <c r="AF23" s="674"/>
      <c r="AG23" s="674"/>
      <c r="AH23" s="674"/>
      <c r="AI23" s="674"/>
      <c r="AJ23" s="674"/>
      <c r="AK23" s="674"/>
      <c r="AL23" s="643">
        <v>0.2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4638983</v>
      </c>
      <c r="BH23" s="621"/>
      <c r="BI23" s="621"/>
      <c r="BJ23" s="621"/>
      <c r="BK23" s="621"/>
      <c r="BL23" s="621"/>
      <c r="BM23" s="621"/>
      <c r="BN23" s="622"/>
      <c r="BO23" s="673">
        <v>6</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828841</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97150560</v>
      </c>
      <c r="CS24" s="671"/>
      <c r="CT24" s="671"/>
      <c r="CU24" s="671"/>
      <c r="CV24" s="671"/>
      <c r="CW24" s="671"/>
      <c r="CX24" s="671"/>
      <c r="CY24" s="718"/>
      <c r="CZ24" s="722">
        <v>56.9</v>
      </c>
      <c r="DA24" s="723"/>
      <c r="DB24" s="723"/>
      <c r="DC24" s="724"/>
      <c r="DD24" s="717">
        <v>59749261</v>
      </c>
      <c r="DE24" s="671"/>
      <c r="DF24" s="671"/>
      <c r="DG24" s="671"/>
      <c r="DH24" s="671"/>
      <c r="DI24" s="671"/>
      <c r="DJ24" s="671"/>
      <c r="DK24" s="718"/>
      <c r="DL24" s="717">
        <v>59414439</v>
      </c>
      <c r="DM24" s="671"/>
      <c r="DN24" s="671"/>
      <c r="DO24" s="671"/>
      <c r="DP24" s="671"/>
      <c r="DQ24" s="671"/>
      <c r="DR24" s="671"/>
      <c r="DS24" s="671"/>
      <c r="DT24" s="671"/>
      <c r="DU24" s="671"/>
      <c r="DV24" s="718"/>
      <c r="DW24" s="719">
        <v>59.5</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33420945</v>
      </c>
      <c r="S25" s="621"/>
      <c r="T25" s="621"/>
      <c r="U25" s="621"/>
      <c r="V25" s="621"/>
      <c r="W25" s="621"/>
      <c r="X25" s="621"/>
      <c r="Y25" s="622"/>
      <c r="Z25" s="673">
        <v>19</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27329273</v>
      </c>
      <c r="CS25" s="639"/>
      <c r="CT25" s="639"/>
      <c r="CU25" s="639"/>
      <c r="CV25" s="639"/>
      <c r="CW25" s="639"/>
      <c r="CX25" s="639"/>
      <c r="CY25" s="640"/>
      <c r="CZ25" s="623">
        <v>16</v>
      </c>
      <c r="DA25" s="641"/>
      <c r="DB25" s="641"/>
      <c r="DC25" s="642"/>
      <c r="DD25" s="626">
        <v>26400473</v>
      </c>
      <c r="DE25" s="639"/>
      <c r="DF25" s="639"/>
      <c r="DG25" s="639"/>
      <c r="DH25" s="639"/>
      <c r="DI25" s="639"/>
      <c r="DJ25" s="639"/>
      <c r="DK25" s="640"/>
      <c r="DL25" s="626">
        <v>26077002</v>
      </c>
      <c r="DM25" s="639"/>
      <c r="DN25" s="639"/>
      <c r="DO25" s="639"/>
      <c r="DP25" s="639"/>
      <c r="DQ25" s="639"/>
      <c r="DR25" s="639"/>
      <c r="DS25" s="639"/>
      <c r="DT25" s="639"/>
      <c r="DU25" s="639"/>
      <c r="DV25" s="640"/>
      <c r="DW25" s="643">
        <v>26.1</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15547</v>
      </c>
      <c r="S26" s="621"/>
      <c r="T26" s="621"/>
      <c r="U26" s="621"/>
      <c r="V26" s="621"/>
      <c r="W26" s="621"/>
      <c r="X26" s="621"/>
      <c r="Y26" s="622"/>
      <c r="Z26" s="673">
        <v>0</v>
      </c>
      <c r="AA26" s="673"/>
      <c r="AB26" s="673"/>
      <c r="AC26" s="673"/>
      <c r="AD26" s="674">
        <v>15547</v>
      </c>
      <c r="AE26" s="674"/>
      <c r="AF26" s="674"/>
      <c r="AG26" s="674"/>
      <c r="AH26" s="674"/>
      <c r="AI26" s="674"/>
      <c r="AJ26" s="674"/>
      <c r="AK26" s="674"/>
      <c r="AL26" s="643">
        <v>0</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18010373</v>
      </c>
      <c r="CS26" s="621"/>
      <c r="CT26" s="621"/>
      <c r="CU26" s="621"/>
      <c r="CV26" s="621"/>
      <c r="CW26" s="621"/>
      <c r="CX26" s="621"/>
      <c r="CY26" s="622"/>
      <c r="CZ26" s="623">
        <v>10.6</v>
      </c>
      <c r="DA26" s="641"/>
      <c r="DB26" s="641"/>
      <c r="DC26" s="642"/>
      <c r="DD26" s="626">
        <v>17274986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10444681</v>
      </c>
      <c r="S27" s="621"/>
      <c r="T27" s="621"/>
      <c r="U27" s="621"/>
      <c r="V27" s="621"/>
      <c r="W27" s="621"/>
      <c r="X27" s="621"/>
      <c r="Y27" s="622"/>
      <c r="Z27" s="673">
        <v>5.9</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77857300</v>
      </c>
      <c r="BH27" s="621"/>
      <c r="BI27" s="621"/>
      <c r="BJ27" s="621"/>
      <c r="BK27" s="621"/>
      <c r="BL27" s="621"/>
      <c r="BM27" s="621"/>
      <c r="BN27" s="622"/>
      <c r="BO27" s="673">
        <v>100</v>
      </c>
      <c r="BP27" s="673"/>
      <c r="BQ27" s="673"/>
      <c r="BR27" s="673"/>
      <c r="BS27" s="626">
        <v>874157</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50475620</v>
      </c>
      <c r="CS27" s="639"/>
      <c r="CT27" s="639"/>
      <c r="CU27" s="639"/>
      <c r="CV27" s="639"/>
      <c r="CW27" s="639"/>
      <c r="CX27" s="639"/>
      <c r="CY27" s="640"/>
      <c r="CZ27" s="623">
        <v>29.6</v>
      </c>
      <c r="DA27" s="641"/>
      <c r="DB27" s="641"/>
      <c r="DC27" s="642"/>
      <c r="DD27" s="626">
        <v>15041623</v>
      </c>
      <c r="DE27" s="639"/>
      <c r="DF27" s="639"/>
      <c r="DG27" s="639"/>
      <c r="DH27" s="639"/>
      <c r="DI27" s="639"/>
      <c r="DJ27" s="639"/>
      <c r="DK27" s="640"/>
      <c r="DL27" s="626">
        <v>15030272</v>
      </c>
      <c r="DM27" s="639"/>
      <c r="DN27" s="639"/>
      <c r="DO27" s="639"/>
      <c r="DP27" s="639"/>
      <c r="DQ27" s="639"/>
      <c r="DR27" s="639"/>
      <c r="DS27" s="639"/>
      <c r="DT27" s="639"/>
      <c r="DU27" s="639"/>
      <c r="DV27" s="640"/>
      <c r="DW27" s="643">
        <v>15.1</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478332</v>
      </c>
      <c r="S28" s="621"/>
      <c r="T28" s="621"/>
      <c r="U28" s="621"/>
      <c r="V28" s="621"/>
      <c r="W28" s="621"/>
      <c r="X28" s="621"/>
      <c r="Y28" s="622"/>
      <c r="Z28" s="673">
        <v>0.3</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19345667</v>
      </c>
      <c r="CS28" s="621"/>
      <c r="CT28" s="621"/>
      <c r="CU28" s="621"/>
      <c r="CV28" s="621"/>
      <c r="CW28" s="621"/>
      <c r="CX28" s="621"/>
      <c r="CY28" s="622"/>
      <c r="CZ28" s="623">
        <v>11.3</v>
      </c>
      <c r="DA28" s="641"/>
      <c r="DB28" s="641"/>
      <c r="DC28" s="642"/>
      <c r="DD28" s="626">
        <v>18307165</v>
      </c>
      <c r="DE28" s="621"/>
      <c r="DF28" s="621"/>
      <c r="DG28" s="621"/>
      <c r="DH28" s="621"/>
      <c r="DI28" s="621"/>
      <c r="DJ28" s="621"/>
      <c r="DK28" s="622"/>
      <c r="DL28" s="626">
        <v>18307165</v>
      </c>
      <c r="DM28" s="621"/>
      <c r="DN28" s="621"/>
      <c r="DO28" s="621"/>
      <c r="DP28" s="621"/>
      <c r="DQ28" s="621"/>
      <c r="DR28" s="621"/>
      <c r="DS28" s="621"/>
      <c r="DT28" s="621"/>
      <c r="DU28" s="621"/>
      <c r="DV28" s="622"/>
      <c r="DW28" s="643">
        <v>18.3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197086</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19345139</v>
      </c>
      <c r="CS29" s="639"/>
      <c r="CT29" s="639"/>
      <c r="CU29" s="639"/>
      <c r="CV29" s="639"/>
      <c r="CW29" s="639"/>
      <c r="CX29" s="639"/>
      <c r="CY29" s="640"/>
      <c r="CZ29" s="623">
        <v>11.3</v>
      </c>
      <c r="DA29" s="641"/>
      <c r="DB29" s="641"/>
      <c r="DC29" s="642"/>
      <c r="DD29" s="626">
        <v>18306637</v>
      </c>
      <c r="DE29" s="639"/>
      <c r="DF29" s="639"/>
      <c r="DG29" s="639"/>
      <c r="DH29" s="639"/>
      <c r="DI29" s="639"/>
      <c r="DJ29" s="639"/>
      <c r="DK29" s="640"/>
      <c r="DL29" s="626">
        <v>18306637</v>
      </c>
      <c r="DM29" s="639"/>
      <c r="DN29" s="639"/>
      <c r="DO29" s="639"/>
      <c r="DP29" s="639"/>
      <c r="DQ29" s="639"/>
      <c r="DR29" s="639"/>
      <c r="DS29" s="639"/>
      <c r="DT29" s="639"/>
      <c r="DU29" s="639"/>
      <c r="DV29" s="640"/>
      <c r="DW29" s="643">
        <v>18.3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33660</v>
      </c>
      <c r="S30" s="621"/>
      <c r="T30" s="621"/>
      <c r="U30" s="621"/>
      <c r="V30" s="621"/>
      <c r="W30" s="621"/>
      <c r="X30" s="621"/>
      <c r="Y30" s="622"/>
      <c r="Z30" s="673">
        <v>0</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99.8</v>
      </c>
      <c r="BH30" s="687"/>
      <c r="BI30" s="687"/>
      <c r="BJ30" s="687"/>
      <c r="BK30" s="687"/>
      <c r="BL30" s="687"/>
      <c r="BM30" s="688">
        <v>99</v>
      </c>
      <c r="BN30" s="687"/>
      <c r="BO30" s="687"/>
      <c r="BP30" s="687"/>
      <c r="BQ30" s="689"/>
      <c r="BR30" s="686">
        <v>99.7</v>
      </c>
      <c r="BS30" s="687"/>
      <c r="BT30" s="687"/>
      <c r="BU30" s="687"/>
      <c r="BV30" s="687"/>
      <c r="BW30" s="687"/>
      <c r="BX30" s="688">
        <v>98.6</v>
      </c>
      <c r="BY30" s="687"/>
      <c r="BZ30" s="687"/>
      <c r="CA30" s="687"/>
      <c r="CB30" s="689"/>
      <c r="CD30" s="692"/>
      <c r="CE30" s="693"/>
      <c r="CF30" s="657" t="s">
        <v>292</v>
      </c>
      <c r="CG30" s="654"/>
      <c r="CH30" s="654"/>
      <c r="CI30" s="654"/>
      <c r="CJ30" s="654"/>
      <c r="CK30" s="654"/>
      <c r="CL30" s="654"/>
      <c r="CM30" s="654"/>
      <c r="CN30" s="654"/>
      <c r="CO30" s="654"/>
      <c r="CP30" s="654"/>
      <c r="CQ30" s="655"/>
      <c r="CR30" s="620">
        <v>17587531</v>
      </c>
      <c r="CS30" s="621"/>
      <c r="CT30" s="621"/>
      <c r="CU30" s="621"/>
      <c r="CV30" s="621"/>
      <c r="CW30" s="621"/>
      <c r="CX30" s="621"/>
      <c r="CY30" s="622"/>
      <c r="CZ30" s="623">
        <v>10.3</v>
      </c>
      <c r="DA30" s="641"/>
      <c r="DB30" s="641"/>
      <c r="DC30" s="642"/>
      <c r="DD30" s="626">
        <v>16570866</v>
      </c>
      <c r="DE30" s="621"/>
      <c r="DF30" s="621"/>
      <c r="DG30" s="621"/>
      <c r="DH30" s="621"/>
      <c r="DI30" s="621"/>
      <c r="DJ30" s="621"/>
      <c r="DK30" s="622"/>
      <c r="DL30" s="626">
        <v>16570866</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4959758</v>
      </c>
      <c r="S31" s="621"/>
      <c r="T31" s="621"/>
      <c r="U31" s="621"/>
      <c r="V31" s="621"/>
      <c r="W31" s="621"/>
      <c r="X31" s="621"/>
      <c r="Y31" s="622"/>
      <c r="Z31" s="673">
        <v>2.8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99.7</v>
      </c>
      <c r="BH31" s="639"/>
      <c r="BI31" s="639"/>
      <c r="BJ31" s="639"/>
      <c r="BK31" s="639"/>
      <c r="BL31" s="639"/>
      <c r="BM31" s="675">
        <v>99</v>
      </c>
      <c r="BN31" s="685"/>
      <c r="BO31" s="685"/>
      <c r="BP31" s="685"/>
      <c r="BQ31" s="649"/>
      <c r="BR31" s="684">
        <v>99.5</v>
      </c>
      <c r="BS31" s="639"/>
      <c r="BT31" s="639"/>
      <c r="BU31" s="639"/>
      <c r="BV31" s="639"/>
      <c r="BW31" s="639"/>
      <c r="BX31" s="675">
        <v>98.7</v>
      </c>
      <c r="BY31" s="685"/>
      <c r="BZ31" s="685"/>
      <c r="CA31" s="685"/>
      <c r="CB31" s="649"/>
      <c r="CD31" s="692"/>
      <c r="CE31" s="693"/>
      <c r="CF31" s="657" t="s">
        <v>296</v>
      </c>
      <c r="CG31" s="654"/>
      <c r="CH31" s="654"/>
      <c r="CI31" s="654"/>
      <c r="CJ31" s="654"/>
      <c r="CK31" s="654"/>
      <c r="CL31" s="654"/>
      <c r="CM31" s="654"/>
      <c r="CN31" s="654"/>
      <c r="CO31" s="654"/>
      <c r="CP31" s="654"/>
      <c r="CQ31" s="655"/>
      <c r="CR31" s="620">
        <v>1757608</v>
      </c>
      <c r="CS31" s="639"/>
      <c r="CT31" s="639"/>
      <c r="CU31" s="639"/>
      <c r="CV31" s="639"/>
      <c r="CW31" s="639"/>
      <c r="CX31" s="639"/>
      <c r="CY31" s="640"/>
      <c r="CZ31" s="623">
        <v>1</v>
      </c>
      <c r="DA31" s="641"/>
      <c r="DB31" s="641"/>
      <c r="DC31" s="642"/>
      <c r="DD31" s="626">
        <v>1735771</v>
      </c>
      <c r="DE31" s="639"/>
      <c r="DF31" s="639"/>
      <c r="DG31" s="639"/>
      <c r="DH31" s="639"/>
      <c r="DI31" s="639"/>
      <c r="DJ31" s="639"/>
      <c r="DK31" s="640"/>
      <c r="DL31" s="626">
        <v>1735771</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4988605</v>
      </c>
      <c r="S32" s="621"/>
      <c r="T32" s="621"/>
      <c r="U32" s="621"/>
      <c r="V32" s="621"/>
      <c r="W32" s="621"/>
      <c r="X32" s="621"/>
      <c r="Y32" s="622"/>
      <c r="Z32" s="673">
        <v>2.8</v>
      </c>
      <c r="AA32" s="673"/>
      <c r="AB32" s="673"/>
      <c r="AC32" s="673"/>
      <c r="AD32" s="674">
        <v>285758</v>
      </c>
      <c r="AE32" s="674"/>
      <c r="AF32" s="674"/>
      <c r="AG32" s="674"/>
      <c r="AH32" s="674"/>
      <c r="AI32" s="674"/>
      <c r="AJ32" s="674"/>
      <c r="AK32" s="674"/>
      <c r="AL32" s="643">
        <v>0.3</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99.8</v>
      </c>
      <c r="BH32" s="605"/>
      <c r="BI32" s="605"/>
      <c r="BJ32" s="605"/>
      <c r="BK32" s="605"/>
      <c r="BL32" s="605"/>
      <c r="BM32" s="668">
        <v>99</v>
      </c>
      <c r="BN32" s="605"/>
      <c r="BO32" s="605"/>
      <c r="BP32" s="605"/>
      <c r="BQ32" s="662"/>
      <c r="BR32" s="683">
        <v>99.7</v>
      </c>
      <c r="BS32" s="605"/>
      <c r="BT32" s="605"/>
      <c r="BU32" s="605"/>
      <c r="BV32" s="605"/>
      <c r="BW32" s="605"/>
      <c r="BX32" s="668">
        <v>98.5</v>
      </c>
      <c r="BY32" s="605"/>
      <c r="BZ32" s="605"/>
      <c r="CA32" s="605"/>
      <c r="CB32" s="662"/>
      <c r="CD32" s="694"/>
      <c r="CE32" s="695"/>
      <c r="CF32" s="657" t="s">
        <v>299</v>
      </c>
      <c r="CG32" s="654"/>
      <c r="CH32" s="654"/>
      <c r="CI32" s="654"/>
      <c r="CJ32" s="654"/>
      <c r="CK32" s="654"/>
      <c r="CL32" s="654"/>
      <c r="CM32" s="654"/>
      <c r="CN32" s="654"/>
      <c r="CO32" s="654"/>
      <c r="CP32" s="654"/>
      <c r="CQ32" s="655"/>
      <c r="CR32" s="620">
        <v>528</v>
      </c>
      <c r="CS32" s="621"/>
      <c r="CT32" s="621"/>
      <c r="CU32" s="621"/>
      <c r="CV32" s="621"/>
      <c r="CW32" s="621"/>
      <c r="CX32" s="621"/>
      <c r="CY32" s="622"/>
      <c r="CZ32" s="623">
        <v>0</v>
      </c>
      <c r="DA32" s="641"/>
      <c r="DB32" s="641"/>
      <c r="DC32" s="642"/>
      <c r="DD32" s="626">
        <v>528</v>
      </c>
      <c r="DE32" s="621"/>
      <c r="DF32" s="621"/>
      <c r="DG32" s="621"/>
      <c r="DH32" s="621"/>
      <c r="DI32" s="621"/>
      <c r="DJ32" s="621"/>
      <c r="DK32" s="622"/>
      <c r="DL32" s="626">
        <v>528</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17349000</v>
      </c>
      <c r="S33" s="621"/>
      <c r="T33" s="621"/>
      <c r="U33" s="621"/>
      <c r="V33" s="621"/>
      <c r="W33" s="621"/>
      <c r="X33" s="621"/>
      <c r="Y33" s="622"/>
      <c r="Z33" s="673">
        <v>9.9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50096059</v>
      </c>
      <c r="CS33" s="639"/>
      <c r="CT33" s="639"/>
      <c r="CU33" s="639"/>
      <c r="CV33" s="639"/>
      <c r="CW33" s="639"/>
      <c r="CX33" s="639"/>
      <c r="CY33" s="640"/>
      <c r="CZ33" s="623">
        <v>29.3</v>
      </c>
      <c r="DA33" s="641"/>
      <c r="DB33" s="641"/>
      <c r="DC33" s="642"/>
      <c r="DD33" s="626">
        <v>37746029</v>
      </c>
      <c r="DE33" s="639"/>
      <c r="DF33" s="639"/>
      <c r="DG33" s="639"/>
      <c r="DH33" s="639"/>
      <c r="DI33" s="639"/>
      <c r="DJ33" s="639"/>
      <c r="DK33" s="640"/>
      <c r="DL33" s="626">
        <v>32289536</v>
      </c>
      <c r="DM33" s="639"/>
      <c r="DN33" s="639"/>
      <c r="DO33" s="639"/>
      <c r="DP33" s="639"/>
      <c r="DQ33" s="639"/>
      <c r="DR33" s="639"/>
      <c r="DS33" s="639"/>
      <c r="DT33" s="639"/>
      <c r="DU33" s="639"/>
      <c r="DV33" s="640"/>
      <c r="DW33" s="643">
        <v>32.299999999999997</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18067384</v>
      </c>
      <c r="CS34" s="621"/>
      <c r="CT34" s="621"/>
      <c r="CU34" s="621"/>
      <c r="CV34" s="621"/>
      <c r="CW34" s="621"/>
      <c r="CX34" s="621"/>
      <c r="CY34" s="622"/>
      <c r="CZ34" s="623">
        <v>10.6</v>
      </c>
      <c r="DA34" s="641"/>
      <c r="DB34" s="641"/>
      <c r="DC34" s="642"/>
      <c r="DD34" s="626">
        <v>14340023</v>
      </c>
      <c r="DE34" s="621"/>
      <c r="DF34" s="621"/>
      <c r="DG34" s="621"/>
      <c r="DH34" s="621"/>
      <c r="DI34" s="621"/>
      <c r="DJ34" s="621"/>
      <c r="DK34" s="622"/>
      <c r="DL34" s="626">
        <v>13027118</v>
      </c>
      <c r="DM34" s="621"/>
      <c r="DN34" s="621"/>
      <c r="DO34" s="621"/>
      <c r="DP34" s="621"/>
      <c r="DQ34" s="621"/>
      <c r="DR34" s="621"/>
      <c r="DS34" s="621"/>
      <c r="DT34" s="621"/>
      <c r="DU34" s="621"/>
      <c r="DV34" s="622"/>
      <c r="DW34" s="643">
        <v>13</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6113500</v>
      </c>
      <c r="S35" s="621"/>
      <c r="T35" s="621"/>
      <c r="U35" s="621"/>
      <c r="V35" s="621"/>
      <c r="W35" s="621"/>
      <c r="X35" s="621"/>
      <c r="Y35" s="622"/>
      <c r="Z35" s="673">
        <v>3.5</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20033884</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730205</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2077751</v>
      </c>
      <c r="CS35" s="639"/>
      <c r="CT35" s="639"/>
      <c r="CU35" s="639"/>
      <c r="CV35" s="639"/>
      <c r="CW35" s="639"/>
      <c r="CX35" s="639"/>
      <c r="CY35" s="640"/>
      <c r="CZ35" s="623">
        <v>1.2</v>
      </c>
      <c r="DA35" s="641"/>
      <c r="DB35" s="641"/>
      <c r="DC35" s="642"/>
      <c r="DD35" s="626">
        <v>1761688</v>
      </c>
      <c r="DE35" s="639"/>
      <c r="DF35" s="639"/>
      <c r="DG35" s="639"/>
      <c r="DH35" s="639"/>
      <c r="DI35" s="639"/>
      <c r="DJ35" s="639"/>
      <c r="DK35" s="640"/>
      <c r="DL35" s="626">
        <v>1761688</v>
      </c>
      <c r="DM35" s="639"/>
      <c r="DN35" s="639"/>
      <c r="DO35" s="639"/>
      <c r="DP35" s="639"/>
      <c r="DQ35" s="639"/>
      <c r="DR35" s="639"/>
      <c r="DS35" s="639"/>
      <c r="DT35" s="639"/>
      <c r="DU35" s="639"/>
      <c r="DV35" s="640"/>
      <c r="DW35" s="643">
        <v>1.8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175801939</v>
      </c>
      <c r="S36" s="661"/>
      <c r="T36" s="661"/>
      <c r="U36" s="661"/>
      <c r="V36" s="661"/>
      <c r="W36" s="661"/>
      <c r="X36" s="661"/>
      <c r="Y36" s="664"/>
      <c r="Z36" s="665">
        <v>100</v>
      </c>
      <c r="AA36" s="665"/>
      <c r="AB36" s="665"/>
      <c r="AC36" s="665"/>
      <c r="AD36" s="666">
        <v>93733358</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4269314</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-476763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10528220</v>
      </c>
      <c r="CS36" s="621"/>
      <c r="CT36" s="621"/>
      <c r="CU36" s="621"/>
      <c r="CV36" s="621"/>
      <c r="CW36" s="621"/>
      <c r="CX36" s="621"/>
      <c r="CY36" s="622"/>
      <c r="CZ36" s="623">
        <v>6.2</v>
      </c>
      <c r="DA36" s="641"/>
      <c r="DB36" s="641"/>
      <c r="DC36" s="642"/>
      <c r="DD36" s="626">
        <v>9409854</v>
      </c>
      <c r="DE36" s="621"/>
      <c r="DF36" s="621"/>
      <c r="DG36" s="621"/>
      <c r="DH36" s="621"/>
      <c r="DI36" s="621"/>
      <c r="DJ36" s="621"/>
      <c r="DK36" s="622"/>
      <c r="DL36" s="626">
        <v>6559812</v>
      </c>
      <c r="DM36" s="621"/>
      <c r="DN36" s="621"/>
      <c r="DO36" s="621"/>
      <c r="DP36" s="621"/>
      <c r="DQ36" s="621"/>
      <c r="DR36" s="621"/>
      <c r="DS36" s="621"/>
      <c r="DT36" s="621"/>
      <c r="DU36" s="621"/>
      <c r="DV36" s="622"/>
      <c r="DW36" s="643">
        <v>6.6</v>
      </c>
      <c r="DX36" s="644"/>
      <c r="DY36" s="644"/>
      <c r="DZ36" s="644"/>
      <c r="EA36" s="644"/>
      <c r="EB36" s="644"/>
      <c r="EC36" s="645"/>
    </row>
    <row r="37" spans="2:133" ht="11.25" customHeight="1">
      <c r="AQ37" s="646" t="s">
        <v>314</v>
      </c>
      <c r="AR37" s="647"/>
      <c r="AS37" s="647"/>
      <c r="AT37" s="647"/>
      <c r="AU37" s="647"/>
      <c r="AV37" s="647"/>
      <c r="AW37" s="647"/>
      <c r="AX37" s="647"/>
      <c r="AY37" s="648"/>
      <c r="AZ37" s="620">
        <v>1025729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61167</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100276</v>
      </c>
      <c r="CS37" s="639"/>
      <c r="CT37" s="639"/>
      <c r="CU37" s="639"/>
      <c r="CV37" s="639"/>
      <c r="CW37" s="639"/>
      <c r="CX37" s="639"/>
      <c r="CY37" s="640"/>
      <c r="CZ37" s="623">
        <v>0.1</v>
      </c>
      <c r="DA37" s="641"/>
      <c r="DB37" s="641"/>
      <c r="DC37" s="642"/>
      <c r="DD37" s="626">
        <v>100276</v>
      </c>
      <c r="DE37" s="639"/>
      <c r="DF37" s="639"/>
      <c r="DG37" s="639"/>
      <c r="DH37" s="639"/>
      <c r="DI37" s="639"/>
      <c r="DJ37" s="639"/>
      <c r="DK37" s="640"/>
      <c r="DL37" s="626">
        <v>95029</v>
      </c>
      <c r="DM37" s="639"/>
      <c r="DN37" s="639"/>
      <c r="DO37" s="639"/>
      <c r="DP37" s="639"/>
      <c r="DQ37" s="639"/>
      <c r="DR37" s="639"/>
      <c r="DS37" s="639"/>
      <c r="DT37" s="639"/>
      <c r="DU37" s="639"/>
      <c r="DV37" s="640"/>
      <c r="DW37" s="643">
        <v>0.1</v>
      </c>
      <c r="DX37" s="644"/>
      <c r="DY37" s="644"/>
      <c r="DZ37" s="644"/>
      <c r="EA37" s="644"/>
      <c r="EB37" s="644"/>
      <c r="EC37" s="645"/>
    </row>
    <row r="38" spans="2:133" ht="11.25" customHeight="1">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97226</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14841762</v>
      </c>
      <c r="CS38" s="621"/>
      <c r="CT38" s="621"/>
      <c r="CU38" s="621"/>
      <c r="CV38" s="621"/>
      <c r="CW38" s="621"/>
      <c r="CX38" s="621"/>
      <c r="CY38" s="622"/>
      <c r="CZ38" s="623">
        <v>8.6999999999999993</v>
      </c>
      <c r="DA38" s="641"/>
      <c r="DB38" s="641"/>
      <c r="DC38" s="642"/>
      <c r="DD38" s="626">
        <v>11974959</v>
      </c>
      <c r="DE38" s="621"/>
      <c r="DF38" s="621"/>
      <c r="DG38" s="621"/>
      <c r="DH38" s="621"/>
      <c r="DI38" s="621"/>
      <c r="DJ38" s="621"/>
      <c r="DK38" s="622"/>
      <c r="DL38" s="626">
        <v>10935388</v>
      </c>
      <c r="DM38" s="621"/>
      <c r="DN38" s="621"/>
      <c r="DO38" s="621"/>
      <c r="DP38" s="621"/>
      <c r="DQ38" s="621"/>
      <c r="DR38" s="621"/>
      <c r="DS38" s="621"/>
      <c r="DT38" s="621"/>
      <c r="DU38" s="621"/>
      <c r="DV38" s="622"/>
      <c r="DW38" s="643">
        <v>11</v>
      </c>
      <c r="DX38" s="644"/>
      <c r="DY38" s="644"/>
      <c r="DZ38" s="644"/>
      <c r="EA38" s="644"/>
      <c r="EB38" s="644"/>
      <c r="EC38" s="645"/>
    </row>
    <row r="39" spans="2:133" ht="11.25" customHeight="1">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345310</v>
      </c>
      <c r="CS39" s="639"/>
      <c r="CT39" s="639"/>
      <c r="CU39" s="639"/>
      <c r="CV39" s="639"/>
      <c r="CW39" s="639"/>
      <c r="CX39" s="639"/>
      <c r="CY39" s="640"/>
      <c r="CZ39" s="623">
        <v>0.2</v>
      </c>
      <c r="DA39" s="641"/>
      <c r="DB39" s="641"/>
      <c r="DC39" s="642"/>
      <c r="DD39" s="626">
        <v>168073</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4349056</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128</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4235632</v>
      </c>
      <c r="CS40" s="621"/>
      <c r="CT40" s="621"/>
      <c r="CU40" s="621"/>
      <c r="CV40" s="621"/>
      <c r="CW40" s="621"/>
      <c r="CX40" s="621"/>
      <c r="CY40" s="622"/>
      <c r="CZ40" s="623">
        <v>2.5</v>
      </c>
      <c r="DA40" s="641"/>
      <c r="DB40" s="641"/>
      <c r="DC40" s="642"/>
      <c r="DD40" s="626">
        <v>91432</v>
      </c>
      <c r="DE40" s="621"/>
      <c r="DF40" s="621"/>
      <c r="DG40" s="621"/>
      <c r="DH40" s="621"/>
      <c r="DI40" s="621"/>
      <c r="DJ40" s="621"/>
      <c r="DK40" s="622"/>
      <c r="DL40" s="626">
        <v>5530</v>
      </c>
      <c r="DM40" s="621"/>
      <c r="DN40" s="621"/>
      <c r="DO40" s="621"/>
      <c r="DP40" s="621"/>
      <c r="DQ40" s="621"/>
      <c r="DR40" s="621"/>
      <c r="DS40" s="621"/>
      <c r="DT40" s="621"/>
      <c r="DU40" s="621"/>
      <c r="DV40" s="622"/>
      <c r="DW40" s="643">
        <v>0</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10389785</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369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23438616</v>
      </c>
      <c r="CS42" s="621"/>
      <c r="CT42" s="621"/>
      <c r="CU42" s="621"/>
      <c r="CV42" s="621"/>
      <c r="CW42" s="621"/>
      <c r="CX42" s="621"/>
      <c r="CY42" s="622"/>
      <c r="CZ42" s="623">
        <v>13.7</v>
      </c>
      <c r="DA42" s="624"/>
      <c r="DB42" s="624"/>
      <c r="DC42" s="625"/>
      <c r="DD42" s="626">
        <v>8270401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410933</v>
      </c>
      <c r="CS43" s="639"/>
      <c r="CT43" s="639"/>
      <c r="CU43" s="639"/>
      <c r="CV43" s="639"/>
      <c r="CW43" s="639"/>
      <c r="CX43" s="639"/>
      <c r="CY43" s="640"/>
      <c r="CZ43" s="623">
        <v>0.2</v>
      </c>
      <c r="DA43" s="641"/>
      <c r="DB43" s="641"/>
      <c r="DC43" s="642"/>
      <c r="DD43" s="626">
        <v>410933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23318434</v>
      </c>
      <c r="CS44" s="621"/>
      <c r="CT44" s="621"/>
      <c r="CU44" s="621"/>
      <c r="CV44" s="621"/>
      <c r="CW44" s="621"/>
      <c r="CX44" s="621"/>
      <c r="CY44" s="622"/>
      <c r="CZ44" s="623">
        <v>13.7</v>
      </c>
      <c r="DA44" s="624"/>
      <c r="DB44" s="624"/>
      <c r="DC44" s="625"/>
      <c r="DD44" s="626">
        <v>8205758</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7133117</v>
      </c>
      <c r="CS45" s="639"/>
      <c r="CT45" s="639"/>
      <c r="CU45" s="639"/>
      <c r="CV45" s="639"/>
      <c r="CW45" s="639"/>
      <c r="CX45" s="639"/>
      <c r="CY45" s="640"/>
      <c r="CZ45" s="623">
        <v>4.2</v>
      </c>
      <c r="DA45" s="641"/>
      <c r="DB45" s="641"/>
      <c r="DC45" s="642"/>
      <c r="DD45" s="626">
        <v>629728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14972467</v>
      </c>
      <c r="CS46" s="621"/>
      <c r="CT46" s="621"/>
      <c r="CU46" s="621"/>
      <c r="CV46" s="621"/>
      <c r="CW46" s="621"/>
      <c r="CX46" s="621"/>
      <c r="CY46" s="622"/>
      <c r="CZ46" s="623">
        <v>8.8000000000000007</v>
      </c>
      <c r="DA46" s="624"/>
      <c r="DB46" s="624"/>
      <c r="DC46" s="625"/>
      <c r="DD46" s="626">
        <v>7413069</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120182</v>
      </c>
      <c r="CS47" s="639"/>
      <c r="CT47" s="639"/>
      <c r="CU47" s="639"/>
      <c r="CV47" s="639"/>
      <c r="CW47" s="639"/>
      <c r="CX47" s="639"/>
      <c r="CY47" s="640"/>
      <c r="CZ47" s="623">
        <v>0.1</v>
      </c>
      <c r="DA47" s="641"/>
      <c r="DB47" s="641"/>
      <c r="DC47" s="642"/>
      <c r="DD47" s="626">
        <v>64643</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170685235</v>
      </c>
      <c r="CS49" s="605"/>
      <c r="CT49" s="605"/>
      <c r="CU49" s="605"/>
      <c r="CV49" s="605"/>
      <c r="CW49" s="605"/>
      <c r="CX49" s="605"/>
      <c r="CY49" s="606"/>
      <c r="CZ49" s="607">
        <v>100</v>
      </c>
      <c r="DA49" s="608"/>
      <c r="DB49" s="608"/>
      <c r="DC49" s="609"/>
      <c r="DD49" s="610">
        <v>105765691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5" t="s">
        <v>348</v>
      </c>
      <c r="B5" s="1026"/>
      <c r="C5" s="1026"/>
      <c r="D5" s="1026"/>
      <c r="E5" s="1026"/>
      <c r="F5" s="1026"/>
      <c r="G5" s="1026"/>
      <c r="H5" s="1026"/>
      <c r="I5" s="1026"/>
      <c r="J5" s="1026"/>
      <c r="K5" s="1026"/>
      <c r="L5" s="1026"/>
      <c r="M5" s="1026"/>
      <c r="N5" s="1026"/>
      <c r="O5" s="1026"/>
      <c r="P5" s="1027"/>
      <c r="Q5" s="1031" t="s">
        <v>349</v>
      </c>
      <c r="R5" s="1032"/>
      <c r="S5" s="1032"/>
      <c r="T5" s="1032"/>
      <c r="U5" s="1033"/>
      <c r="V5" s="1031" t="s">
        <v>350</v>
      </c>
      <c r="W5" s="1032"/>
      <c r="X5" s="1032"/>
      <c r="Y5" s="1032"/>
      <c r="Z5" s="1033"/>
      <c r="AA5" s="1031" t="s">
        <v>351</v>
      </c>
      <c r="AB5" s="1032"/>
      <c r="AC5" s="1032"/>
      <c r="AD5" s="1032"/>
      <c r="AE5" s="1032"/>
      <c r="AF5" s="1142" t="s">
        <v>352</v>
      </c>
      <c r="AG5" s="1032"/>
      <c r="AH5" s="1032"/>
      <c r="AI5" s="1032"/>
      <c r="AJ5" s="1047"/>
      <c r="AK5" s="1032" t="s">
        <v>353</v>
      </c>
      <c r="AL5" s="1032"/>
      <c r="AM5" s="1032"/>
      <c r="AN5" s="1032"/>
      <c r="AO5" s="1033"/>
      <c r="AP5" s="1031" t="s">
        <v>354</v>
      </c>
      <c r="AQ5" s="1032"/>
      <c r="AR5" s="1032"/>
      <c r="AS5" s="1032"/>
      <c r="AT5" s="1033"/>
      <c r="AU5" s="1031" t="s">
        <v>355</v>
      </c>
      <c r="AV5" s="1032"/>
      <c r="AW5" s="1032"/>
      <c r="AX5" s="1032"/>
      <c r="AY5" s="1047"/>
      <c r="AZ5" s="209"/>
      <c r="BA5" s="209"/>
      <c r="BB5" s="209"/>
      <c r="BC5" s="209"/>
      <c r="BD5" s="209"/>
      <c r="BE5" s="210"/>
      <c r="BF5" s="210"/>
      <c r="BG5" s="210"/>
      <c r="BH5" s="210"/>
      <c r="BI5" s="210"/>
      <c r="BJ5" s="210"/>
      <c r="BK5" s="210"/>
      <c r="BL5" s="210"/>
      <c r="BM5" s="210"/>
      <c r="BN5" s="210"/>
      <c r="BO5" s="210"/>
      <c r="BP5" s="210"/>
      <c r="BQ5" s="1025" t="s">
        <v>356</v>
      </c>
      <c r="BR5" s="1026"/>
      <c r="BS5" s="1026"/>
      <c r="BT5" s="1026"/>
      <c r="BU5" s="1026"/>
      <c r="BV5" s="1026"/>
      <c r="BW5" s="1026"/>
      <c r="BX5" s="1026"/>
      <c r="BY5" s="1026"/>
      <c r="BZ5" s="1026"/>
      <c r="CA5" s="1026"/>
      <c r="CB5" s="1026"/>
      <c r="CC5" s="1026"/>
      <c r="CD5" s="1026"/>
      <c r="CE5" s="1026"/>
      <c r="CF5" s="1026"/>
      <c r="CG5" s="1027"/>
      <c r="CH5" s="1031" t="s">
        <v>357</v>
      </c>
      <c r="CI5" s="1032"/>
      <c r="CJ5" s="1032"/>
      <c r="CK5" s="1032"/>
      <c r="CL5" s="1033"/>
      <c r="CM5" s="1031" t="s">
        <v>358</v>
      </c>
      <c r="CN5" s="1032"/>
      <c r="CO5" s="1032"/>
      <c r="CP5" s="1032"/>
      <c r="CQ5" s="1033"/>
      <c r="CR5" s="1031" t="s">
        <v>359</v>
      </c>
      <c r="CS5" s="1032"/>
      <c r="CT5" s="1032"/>
      <c r="CU5" s="1032"/>
      <c r="CV5" s="1033"/>
      <c r="CW5" s="1031" t="s">
        <v>360</v>
      </c>
      <c r="CX5" s="1032"/>
      <c r="CY5" s="1032"/>
      <c r="CZ5" s="1032"/>
      <c r="DA5" s="1033"/>
      <c r="DB5" s="1031" t="s">
        <v>361</v>
      </c>
      <c r="DC5" s="1032"/>
      <c r="DD5" s="1032"/>
      <c r="DE5" s="1032"/>
      <c r="DF5" s="1033"/>
      <c r="DG5" s="1127" t="s">
        <v>362</v>
      </c>
      <c r="DH5" s="1128"/>
      <c r="DI5" s="1128"/>
      <c r="DJ5" s="1128"/>
      <c r="DK5" s="1129"/>
      <c r="DL5" s="1127" t="s">
        <v>363</v>
      </c>
      <c r="DM5" s="1128"/>
      <c r="DN5" s="1128"/>
      <c r="DO5" s="1128"/>
      <c r="DP5" s="1129"/>
      <c r="DQ5" s="1031" t="s">
        <v>364</v>
      </c>
      <c r="DR5" s="1032"/>
      <c r="DS5" s="1032"/>
      <c r="DT5" s="1032"/>
      <c r="DU5" s="1033"/>
      <c r="DV5" s="1031" t="s">
        <v>355</v>
      </c>
      <c r="DW5" s="1032"/>
      <c r="DX5" s="1032"/>
      <c r="DY5" s="1032"/>
      <c r="DZ5" s="1047"/>
      <c r="EA5" s="207"/>
    </row>
    <row r="6" spans="1:131" s="208" customFormat="1" ht="26.25" customHeight="1" thickBot="1">
      <c r="A6" s="1028"/>
      <c r="B6" s="1029"/>
      <c r="C6" s="1029"/>
      <c r="D6" s="1029"/>
      <c r="E6" s="1029"/>
      <c r="F6" s="1029"/>
      <c r="G6" s="1029"/>
      <c r="H6" s="1029"/>
      <c r="I6" s="1029"/>
      <c r="J6" s="1029"/>
      <c r="K6" s="1029"/>
      <c r="L6" s="1029"/>
      <c r="M6" s="1029"/>
      <c r="N6" s="1029"/>
      <c r="O6" s="1029"/>
      <c r="P6" s="1030"/>
      <c r="Q6" s="1034"/>
      <c r="R6" s="1035"/>
      <c r="S6" s="1035"/>
      <c r="T6" s="1035"/>
      <c r="U6" s="1036"/>
      <c r="V6" s="1034"/>
      <c r="W6" s="1035"/>
      <c r="X6" s="1035"/>
      <c r="Y6" s="1035"/>
      <c r="Z6" s="1036"/>
      <c r="AA6" s="1034"/>
      <c r="AB6" s="1035"/>
      <c r="AC6" s="1035"/>
      <c r="AD6" s="1035"/>
      <c r="AE6" s="1035"/>
      <c r="AF6" s="1143"/>
      <c r="AG6" s="1035"/>
      <c r="AH6" s="1035"/>
      <c r="AI6" s="1035"/>
      <c r="AJ6" s="1048"/>
      <c r="AK6" s="1035"/>
      <c r="AL6" s="1035"/>
      <c r="AM6" s="1035"/>
      <c r="AN6" s="1035"/>
      <c r="AO6" s="1036"/>
      <c r="AP6" s="1034"/>
      <c r="AQ6" s="1035"/>
      <c r="AR6" s="1035"/>
      <c r="AS6" s="1035"/>
      <c r="AT6" s="1036"/>
      <c r="AU6" s="1034"/>
      <c r="AV6" s="1035"/>
      <c r="AW6" s="1035"/>
      <c r="AX6" s="1035"/>
      <c r="AY6" s="1048"/>
      <c r="AZ6" s="205"/>
      <c r="BA6" s="205"/>
      <c r="BB6" s="205"/>
      <c r="BC6" s="205"/>
      <c r="BD6" s="205"/>
      <c r="BE6" s="206"/>
      <c r="BF6" s="206"/>
      <c r="BG6" s="206"/>
      <c r="BH6" s="206"/>
      <c r="BI6" s="206"/>
      <c r="BJ6" s="206"/>
      <c r="BK6" s="206"/>
      <c r="BL6" s="206"/>
      <c r="BM6" s="206"/>
      <c r="BN6" s="206"/>
      <c r="BO6" s="206"/>
      <c r="BP6" s="206"/>
      <c r="BQ6" s="1028"/>
      <c r="BR6" s="1029"/>
      <c r="BS6" s="1029"/>
      <c r="BT6" s="1029"/>
      <c r="BU6" s="1029"/>
      <c r="BV6" s="1029"/>
      <c r="BW6" s="1029"/>
      <c r="BX6" s="1029"/>
      <c r="BY6" s="1029"/>
      <c r="BZ6" s="1029"/>
      <c r="CA6" s="1029"/>
      <c r="CB6" s="1029"/>
      <c r="CC6" s="1029"/>
      <c r="CD6" s="1029"/>
      <c r="CE6" s="1029"/>
      <c r="CF6" s="1029"/>
      <c r="CG6" s="1030"/>
      <c r="CH6" s="1034"/>
      <c r="CI6" s="1035"/>
      <c r="CJ6" s="1035"/>
      <c r="CK6" s="1035"/>
      <c r="CL6" s="1036"/>
      <c r="CM6" s="1034"/>
      <c r="CN6" s="1035"/>
      <c r="CO6" s="1035"/>
      <c r="CP6" s="1035"/>
      <c r="CQ6" s="1036"/>
      <c r="CR6" s="1034"/>
      <c r="CS6" s="1035"/>
      <c r="CT6" s="1035"/>
      <c r="CU6" s="1035"/>
      <c r="CV6" s="1036"/>
      <c r="CW6" s="1034"/>
      <c r="CX6" s="1035"/>
      <c r="CY6" s="1035"/>
      <c r="CZ6" s="1035"/>
      <c r="DA6" s="1036"/>
      <c r="DB6" s="1034"/>
      <c r="DC6" s="1035"/>
      <c r="DD6" s="1035"/>
      <c r="DE6" s="1035"/>
      <c r="DF6" s="1036"/>
      <c r="DG6" s="1130"/>
      <c r="DH6" s="1131"/>
      <c r="DI6" s="1131"/>
      <c r="DJ6" s="1131"/>
      <c r="DK6" s="1132"/>
      <c r="DL6" s="1130"/>
      <c r="DM6" s="1131"/>
      <c r="DN6" s="1131"/>
      <c r="DO6" s="1131"/>
      <c r="DP6" s="1132"/>
      <c r="DQ6" s="1034"/>
      <c r="DR6" s="1035"/>
      <c r="DS6" s="1035"/>
      <c r="DT6" s="1035"/>
      <c r="DU6" s="1036"/>
      <c r="DV6" s="1034"/>
      <c r="DW6" s="1035"/>
      <c r="DX6" s="1035"/>
      <c r="DY6" s="1035"/>
      <c r="DZ6" s="1048"/>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175653</v>
      </c>
      <c r="R7" s="1134"/>
      <c r="S7" s="1134"/>
      <c r="T7" s="1134"/>
      <c r="U7" s="1134"/>
      <c r="V7" s="1134">
        <v>170655</v>
      </c>
      <c r="W7" s="1134"/>
      <c r="X7" s="1134"/>
      <c r="Y7" s="1134"/>
      <c r="Z7" s="1134"/>
      <c r="AA7" s="1134">
        <v>4998</v>
      </c>
      <c r="AB7" s="1134"/>
      <c r="AC7" s="1134"/>
      <c r="AD7" s="1134"/>
      <c r="AE7" s="1135"/>
      <c r="AF7" s="1136">
        <v>4537</v>
      </c>
      <c r="AG7" s="1137"/>
      <c r="AH7" s="1137"/>
      <c r="AI7" s="1137"/>
      <c r="AJ7" s="1138"/>
      <c r="AK7" s="1120">
        <v>43</v>
      </c>
      <c r="AL7" s="1121"/>
      <c r="AM7" s="1121"/>
      <c r="AN7" s="1121"/>
      <c r="AO7" s="1121"/>
      <c r="AP7" s="1121">
        <v>177060</v>
      </c>
      <c r="AQ7" s="1121"/>
      <c r="AR7" s="1121"/>
      <c r="AS7" s="1121"/>
      <c r="AT7" s="1121"/>
      <c r="AU7" s="1122" t="s">
        <v>558</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23</v>
      </c>
      <c r="CI7" s="1118"/>
      <c r="CJ7" s="1118"/>
      <c r="CK7" s="1118"/>
      <c r="CL7" s="1119"/>
      <c r="CM7" s="1117">
        <v>240</v>
      </c>
      <c r="CN7" s="1118"/>
      <c r="CO7" s="1118"/>
      <c r="CP7" s="1118"/>
      <c r="CQ7" s="1119"/>
      <c r="CR7" s="1117">
        <v>28</v>
      </c>
      <c r="CS7" s="1118"/>
      <c r="CT7" s="1118"/>
      <c r="CU7" s="1118"/>
      <c r="CV7" s="1119"/>
      <c r="CW7" s="1117">
        <v>8</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544</v>
      </c>
      <c r="DR7" s="1118"/>
      <c r="DS7" s="1118"/>
      <c r="DT7" s="1118"/>
      <c r="DU7" s="1119"/>
      <c r="DV7" s="1144"/>
      <c r="DW7" s="1145"/>
      <c r="DX7" s="1145"/>
      <c r="DY7" s="1145"/>
      <c r="DZ7" s="1146"/>
      <c r="EA7" s="207"/>
    </row>
    <row r="8" spans="1:131" s="208" customFormat="1" ht="26.25" customHeight="1">
      <c r="A8" s="214">
        <v>2</v>
      </c>
      <c r="B8" s="1067" t="s">
        <v>366</v>
      </c>
      <c r="C8" s="1068"/>
      <c r="D8" s="1068"/>
      <c r="E8" s="1068"/>
      <c r="F8" s="1068"/>
      <c r="G8" s="1068"/>
      <c r="H8" s="1068"/>
      <c r="I8" s="1068"/>
      <c r="J8" s="1068"/>
      <c r="K8" s="1068"/>
      <c r="L8" s="1068"/>
      <c r="M8" s="1068"/>
      <c r="N8" s="1068"/>
      <c r="O8" s="1068"/>
      <c r="P8" s="1069"/>
      <c r="Q8" s="1073">
        <v>1924</v>
      </c>
      <c r="R8" s="1074"/>
      <c r="S8" s="1074"/>
      <c r="T8" s="1074"/>
      <c r="U8" s="1074"/>
      <c r="V8" s="1074">
        <v>1924</v>
      </c>
      <c r="W8" s="1074"/>
      <c r="X8" s="1074"/>
      <c r="Y8" s="1074"/>
      <c r="Z8" s="1074"/>
      <c r="AA8" s="1074" t="s">
        <v>547</v>
      </c>
      <c r="AB8" s="1074"/>
      <c r="AC8" s="1074"/>
      <c r="AD8" s="1074"/>
      <c r="AE8" s="1075"/>
      <c r="AF8" s="1049" t="s">
        <v>112</v>
      </c>
      <c r="AG8" s="1050"/>
      <c r="AH8" s="1050"/>
      <c r="AI8" s="1050"/>
      <c r="AJ8" s="1051"/>
      <c r="AK8" s="1115" t="s">
        <v>546</v>
      </c>
      <c r="AL8" s="1116"/>
      <c r="AM8" s="1116"/>
      <c r="AN8" s="1116"/>
      <c r="AO8" s="1116"/>
      <c r="AP8" s="1116" t="s">
        <v>548</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4" t="s">
        <v>538</v>
      </c>
      <c r="BT8" s="1045"/>
      <c r="BU8" s="1045"/>
      <c r="BV8" s="1045"/>
      <c r="BW8" s="1045"/>
      <c r="BX8" s="1045"/>
      <c r="BY8" s="1045"/>
      <c r="BZ8" s="1045"/>
      <c r="CA8" s="1045"/>
      <c r="CB8" s="1045"/>
      <c r="CC8" s="1045"/>
      <c r="CD8" s="1045"/>
      <c r="CE8" s="1045"/>
      <c r="CF8" s="1045"/>
      <c r="CG8" s="1046"/>
      <c r="CH8" s="1019">
        <v>1</v>
      </c>
      <c r="CI8" s="1020"/>
      <c r="CJ8" s="1020"/>
      <c r="CK8" s="1020"/>
      <c r="CL8" s="1021"/>
      <c r="CM8" s="1019">
        <v>82</v>
      </c>
      <c r="CN8" s="1020"/>
      <c r="CO8" s="1020"/>
      <c r="CP8" s="1020"/>
      <c r="CQ8" s="1021"/>
      <c r="CR8" s="1019">
        <v>8</v>
      </c>
      <c r="CS8" s="1020"/>
      <c r="CT8" s="1020"/>
      <c r="CU8" s="1020"/>
      <c r="CV8" s="1021"/>
      <c r="CW8" s="1019" t="s">
        <v>543</v>
      </c>
      <c r="CX8" s="1020"/>
      <c r="CY8" s="1020"/>
      <c r="CZ8" s="1020"/>
      <c r="DA8" s="1021"/>
      <c r="DB8" s="1019" t="s">
        <v>544</v>
      </c>
      <c r="DC8" s="1020"/>
      <c r="DD8" s="1020"/>
      <c r="DE8" s="1020"/>
      <c r="DF8" s="1021"/>
      <c r="DG8" s="1019" t="s">
        <v>544</v>
      </c>
      <c r="DH8" s="1020"/>
      <c r="DI8" s="1020"/>
      <c r="DJ8" s="1020"/>
      <c r="DK8" s="1021"/>
      <c r="DL8" s="1019" t="s">
        <v>544</v>
      </c>
      <c r="DM8" s="1020"/>
      <c r="DN8" s="1020"/>
      <c r="DO8" s="1020"/>
      <c r="DP8" s="1021"/>
      <c r="DQ8" s="1019" t="s">
        <v>544</v>
      </c>
      <c r="DR8" s="1020"/>
      <c r="DS8" s="1020"/>
      <c r="DT8" s="1020"/>
      <c r="DU8" s="1021"/>
      <c r="DV8" s="1022"/>
      <c r="DW8" s="1023"/>
      <c r="DX8" s="1023"/>
      <c r="DY8" s="1023"/>
      <c r="DZ8" s="1024"/>
      <c r="EA8" s="207"/>
    </row>
    <row r="9" spans="1:131" s="208" customFormat="1" ht="26.25" customHeight="1">
      <c r="A9" s="214">
        <v>3</v>
      </c>
      <c r="B9" s="1067" t="s">
        <v>367</v>
      </c>
      <c r="C9" s="1068"/>
      <c r="D9" s="1068"/>
      <c r="E9" s="1068"/>
      <c r="F9" s="1068"/>
      <c r="G9" s="1068"/>
      <c r="H9" s="1068"/>
      <c r="I9" s="1068"/>
      <c r="J9" s="1068"/>
      <c r="K9" s="1068"/>
      <c r="L9" s="1068"/>
      <c r="M9" s="1068"/>
      <c r="N9" s="1068"/>
      <c r="O9" s="1068"/>
      <c r="P9" s="1069"/>
      <c r="Q9" s="1073">
        <v>14</v>
      </c>
      <c r="R9" s="1074"/>
      <c r="S9" s="1074"/>
      <c r="T9" s="1074"/>
      <c r="U9" s="1074"/>
      <c r="V9" s="1074">
        <v>14</v>
      </c>
      <c r="W9" s="1074"/>
      <c r="X9" s="1074"/>
      <c r="Y9" s="1074"/>
      <c r="Z9" s="1074"/>
      <c r="AA9" s="1074" t="s">
        <v>547</v>
      </c>
      <c r="AB9" s="1074"/>
      <c r="AC9" s="1074"/>
      <c r="AD9" s="1074"/>
      <c r="AE9" s="1075"/>
      <c r="AF9" s="1049" t="s">
        <v>112</v>
      </c>
      <c r="AG9" s="1050"/>
      <c r="AH9" s="1050"/>
      <c r="AI9" s="1050"/>
      <c r="AJ9" s="1051"/>
      <c r="AK9" s="1115" t="s">
        <v>547</v>
      </c>
      <c r="AL9" s="1116"/>
      <c r="AM9" s="1116"/>
      <c r="AN9" s="1116"/>
      <c r="AO9" s="1116"/>
      <c r="AP9" s="1116" t="s">
        <v>547</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4" t="s">
        <v>539</v>
      </c>
      <c r="BT9" s="1045"/>
      <c r="BU9" s="1045"/>
      <c r="BV9" s="1045"/>
      <c r="BW9" s="1045"/>
      <c r="BX9" s="1045"/>
      <c r="BY9" s="1045"/>
      <c r="BZ9" s="1045"/>
      <c r="CA9" s="1045"/>
      <c r="CB9" s="1045"/>
      <c r="CC9" s="1045"/>
      <c r="CD9" s="1045"/>
      <c r="CE9" s="1045"/>
      <c r="CF9" s="1045"/>
      <c r="CG9" s="1046"/>
      <c r="CH9" s="1019">
        <v>0</v>
      </c>
      <c r="CI9" s="1020"/>
      <c r="CJ9" s="1020"/>
      <c r="CK9" s="1020"/>
      <c r="CL9" s="1021"/>
      <c r="CM9" s="1019">
        <v>65</v>
      </c>
      <c r="CN9" s="1020"/>
      <c r="CO9" s="1020"/>
      <c r="CP9" s="1020"/>
      <c r="CQ9" s="1021"/>
      <c r="CR9" s="1019">
        <v>5</v>
      </c>
      <c r="CS9" s="1020"/>
      <c r="CT9" s="1020"/>
      <c r="CU9" s="1020"/>
      <c r="CV9" s="1021"/>
      <c r="CW9" s="1019" t="s">
        <v>544</v>
      </c>
      <c r="CX9" s="1020"/>
      <c r="CY9" s="1020"/>
      <c r="CZ9" s="1020"/>
      <c r="DA9" s="1021"/>
      <c r="DB9" s="1019" t="s">
        <v>544</v>
      </c>
      <c r="DC9" s="1020"/>
      <c r="DD9" s="1020"/>
      <c r="DE9" s="1020"/>
      <c r="DF9" s="1021"/>
      <c r="DG9" s="1019" t="s">
        <v>544</v>
      </c>
      <c r="DH9" s="1020"/>
      <c r="DI9" s="1020"/>
      <c r="DJ9" s="1020"/>
      <c r="DK9" s="1021"/>
      <c r="DL9" s="1019" t="s">
        <v>544</v>
      </c>
      <c r="DM9" s="1020"/>
      <c r="DN9" s="1020"/>
      <c r="DO9" s="1020"/>
      <c r="DP9" s="1021"/>
      <c r="DQ9" s="1019" t="s">
        <v>544</v>
      </c>
      <c r="DR9" s="1020"/>
      <c r="DS9" s="1020"/>
      <c r="DT9" s="1020"/>
      <c r="DU9" s="1021"/>
      <c r="DV9" s="1022"/>
      <c r="DW9" s="1023"/>
      <c r="DX9" s="1023"/>
      <c r="DY9" s="1023"/>
      <c r="DZ9" s="1024"/>
      <c r="EA9" s="207"/>
    </row>
    <row r="10" spans="1:131" s="208" customFormat="1" ht="26.25" customHeight="1">
      <c r="A10" s="214">
        <v>4</v>
      </c>
      <c r="B10" s="1067" t="s">
        <v>368</v>
      </c>
      <c r="C10" s="1068"/>
      <c r="D10" s="1068"/>
      <c r="E10" s="1068"/>
      <c r="F10" s="1068"/>
      <c r="G10" s="1068"/>
      <c r="H10" s="1068"/>
      <c r="I10" s="1068"/>
      <c r="J10" s="1068"/>
      <c r="K10" s="1068"/>
      <c r="L10" s="1068"/>
      <c r="M10" s="1068"/>
      <c r="N10" s="1068"/>
      <c r="O10" s="1068"/>
      <c r="P10" s="1069"/>
      <c r="Q10" s="1073">
        <v>149</v>
      </c>
      <c r="R10" s="1074"/>
      <c r="S10" s="1074"/>
      <c r="T10" s="1074"/>
      <c r="U10" s="1074"/>
      <c r="V10" s="1074">
        <v>30</v>
      </c>
      <c r="W10" s="1074"/>
      <c r="X10" s="1074"/>
      <c r="Y10" s="1074"/>
      <c r="Z10" s="1074"/>
      <c r="AA10" s="1074">
        <v>118</v>
      </c>
      <c r="AB10" s="1074"/>
      <c r="AC10" s="1074"/>
      <c r="AD10" s="1074"/>
      <c r="AE10" s="1075"/>
      <c r="AF10" s="1049" t="s">
        <v>112</v>
      </c>
      <c r="AG10" s="1050"/>
      <c r="AH10" s="1050"/>
      <c r="AI10" s="1050"/>
      <c r="AJ10" s="1051"/>
      <c r="AK10" s="1115">
        <v>5</v>
      </c>
      <c r="AL10" s="1116"/>
      <c r="AM10" s="1116"/>
      <c r="AN10" s="1116"/>
      <c r="AO10" s="1116"/>
      <c r="AP10" s="1116" t="s">
        <v>547</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4" t="s">
        <v>540</v>
      </c>
      <c r="BT10" s="1045"/>
      <c r="BU10" s="1045"/>
      <c r="BV10" s="1045"/>
      <c r="BW10" s="1045"/>
      <c r="BX10" s="1045"/>
      <c r="BY10" s="1045"/>
      <c r="BZ10" s="1045"/>
      <c r="CA10" s="1045"/>
      <c r="CB10" s="1045"/>
      <c r="CC10" s="1045"/>
      <c r="CD10" s="1045"/>
      <c r="CE10" s="1045"/>
      <c r="CF10" s="1045"/>
      <c r="CG10" s="1046"/>
      <c r="CH10" s="1019">
        <v>2</v>
      </c>
      <c r="CI10" s="1020"/>
      <c r="CJ10" s="1020"/>
      <c r="CK10" s="1020"/>
      <c r="CL10" s="1021"/>
      <c r="CM10" s="1019">
        <v>39</v>
      </c>
      <c r="CN10" s="1020"/>
      <c r="CO10" s="1020"/>
      <c r="CP10" s="1020"/>
      <c r="CQ10" s="1021"/>
      <c r="CR10" s="1019">
        <v>30</v>
      </c>
      <c r="CS10" s="1020"/>
      <c r="CT10" s="1020"/>
      <c r="CU10" s="1020"/>
      <c r="CV10" s="1021"/>
      <c r="CW10" s="1019" t="s">
        <v>544</v>
      </c>
      <c r="CX10" s="1020"/>
      <c r="CY10" s="1020"/>
      <c r="CZ10" s="1020"/>
      <c r="DA10" s="1021"/>
      <c r="DB10" s="1019" t="s">
        <v>544</v>
      </c>
      <c r="DC10" s="1020"/>
      <c r="DD10" s="1020"/>
      <c r="DE10" s="1020"/>
      <c r="DF10" s="1021"/>
      <c r="DG10" s="1019" t="s">
        <v>544</v>
      </c>
      <c r="DH10" s="1020"/>
      <c r="DI10" s="1020"/>
      <c r="DJ10" s="1020"/>
      <c r="DK10" s="1021"/>
      <c r="DL10" s="1019" t="s">
        <v>544</v>
      </c>
      <c r="DM10" s="1020"/>
      <c r="DN10" s="1020"/>
      <c r="DO10" s="1020"/>
      <c r="DP10" s="1021"/>
      <c r="DQ10" s="1019" t="s">
        <v>544</v>
      </c>
      <c r="DR10" s="1020"/>
      <c r="DS10" s="1020"/>
      <c r="DT10" s="1020"/>
      <c r="DU10" s="1021"/>
      <c r="DV10" s="1022"/>
      <c r="DW10" s="1023"/>
      <c r="DX10" s="1023"/>
      <c r="DY10" s="1023"/>
      <c r="DZ10" s="1024"/>
      <c r="EA10" s="207"/>
    </row>
    <row r="11" spans="1:131" s="208" customFormat="1" ht="26.25" customHeight="1">
      <c r="A11" s="214">
        <v>5</v>
      </c>
      <c r="B11" s="1067"/>
      <c r="C11" s="1068"/>
      <c r="D11" s="1068"/>
      <c r="E11" s="1068"/>
      <c r="F11" s="1068"/>
      <c r="G11" s="1068"/>
      <c r="H11" s="1068"/>
      <c r="I11" s="1068"/>
      <c r="J11" s="1068"/>
      <c r="K11" s="1068"/>
      <c r="L11" s="1068"/>
      <c r="M11" s="1068"/>
      <c r="N11" s="1068"/>
      <c r="O11" s="1068"/>
      <c r="P11" s="1069"/>
      <c r="Q11" s="1073"/>
      <c r="R11" s="1074"/>
      <c r="S11" s="1074"/>
      <c r="T11" s="1074"/>
      <c r="U11" s="1074"/>
      <c r="V11" s="1074"/>
      <c r="W11" s="1074"/>
      <c r="X11" s="1074"/>
      <c r="Y11" s="1074"/>
      <c r="Z11" s="1074"/>
      <c r="AA11" s="1074"/>
      <c r="AB11" s="1074"/>
      <c r="AC11" s="1074"/>
      <c r="AD11" s="1074"/>
      <c r="AE11" s="1075"/>
      <c r="AF11" s="1049"/>
      <c r="AG11" s="1050"/>
      <c r="AH11" s="1050"/>
      <c r="AI11" s="1050"/>
      <c r="AJ11" s="1051"/>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4" t="s">
        <v>541</v>
      </c>
      <c r="BT11" s="1045"/>
      <c r="BU11" s="1045"/>
      <c r="BV11" s="1045"/>
      <c r="BW11" s="1045"/>
      <c r="BX11" s="1045"/>
      <c r="BY11" s="1045"/>
      <c r="BZ11" s="1045"/>
      <c r="CA11" s="1045"/>
      <c r="CB11" s="1045"/>
      <c r="CC11" s="1045"/>
      <c r="CD11" s="1045"/>
      <c r="CE11" s="1045"/>
      <c r="CF11" s="1045"/>
      <c r="CG11" s="1046"/>
      <c r="CH11" s="1019">
        <v>82</v>
      </c>
      <c r="CI11" s="1020"/>
      <c r="CJ11" s="1020"/>
      <c r="CK11" s="1020"/>
      <c r="CL11" s="1021"/>
      <c r="CM11" s="1019">
        <v>1477</v>
      </c>
      <c r="CN11" s="1020"/>
      <c r="CO11" s="1020"/>
      <c r="CP11" s="1020"/>
      <c r="CQ11" s="1021"/>
      <c r="CR11" s="1019">
        <v>484</v>
      </c>
      <c r="CS11" s="1020"/>
      <c r="CT11" s="1020"/>
      <c r="CU11" s="1020"/>
      <c r="CV11" s="1021"/>
      <c r="CW11" s="1019">
        <v>6</v>
      </c>
      <c r="CX11" s="1020"/>
      <c r="CY11" s="1020"/>
      <c r="CZ11" s="1020"/>
      <c r="DA11" s="1021"/>
      <c r="DB11" s="1019" t="s">
        <v>544</v>
      </c>
      <c r="DC11" s="1020"/>
      <c r="DD11" s="1020"/>
      <c r="DE11" s="1020"/>
      <c r="DF11" s="1021"/>
      <c r="DG11" s="1019" t="s">
        <v>544</v>
      </c>
      <c r="DH11" s="1020"/>
      <c r="DI11" s="1020"/>
      <c r="DJ11" s="1020"/>
      <c r="DK11" s="1021"/>
      <c r="DL11" s="1019" t="s">
        <v>544</v>
      </c>
      <c r="DM11" s="1020"/>
      <c r="DN11" s="1020"/>
      <c r="DO11" s="1020"/>
      <c r="DP11" s="1021"/>
      <c r="DQ11" s="1019" t="s">
        <v>544</v>
      </c>
      <c r="DR11" s="1020"/>
      <c r="DS11" s="1020"/>
      <c r="DT11" s="1020"/>
      <c r="DU11" s="1021"/>
      <c r="DV11" s="1022"/>
      <c r="DW11" s="1023"/>
      <c r="DX11" s="1023"/>
      <c r="DY11" s="1023"/>
      <c r="DZ11" s="1024"/>
      <c r="EA11" s="207"/>
    </row>
    <row r="12" spans="1:131" s="208" customFormat="1" ht="26.25" customHeight="1">
      <c r="A12" s="214">
        <v>6</v>
      </c>
      <c r="B12" s="1067"/>
      <c r="C12" s="1068"/>
      <c r="D12" s="1068"/>
      <c r="E12" s="1068"/>
      <c r="F12" s="1068"/>
      <c r="G12" s="1068"/>
      <c r="H12" s="1068"/>
      <c r="I12" s="1068"/>
      <c r="J12" s="1068"/>
      <c r="K12" s="1068"/>
      <c r="L12" s="1068"/>
      <c r="M12" s="1068"/>
      <c r="N12" s="1068"/>
      <c r="O12" s="1068"/>
      <c r="P12" s="1069"/>
      <c r="Q12" s="1073"/>
      <c r="R12" s="1074"/>
      <c r="S12" s="1074"/>
      <c r="T12" s="1074"/>
      <c r="U12" s="1074"/>
      <c r="V12" s="1074"/>
      <c r="W12" s="1074"/>
      <c r="X12" s="1074"/>
      <c r="Y12" s="1074"/>
      <c r="Z12" s="1074"/>
      <c r="AA12" s="1074"/>
      <c r="AB12" s="1074"/>
      <c r="AC12" s="1074"/>
      <c r="AD12" s="1074"/>
      <c r="AE12" s="1075"/>
      <c r="AF12" s="1049"/>
      <c r="AG12" s="1050"/>
      <c r="AH12" s="1050"/>
      <c r="AI12" s="1050"/>
      <c r="AJ12" s="1051"/>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4" t="s">
        <v>542</v>
      </c>
      <c r="BT12" s="1045"/>
      <c r="BU12" s="1045"/>
      <c r="BV12" s="1045"/>
      <c r="BW12" s="1045"/>
      <c r="BX12" s="1045"/>
      <c r="BY12" s="1045"/>
      <c r="BZ12" s="1045"/>
      <c r="CA12" s="1045"/>
      <c r="CB12" s="1045"/>
      <c r="CC12" s="1045"/>
      <c r="CD12" s="1045"/>
      <c r="CE12" s="1045"/>
      <c r="CF12" s="1045"/>
      <c r="CG12" s="1046"/>
      <c r="CH12" s="1019">
        <v>3</v>
      </c>
      <c r="CI12" s="1020"/>
      <c r="CJ12" s="1020"/>
      <c r="CK12" s="1020"/>
      <c r="CL12" s="1021"/>
      <c r="CM12" s="1019">
        <v>15</v>
      </c>
      <c r="CN12" s="1020"/>
      <c r="CO12" s="1020"/>
      <c r="CP12" s="1020"/>
      <c r="CQ12" s="1021"/>
      <c r="CR12" s="1019">
        <v>2</v>
      </c>
      <c r="CS12" s="1020"/>
      <c r="CT12" s="1020"/>
      <c r="CU12" s="1020"/>
      <c r="CV12" s="1021"/>
      <c r="CW12" s="1019">
        <v>5</v>
      </c>
      <c r="CX12" s="1020"/>
      <c r="CY12" s="1020"/>
      <c r="CZ12" s="1020"/>
      <c r="DA12" s="1021"/>
      <c r="DB12" s="1019" t="s">
        <v>544</v>
      </c>
      <c r="DC12" s="1020"/>
      <c r="DD12" s="1020"/>
      <c r="DE12" s="1020"/>
      <c r="DF12" s="1021"/>
      <c r="DG12" s="1019" t="s">
        <v>544</v>
      </c>
      <c r="DH12" s="1020"/>
      <c r="DI12" s="1020"/>
      <c r="DJ12" s="1020"/>
      <c r="DK12" s="1021"/>
      <c r="DL12" s="1019" t="s">
        <v>544</v>
      </c>
      <c r="DM12" s="1020"/>
      <c r="DN12" s="1020"/>
      <c r="DO12" s="1020"/>
      <c r="DP12" s="1021"/>
      <c r="DQ12" s="1019" t="s">
        <v>544</v>
      </c>
      <c r="DR12" s="1020"/>
      <c r="DS12" s="1020"/>
      <c r="DT12" s="1020"/>
      <c r="DU12" s="1021"/>
      <c r="DV12" s="1022"/>
      <c r="DW12" s="1023"/>
      <c r="DX12" s="1023"/>
      <c r="DY12" s="1023"/>
      <c r="DZ12" s="1024"/>
      <c r="EA12" s="207"/>
    </row>
    <row r="13" spans="1:131" s="208" customFormat="1" ht="26.25" customHeight="1">
      <c r="A13" s="214">
        <v>7</v>
      </c>
      <c r="B13" s="1067"/>
      <c r="C13" s="1068"/>
      <c r="D13" s="1068"/>
      <c r="E13" s="1068"/>
      <c r="F13" s="1068"/>
      <c r="G13" s="1068"/>
      <c r="H13" s="1068"/>
      <c r="I13" s="1068"/>
      <c r="J13" s="1068"/>
      <c r="K13" s="1068"/>
      <c r="L13" s="1068"/>
      <c r="M13" s="1068"/>
      <c r="N13" s="1068"/>
      <c r="O13" s="1068"/>
      <c r="P13" s="1069"/>
      <c r="Q13" s="1073"/>
      <c r="R13" s="1074"/>
      <c r="S13" s="1074"/>
      <c r="T13" s="1074"/>
      <c r="U13" s="1074"/>
      <c r="V13" s="1074"/>
      <c r="W13" s="1074"/>
      <c r="X13" s="1074"/>
      <c r="Y13" s="1074"/>
      <c r="Z13" s="1074"/>
      <c r="AA13" s="1074"/>
      <c r="AB13" s="1074"/>
      <c r="AC13" s="1074"/>
      <c r="AD13" s="1074"/>
      <c r="AE13" s="1075"/>
      <c r="AF13" s="1049"/>
      <c r="AG13" s="1050"/>
      <c r="AH13" s="1050"/>
      <c r="AI13" s="1050"/>
      <c r="AJ13" s="1051"/>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4"/>
      <c r="BT13" s="1045"/>
      <c r="BU13" s="1045"/>
      <c r="BV13" s="1045"/>
      <c r="BW13" s="1045"/>
      <c r="BX13" s="1045"/>
      <c r="BY13" s="1045"/>
      <c r="BZ13" s="1045"/>
      <c r="CA13" s="1045"/>
      <c r="CB13" s="1045"/>
      <c r="CC13" s="1045"/>
      <c r="CD13" s="1045"/>
      <c r="CE13" s="1045"/>
      <c r="CF13" s="1045"/>
      <c r="CG13" s="1046"/>
      <c r="CH13" s="1019"/>
      <c r="CI13" s="1020"/>
      <c r="CJ13" s="1020"/>
      <c r="CK13" s="1020"/>
      <c r="CL13" s="1021"/>
      <c r="CM13" s="1019"/>
      <c r="CN13" s="1020"/>
      <c r="CO13" s="1020"/>
      <c r="CP13" s="1020"/>
      <c r="CQ13" s="1021"/>
      <c r="CR13" s="1019"/>
      <c r="CS13" s="1020"/>
      <c r="CT13" s="1020"/>
      <c r="CU13" s="1020"/>
      <c r="CV13" s="1021"/>
      <c r="CW13" s="1019"/>
      <c r="CX13" s="1020"/>
      <c r="CY13" s="1020"/>
      <c r="CZ13" s="1020"/>
      <c r="DA13" s="1021"/>
      <c r="DB13" s="1019"/>
      <c r="DC13" s="1020"/>
      <c r="DD13" s="1020"/>
      <c r="DE13" s="1020"/>
      <c r="DF13" s="1021"/>
      <c r="DG13" s="1019"/>
      <c r="DH13" s="1020"/>
      <c r="DI13" s="1020"/>
      <c r="DJ13" s="1020"/>
      <c r="DK13" s="1021"/>
      <c r="DL13" s="1019"/>
      <c r="DM13" s="1020"/>
      <c r="DN13" s="1020"/>
      <c r="DO13" s="1020"/>
      <c r="DP13" s="1021"/>
      <c r="DQ13" s="1019"/>
      <c r="DR13" s="1020"/>
      <c r="DS13" s="1020"/>
      <c r="DT13" s="1020"/>
      <c r="DU13" s="1021"/>
      <c r="DV13" s="1022"/>
      <c r="DW13" s="1023"/>
      <c r="DX13" s="1023"/>
      <c r="DY13" s="1023"/>
      <c r="DZ13" s="1024"/>
      <c r="EA13" s="207"/>
    </row>
    <row r="14" spans="1:131" s="208" customFormat="1" ht="26.25" customHeight="1">
      <c r="A14" s="214">
        <v>8</v>
      </c>
      <c r="B14" s="1067"/>
      <c r="C14" s="1068"/>
      <c r="D14" s="1068"/>
      <c r="E14" s="1068"/>
      <c r="F14" s="1068"/>
      <c r="G14" s="1068"/>
      <c r="H14" s="1068"/>
      <c r="I14" s="1068"/>
      <c r="J14" s="1068"/>
      <c r="K14" s="1068"/>
      <c r="L14" s="1068"/>
      <c r="M14" s="1068"/>
      <c r="N14" s="1068"/>
      <c r="O14" s="1068"/>
      <c r="P14" s="1069"/>
      <c r="Q14" s="1073"/>
      <c r="R14" s="1074"/>
      <c r="S14" s="1074"/>
      <c r="T14" s="1074"/>
      <c r="U14" s="1074"/>
      <c r="V14" s="1074"/>
      <c r="W14" s="1074"/>
      <c r="X14" s="1074"/>
      <c r="Y14" s="1074"/>
      <c r="Z14" s="1074"/>
      <c r="AA14" s="1074"/>
      <c r="AB14" s="1074"/>
      <c r="AC14" s="1074"/>
      <c r="AD14" s="1074"/>
      <c r="AE14" s="1075"/>
      <c r="AF14" s="1049"/>
      <c r="AG14" s="1050"/>
      <c r="AH14" s="1050"/>
      <c r="AI14" s="1050"/>
      <c r="AJ14" s="1051"/>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4"/>
      <c r="BT14" s="1045"/>
      <c r="BU14" s="1045"/>
      <c r="BV14" s="1045"/>
      <c r="BW14" s="1045"/>
      <c r="BX14" s="1045"/>
      <c r="BY14" s="1045"/>
      <c r="BZ14" s="1045"/>
      <c r="CA14" s="1045"/>
      <c r="CB14" s="1045"/>
      <c r="CC14" s="1045"/>
      <c r="CD14" s="1045"/>
      <c r="CE14" s="1045"/>
      <c r="CF14" s="1045"/>
      <c r="CG14" s="1046"/>
      <c r="CH14" s="1019"/>
      <c r="CI14" s="1020"/>
      <c r="CJ14" s="1020"/>
      <c r="CK14" s="1020"/>
      <c r="CL14" s="1021"/>
      <c r="CM14" s="1019"/>
      <c r="CN14" s="1020"/>
      <c r="CO14" s="1020"/>
      <c r="CP14" s="1020"/>
      <c r="CQ14" s="1021"/>
      <c r="CR14" s="1019"/>
      <c r="CS14" s="1020"/>
      <c r="CT14" s="1020"/>
      <c r="CU14" s="1020"/>
      <c r="CV14" s="1021"/>
      <c r="CW14" s="1019"/>
      <c r="CX14" s="1020"/>
      <c r="CY14" s="1020"/>
      <c r="CZ14" s="1020"/>
      <c r="DA14" s="1021"/>
      <c r="DB14" s="1019"/>
      <c r="DC14" s="1020"/>
      <c r="DD14" s="1020"/>
      <c r="DE14" s="1020"/>
      <c r="DF14" s="1021"/>
      <c r="DG14" s="1019"/>
      <c r="DH14" s="1020"/>
      <c r="DI14" s="1020"/>
      <c r="DJ14" s="1020"/>
      <c r="DK14" s="1021"/>
      <c r="DL14" s="1019"/>
      <c r="DM14" s="1020"/>
      <c r="DN14" s="1020"/>
      <c r="DO14" s="1020"/>
      <c r="DP14" s="1021"/>
      <c r="DQ14" s="1019"/>
      <c r="DR14" s="1020"/>
      <c r="DS14" s="1020"/>
      <c r="DT14" s="1020"/>
      <c r="DU14" s="1021"/>
      <c r="DV14" s="1022"/>
      <c r="DW14" s="1023"/>
      <c r="DX14" s="1023"/>
      <c r="DY14" s="1023"/>
      <c r="DZ14" s="1024"/>
      <c r="EA14" s="207"/>
    </row>
    <row r="15" spans="1:131" s="208" customFormat="1" ht="26.25" customHeight="1">
      <c r="A15" s="214">
        <v>9</v>
      </c>
      <c r="B15" s="1067"/>
      <c r="C15" s="1068"/>
      <c r="D15" s="1068"/>
      <c r="E15" s="1068"/>
      <c r="F15" s="1068"/>
      <c r="G15" s="1068"/>
      <c r="H15" s="1068"/>
      <c r="I15" s="1068"/>
      <c r="J15" s="1068"/>
      <c r="K15" s="1068"/>
      <c r="L15" s="1068"/>
      <c r="M15" s="1068"/>
      <c r="N15" s="1068"/>
      <c r="O15" s="1068"/>
      <c r="P15" s="1069"/>
      <c r="Q15" s="1073"/>
      <c r="R15" s="1074"/>
      <c r="S15" s="1074"/>
      <c r="T15" s="1074"/>
      <c r="U15" s="1074"/>
      <c r="V15" s="1074"/>
      <c r="W15" s="1074"/>
      <c r="X15" s="1074"/>
      <c r="Y15" s="1074"/>
      <c r="Z15" s="1074"/>
      <c r="AA15" s="1074"/>
      <c r="AB15" s="1074"/>
      <c r="AC15" s="1074"/>
      <c r="AD15" s="1074"/>
      <c r="AE15" s="1075"/>
      <c r="AF15" s="1049"/>
      <c r="AG15" s="1050"/>
      <c r="AH15" s="1050"/>
      <c r="AI15" s="1050"/>
      <c r="AJ15" s="1051"/>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4"/>
      <c r="BT15" s="1045"/>
      <c r="BU15" s="1045"/>
      <c r="BV15" s="1045"/>
      <c r="BW15" s="1045"/>
      <c r="BX15" s="1045"/>
      <c r="BY15" s="1045"/>
      <c r="BZ15" s="1045"/>
      <c r="CA15" s="1045"/>
      <c r="CB15" s="1045"/>
      <c r="CC15" s="1045"/>
      <c r="CD15" s="1045"/>
      <c r="CE15" s="1045"/>
      <c r="CF15" s="1045"/>
      <c r="CG15" s="1046"/>
      <c r="CH15" s="1019"/>
      <c r="CI15" s="1020"/>
      <c r="CJ15" s="1020"/>
      <c r="CK15" s="1020"/>
      <c r="CL15" s="1021"/>
      <c r="CM15" s="1019"/>
      <c r="CN15" s="1020"/>
      <c r="CO15" s="1020"/>
      <c r="CP15" s="1020"/>
      <c r="CQ15" s="1021"/>
      <c r="CR15" s="1019"/>
      <c r="CS15" s="1020"/>
      <c r="CT15" s="1020"/>
      <c r="CU15" s="1020"/>
      <c r="CV15" s="1021"/>
      <c r="CW15" s="1019"/>
      <c r="CX15" s="1020"/>
      <c r="CY15" s="1020"/>
      <c r="CZ15" s="1020"/>
      <c r="DA15" s="1021"/>
      <c r="DB15" s="1019"/>
      <c r="DC15" s="1020"/>
      <c r="DD15" s="1020"/>
      <c r="DE15" s="1020"/>
      <c r="DF15" s="1021"/>
      <c r="DG15" s="1019"/>
      <c r="DH15" s="1020"/>
      <c r="DI15" s="1020"/>
      <c r="DJ15" s="1020"/>
      <c r="DK15" s="1021"/>
      <c r="DL15" s="1019"/>
      <c r="DM15" s="1020"/>
      <c r="DN15" s="1020"/>
      <c r="DO15" s="1020"/>
      <c r="DP15" s="1021"/>
      <c r="DQ15" s="1019"/>
      <c r="DR15" s="1020"/>
      <c r="DS15" s="1020"/>
      <c r="DT15" s="1020"/>
      <c r="DU15" s="1021"/>
      <c r="DV15" s="1022"/>
      <c r="DW15" s="1023"/>
      <c r="DX15" s="1023"/>
      <c r="DY15" s="1023"/>
      <c r="DZ15" s="1024"/>
      <c r="EA15" s="207"/>
    </row>
    <row r="16" spans="1:131" s="208" customFormat="1" ht="26.25" customHeight="1">
      <c r="A16" s="214">
        <v>10</v>
      </c>
      <c r="B16" s="1067"/>
      <c r="C16" s="1068"/>
      <c r="D16" s="1068"/>
      <c r="E16" s="1068"/>
      <c r="F16" s="1068"/>
      <c r="G16" s="1068"/>
      <c r="H16" s="1068"/>
      <c r="I16" s="1068"/>
      <c r="J16" s="1068"/>
      <c r="K16" s="1068"/>
      <c r="L16" s="1068"/>
      <c r="M16" s="1068"/>
      <c r="N16" s="1068"/>
      <c r="O16" s="1068"/>
      <c r="P16" s="1069"/>
      <c r="Q16" s="1073"/>
      <c r="R16" s="1074"/>
      <c r="S16" s="1074"/>
      <c r="T16" s="1074"/>
      <c r="U16" s="1074"/>
      <c r="V16" s="1074"/>
      <c r="W16" s="1074"/>
      <c r="X16" s="1074"/>
      <c r="Y16" s="1074"/>
      <c r="Z16" s="1074"/>
      <c r="AA16" s="1074"/>
      <c r="AB16" s="1074"/>
      <c r="AC16" s="1074"/>
      <c r="AD16" s="1074"/>
      <c r="AE16" s="1075"/>
      <c r="AF16" s="1049"/>
      <c r="AG16" s="1050"/>
      <c r="AH16" s="1050"/>
      <c r="AI16" s="1050"/>
      <c r="AJ16" s="1051"/>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4"/>
      <c r="BT16" s="1045"/>
      <c r="BU16" s="1045"/>
      <c r="BV16" s="1045"/>
      <c r="BW16" s="1045"/>
      <c r="BX16" s="1045"/>
      <c r="BY16" s="1045"/>
      <c r="BZ16" s="1045"/>
      <c r="CA16" s="1045"/>
      <c r="CB16" s="1045"/>
      <c r="CC16" s="1045"/>
      <c r="CD16" s="1045"/>
      <c r="CE16" s="1045"/>
      <c r="CF16" s="1045"/>
      <c r="CG16" s="1046"/>
      <c r="CH16" s="1019"/>
      <c r="CI16" s="1020"/>
      <c r="CJ16" s="1020"/>
      <c r="CK16" s="1020"/>
      <c r="CL16" s="1021"/>
      <c r="CM16" s="1019"/>
      <c r="CN16" s="1020"/>
      <c r="CO16" s="1020"/>
      <c r="CP16" s="1020"/>
      <c r="CQ16" s="1021"/>
      <c r="CR16" s="1019"/>
      <c r="CS16" s="1020"/>
      <c r="CT16" s="1020"/>
      <c r="CU16" s="1020"/>
      <c r="CV16" s="1021"/>
      <c r="CW16" s="1019"/>
      <c r="CX16" s="1020"/>
      <c r="CY16" s="1020"/>
      <c r="CZ16" s="1020"/>
      <c r="DA16" s="1021"/>
      <c r="DB16" s="1019"/>
      <c r="DC16" s="1020"/>
      <c r="DD16" s="1020"/>
      <c r="DE16" s="1020"/>
      <c r="DF16" s="1021"/>
      <c r="DG16" s="1019"/>
      <c r="DH16" s="1020"/>
      <c r="DI16" s="1020"/>
      <c r="DJ16" s="1020"/>
      <c r="DK16" s="1021"/>
      <c r="DL16" s="1019"/>
      <c r="DM16" s="1020"/>
      <c r="DN16" s="1020"/>
      <c r="DO16" s="1020"/>
      <c r="DP16" s="1021"/>
      <c r="DQ16" s="1019"/>
      <c r="DR16" s="1020"/>
      <c r="DS16" s="1020"/>
      <c r="DT16" s="1020"/>
      <c r="DU16" s="1021"/>
      <c r="DV16" s="1022"/>
      <c r="DW16" s="1023"/>
      <c r="DX16" s="1023"/>
      <c r="DY16" s="1023"/>
      <c r="DZ16" s="1024"/>
      <c r="EA16" s="207"/>
    </row>
    <row r="17" spans="1:131" s="208" customFormat="1" ht="26.25" customHeight="1">
      <c r="A17" s="214">
        <v>11</v>
      </c>
      <c r="B17" s="1067"/>
      <c r="C17" s="1068"/>
      <c r="D17" s="1068"/>
      <c r="E17" s="1068"/>
      <c r="F17" s="1068"/>
      <c r="G17" s="1068"/>
      <c r="H17" s="1068"/>
      <c r="I17" s="1068"/>
      <c r="J17" s="1068"/>
      <c r="K17" s="1068"/>
      <c r="L17" s="1068"/>
      <c r="M17" s="1068"/>
      <c r="N17" s="1068"/>
      <c r="O17" s="1068"/>
      <c r="P17" s="1069"/>
      <c r="Q17" s="1073"/>
      <c r="R17" s="1074"/>
      <c r="S17" s="1074"/>
      <c r="T17" s="1074"/>
      <c r="U17" s="1074"/>
      <c r="V17" s="1074"/>
      <c r="W17" s="1074"/>
      <c r="X17" s="1074"/>
      <c r="Y17" s="1074"/>
      <c r="Z17" s="1074"/>
      <c r="AA17" s="1074"/>
      <c r="AB17" s="1074"/>
      <c r="AC17" s="1074"/>
      <c r="AD17" s="1074"/>
      <c r="AE17" s="1075"/>
      <c r="AF17" s="1049"/>
      <c r="AG17" s="1050"/>
      <c r="AH17" s="1050"/>
      <c r="AI17" s="1050"/>
      <c r="AJ17" s="1051"/>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4"/>
      <c r="BT17" s="1045"/>
      <c r="BU17" s="1045"/>
      <c r="BV17" s="1045"/>
      <c r="BW17" s="1045"/>
      <c r="BX17" s="1045"/>
      <c r="BY17" s="1045"/>
      <c r="BZ17" s="1045"/>
      <c r="CA17" s="1045"/>
      <c r="CB17" s="1045"/>
      <c r="CC17" s="1045"/>
      <c r="CD17" s="1045"/>
      <c r="CE17" s="1045"/>
      <c r="CF17" s="1045"/>
      <c r="CG17" s="1046"/>
      <c r="CH17" s="1019"/>
      <c r="CI17" s="1020"/>
      <c r="CJ17" s="1020"/>
      <c r="CK17" s="1020"/>
      <c r="CL17" s="1021"/>
      <c r="CM17" s="1019"/>
      <c r="CN17" s="1020"/>
      <c r="CO17" s="1020"/>
      <c r="CP17" s="1020"/>
      <c r="CQ17" s="1021"/>
      <c r="CR17" s="1019"/>
      <c r="CS17" s="1020"/>
      <c r="CT17" s="1020"/>
      <c r="CU17" s="1020"/>
      <c r="CV17" s="1021"/>
      <c r="CW17" s="1019"/>
      <c r="CX17" s="1020"/>
      <c r="CY17" s="1020"/>
      <c r="CZ17" s="1020"/>
      <c r="DA17" s="1021"/>
      <c r="DB17" s="1019"/>
      <c r="DC17" s="1020"/>
      <c r="DD17" s="1020"/>
      <c r="DE17" s="1020"/>
      <c r="DF17" s="1021"/>
      <c r="DG17" s="1019"/>
      <c r="DH17" s="1020"/>
      <c r="DI17" s="1020"/>
      <c r="DJ17" s="1020"/>
      <c r="DK17" s="1021"/>
      <c r="DL17" s="1019"/>
      <c r="DM17" s="1020"/>
      <c r="DN17" s="1020"/>
      <c r="DO17" s="1020"/>
      <c r="DP17" s="1021"/>
      <c r="DQ17" s="1019"/>
      <c r="DR17" s="1020"/>
      <c r="DS17" s="1020"/>
      <c r="DT17" s="1020"/>
      <c r="DU17" s="1021"/>
      <c r="DV17" s="1022"/>
      <c r="DW17" s="1023"/>
      <c r="DX17" s="1023"/>
      <c r="DY17" s="1023"/>
      <c r="DZ17" s="1024"/>
      <c r="EA17" s="207"/>
    </row>
    <row r="18" spans="1:131" s="208" customFormat="1" ht="26.25" customHeight="1">
      <c r="A18" s="214">
        <v>12</v>
      </c>
      <c r="B18" s="1067"/>
      <c r="C18" s="1068"/>
      <c r="D18" s="1068"/>
      <c r="E18" s="1068"/>
      <c r="F18" s="1068"/>
      <c r="G18" s="1068"/>
      <c r="H18" s="1068"/>
      <c r="I18" s="1068"/>
      <c r="J18" s="1068"/>
      <c r="K18" s="1068"/>
      <c r="L18" s="1068"/>
      <c r="M18" s="1068"/>
      <c r="N18" s="1068"/>
      <c r="O18" s="1068"/>
      <c r="P18" s="1069"/>
      <c r="Q18" s="1073"/>
      <c r="R18" s="1074"/>
      <c r="S18" s="1074"/>
      <c r="T18" s="1074"/>
      <c r="U18" s="1074"/>
      <c r="V18" s="1074"/>
      <c r="W18" s="1074"/>
      <c r="X18" s="1074"/>
      <c r="Y18" s="1074"/>
      <c r="Z18" s="1074"/>
      <c r="AA18" s="1074"/>
      <c r="AB18" s="1074"/>
      <c r="AC18" s="1074"/>
      <c r="AD18" s="1074"/>
      <c r="AE18" s="1075"/>
      <c r="AF18" s="1049"/>
      <c r="AG18" s="1050"/>
      <c r="AH18" s="1050"/>
      <c r="AI18" s="1050"/>
      <c r="AJ18" s="1051"/>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4"/>
      <c r="BT18" s="1045"/>
      <c r="BU18" s="1045"/>
      <c r="BV18" s="1045"/>
      <c r="BW18" s="1045"/>
      <c r="BX18" s="1045"/>
      <c r="BY18" s="1045"/>
      <c r="BZ18" s="1045"/>
      <c r="CA18" s="1045"/>
      <c r="CB18" s="1045"/>
      <c r="CC18" s="1045"/>
      <c r="CD18" s="1045"/>
      <c r="CE18" s="1045"/>
      <c r="CF18" s="1045"/>
      <c r="CG18" s="1046"/>
      <c r="CH18" s="1019"/>
      <c r="CI18" s="1020"/>
      <c r="CJ18" s="1020"/>
      <c r="CK18" s="1020"/>
      <c r="CL18" s="1021"/>
      <c r="CM18" s="1019"/>
      <c r="CN18" s="1020"/>
      <c r="CO18" s="1020"/>
      <c r="CP18" s="1020"/>
      <c r="CQ18" s="1021"/>
      <c r="CR18" s="1019"/>
      <c r="CS18" s="1020"/>
      <c r="CT18" s="1020"/>
      <c r="CU18" s="1020"/>
      <c r="CV18" s="1021"/>
      <c r="CW18" s="1019"/>
      <c r="CX18" s="1020"/>
      <c r="CY18" s="1020"/>
      <c r="CZ18" s="1020"/>
      <c r="DA18" s="1021"/>
      <c r="DB18" s="1019"/>
      <c r="DC18" s="1020"/>
      <c r="DD18" s="1020"/>
      <c r="DE18" s="1020"/>
      <c r="DF18" s="1021"/>
      <c r="DG18" s="1019"/>
      <c r="DH18" s="1020"/>
      <c r="DI18" s="1020"/>
      <c r="DJ18" s="1020"/>
      <c r="DK18" s="1021"/>
      <c r="DL18" s="1019"/>
      <c r="DM18" s="1020"/>
      <c r="DN18" s="1020"/>
      <c r="DO18" s="1020"/>
      <c r="DP18" s="1021"/>
      <c r="DQ18" s="1019"/>
      <c r="DR18" s="1020"/>
      <c r="DS18" s="1020"/>
      <c r="DT18" s="1020"/>
      <c r="DU18" s="1021"/>
      <c r="DV18" s="1022"/>
      <c r="DW18" s="1023"/>
      <c r="DX18" s="1023"/>
      <c r="DY18" s="1023"/>
      <c r="DZ18" s="1024"/>
      <c r="EA18" s="207"/>
    </row>
    <row r="19" spans="1:131" s="208" customFormat="1" ht="26.25" customHeight="1">
      <c r="A19" s="214">
        <v>13</v>
      </c>
      <c r="B19" s="1067"/>
      <c r="C19" s="1068"/>
      <c r="D19" s="1068"/>
      <c r="E19" s="1068"/>
      <c r="F19" s="1068"/>
      <c r="G19" s="1068"/>
      <c r="H19" s="1068"/>
      <c r="I19" s="1068"/>
      <c r="J19" s="1068"/>
      <c r="K19" s="1068"/>
      <c r="L19" s="1068"/>
      <c r="M19" s="1068"/>
      <c r="N19" s="1068"/>
      <c r="O19" s="1068"/>
      <c r="P19" s="1069"/>
      <c r="Q19" s="1073"/>
      <c r="R19" s="1074"/>
      <c r="S19" s="1074"/>
      <c r="T19" s="1074"/>
      <c r="U19" s="1074"/>
      <c r="V19" s="1074"/>
      <c r="W19" s="1074"/>
      <c r="X19" s="1074"/>
      <c r="Y19" s="1074"/>
      <c r="Z19" s="1074"/>
      <c r="AA19" s="1074"/>
      <c r="AB19" s="1074"/>
      <c r="AC19" s="1074"/>
      <c r="AD19" s="1074"/>
      <c r="AE19" s="1075"/>
      <c r="AF19" s="1049"/>
      <c r="AG19" s="1050"/>
      <c r="AH19" s="1050"/>
      <c r="AI19" s="1050"/>
      <c r="AJ19" s="1051"/>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4"/>
      <c r="BT19" s="1045"/>
      <c r="BU19" s="1045"/>
      <c r="BV19" s="1045"/>
      <c r="BW19" s="1045"/>
      <c r="BX19" s="1045"/>
      <c r="BY19" s="1045"/>
      <c r="BZ19" s="1045"/>
      <c r="CA19" s="1045"/>
      <c r="CB19" s="1045"/>
      <c r="CC19" s="1045"/>
      <c r="CD19" s="1045"/>
      <c r="CE19" s="1045"/>
      <c r="CF19" s="1045"/>
      <c r="CG19" s="1046"/>
      <c r="CH19" s="1019"/>
      <c r="CI19" s="1020"/>
      <c r="CJ19" s="1020"/>
      <c r="CK19" s="1020"/>
      <c r="CL19" s="1021"/>
      <c r="CM19" s="1019"/>
      <c r="CN19" s="1020"/>
      <c r="CO19" s="1020"/>
      <c r="CP19" s="1020"/>
      <c r="CQ19" s="1021"/>
      <c r="CR19" s="1019"/>
      <c r="CS19" s="1020"/>
      <c r="CT19" s="1020"/>
      <c r="CU19" s="1020"/>
      <c r="CV19" s="1021"/>
      <c r="CW19" s="1019"/>
      <c r="CX19" s="1020"/>
      <c r="CY19" s="1020"/>
      <c r="CZ19" s="1020"/>
      <c r="DA19" s="1021"/>
      <c r="DB19" s="1019"/>
      <c r="DC19" s="1020"/>
      <c r="DD19" s="1020"/>
      <c r="DE19" s="1020"/>
      <c r="DF19" s="1021"/>
      <c r="DG19" s="1019"/>
      <c r="DH19" s="1020"/>
      <c r="DI19" s="1020"/>
      <c r="DJ19" s="1020"/>
      <c r="DK19" s="1021"/>
      <c r="DL19" s="1019"/>
      <c r="DM19" s="1020"/>
      <c r="DN19" s="1020"/>
      <c r="DO19" s="1020"/>
      <c r="DP19" s="1021"/>
      <c r="DQ19" s="1019"/>
      <c r="DR19" s="1020"/>
      <c r="DS19" s="1020"/>
      <c r="DT19" s="1020"/>
      <c r="DU19" s="1021"/>
      <c r="DV19" s="1022"/>
      <c r="DW19" s="1023"/>
      <c r="DX19" s="1023"/>
      <c r="DY19" s="1023"/>
      <c r="DZ19" s="1024"/>
      <c r="EA19" s="207"/>
    </row>
    <row r="20" spans="1:131" s="208" customFormat="1" ht="26.25" customHeight="1">
      <c r="A20" s="214">
        <v>14</v>
      </c>
      <c r="B20" s="1067"/>
      <c r="C20" s="1068"/>
      <c r="D20" s="1068"/>
      <c r="E20" s="1068"/>
      <c r="F20" s="1068"/>
      <c r="G20" s="1068"/>
      <c r="H20" s="1068"/>
      <c r="I20" s="1068"/>
      <c r="J20" s="1068"/>
      <c r="K20" s="1068"/>
      <c r="L20" s="1068"/>
      <c r="M20" s="1068"/>
      <c r="N20" s="1068"/>
      <c r="O20" s="1068"/>
      <c r="P20" s="1069"/>
      <c r="Q20" s="1073"/>
      <c r="R20" s="1074"/>
      <c r="S20" s="1074"/>
      <c r="T20" s="1074"/>
      <c r="U20" s="1074"/>
      <c r="V20" s="1074"/>
      <c r="W20" s="1074"/>
      <c r="X20" s="1074"/>
      <c r="Y20" s="1074"/>
      <c r="Z20" s="1074"/>
      <c r="AA20" s="1074"/>
      <c r="AB20" s="1074"/>
      <c r="AC20" s="1074"/>
      <c r="AD20" s="1074"/>
      <c r="AE20" s="1075"/>
      <c r="AF20" s="1049"/>
      <c r="AG20" s="1050"/>
      <c r="AH20" s="1050"/>
      <c r="AI20" s="1050"/>
      <c r="AJ20" s="1051"/>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4"/>
      <c r="BT20" s="1045"/>
      <c r="BU20" s="1045"/>
      <c r="BV20" s="1045"/>
      <c r="BW20" s="1045"/>
      <c r="BX20" s="1045"/>
      <c r="BY20" s="1045"/>
      <c r="BZ20" s="1045"/>
      <c r="CA20" s="1045"/>
      <c r="CB20" s="1045"/>
      <c r="CC20" s="1045"/>
      <c r="CD20" s="1045"/>
      <c r="CE20" s="1045"/>
      <c r="CF20" s="1045"/>
      <c r="CG20" s="1046"/>
      <c r="CH20" s="1019"/>
      <c r="CI20" s="1020"/>
      <c r="CJ20" s="1020"/>
      <c r="CK20" s="1020"/>
      <c r="CL20" s="1021"/>
      <c r="CM20" s="1019"/>
      <c r="CN20" s="1020"/>
      <c r="CO20" s="1020"/>
      <c r="CP20" s="1020"/>
      <c r="CQ20" s="1021"/>
      <c r="CR20" s="1019"/>
      <c r="CS20" s="1020"/>
      <c r="CT20" s="1020"/>
      <c r="CU20" s="1020"/>
      <c r="CV20" s="1021"/>
      <c r="CW20" s="1019"/>
      <c r="CX20" s="1020"/>
      <c r="CY20" s="1020"/>
      <c r="CZ20" s="1020"/>
      <c r="DA20" s="1021"/>
      <c r="DB20" s="1019"/>
      <c r="DC20" s="1020"/>
      <c r="DD20" s="1020"/>
      <c r="DE20" s="1020"/>
      <c r="DF20" s="1021"/>
      <c r="DG20" s="1019"/>
      <c r="DH20" s="1020"/>
      <c r="DI20" s="1020"/>
      <c r="DJ20" s="1020"/>
      <c r="DK20" s="1021"/>
      <c r="DL20" s="1019"/>
      <c r="DM20" s="1020"/>
      <c r="DN20" s="1020"/>
      <c r="DO20" s="1020"/>
      <c r="DP20" s="1021"/>
      <c r="DQ20" s="1019"/>
      <c r="DR20" s="1020"/>
      <c r="DS20" s="1020"/>
      <c r="DT20" s="1020"/>
      <c r="DU20" s="1021"/>
      <c r="DV20" s="1022"/>
      <c r="DW20" s="1023"/>
      <c r="DX20" s="1023"/>
      <c r="DY20" s="1023"/>
      <c r="DZ20" s="1024"/>
      <c r="EA20" s="207"/>
    </row>
    <row r="21" spans="1:131" s="208" customFormat="1" ht="26.25" customHeight="1" thickBot="1">
      <c r="A21" s="214">
        <v>15</v>
      </c>
      <c r="B21" s="1067"/>
      <c r="C21" s="1068"/>
      <c r="D21" s="1068"/>
      <c r="E21" s="1068"/>
      <c r="F21" s="1068"/>
      <c r="G21" s="1068"/>
      <c r="H21" s="1068"/>
      <c r="I21" s="1068"/>
      <c r="J21" s="1068"/>
      <c r="K21" s="1068"/>
      <c r="L21" s="1068"/>
      <c r="M21" s="1068"/>
      <c r="N21" s="1068"/>
      <c r="O21" s="1068"/>
      <c r="P21" s="1069"/>
      <c r="Q21" s="1073"/>
      <c r="R21" s="1074"/>
      <c r="S21" s="1074"/>
      <c r="T21" s="1074"/>
      <c r="U21" s="1074"/>
      <c r="V21" s="1074"/>
      <c r="W21" s="1074"/>
      <c r="X21" s="1074"/>
      <c r="Y21" s="1074"/>
      <c r="Z21" s="1074"/>
      <c r="AA21" s="1074"/>
      <c r="AB21" s="1074"/>
      <c r="AC21" s="1074"/>
      <c r="AD21" s="1074"/>
      <c r="AE21" s="1075"/>
      <c r="AF21" s="1049"/>
      <c r="AG21" s="1050"/>
      <c r="AH21" s="1050"/>
      <c r="AI21" s="1050"/>
      <c r="AJ21" s="1051"/>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4"/>
      <c r="BT21" s="1045"/>
      <c r="BU21" s="1045"/>
      <c r="BV21" s="1045"/>
      <c r="BW21" s="1045"/>
      <c r="BX21" s="1045"/>
      <c r="BY21" s="1045"/>
      <c r="BZ21" s="1045"/>
      <c r="CA21" s="1045"/>
      <c r="CB21" s="1045"/>
      <c r="CC21" s="1045"/>
      <c r="CD21" s="1045"/>
      <c r="CE21" s="1045"/>
      <c r="CF21" s="1045"/>
      <c r="CG21" s="1046"/>
      <c r="CH21" s="1019"/>
      <c r="CI21" s="1020"/>
      <c r="CJ21" s="1020"/>
      <c r="CK21" s="1020"/>
      <c r="CL21" s="1021"/>
      <c r="CM21" s="1019"/>
      <c r="CN21" s="1020"/>
      <c r="CO21" s="1020"/>
      <c r="CP21" s="1020"/>
      <c r="CQ21" s="1021"/>
      <c r="CR21" s="1019"/>
      <c r="CS21" s="1020"/>
      <c r="CT21" s="1020"/>
      <c r="CU21" s="1020"/>
      <c r="CV21" s="1021"/>
      <c r="CW21" s="1019"/>
      <c r="CX21" s="1020"/>
      <c r="CY21" s="1020"/>
      <c r="CZ21" s="1020"/>
      <c r="DA21" s="1021"/>
      <c r="DB21" s="1019"/>
      <c r="DC21" s="1020"/>
      <c r="DD21" s="1020"/>
      <c r="DE21" s="1020"/>
      <c r="DF21" s="1021"/>
      <c r="DG21" s="1019"/>
      <c r="DH21" s="1020"/>
      <c r="DI21" s="1020"/>
      <c r="DJ21" s="1020"/>
      <c r="DK21" s="1021"/>
      <c r="DL21" s="1019"/>
      <c r="DM21" s="1020"/>
      <c r="DN21" s="1020"/>
      <c r="DO21" s="1020"/>
      <c r="DP21" s="1021"/>
      <c r="DQ21" s="1019"/>
      <c r="DR21" s="1020"/>
      <c r="DS21" s="1020"/>
      <c r="DT21" s="1020"/>
      <c r="DU21" s="1021"/>
      <c r="DV21" s="1022"/>
      <c r="DW21" s="1023"/>
      <c r="DX21" s="1023"/>
      <c r="DY21" s="1023"/>
      <c r="DZ21" s="1024"/>
      <c r="EA21" s="207"/>
    </row>
    <row r="22" spans="1:131" s="208" customFormat="1" ht="26.25" customHeight="1">
      <c r="A22" s="214">
        <v>16</v>
      </c>
      <c r="B22" s="1067"/>
      <c r="C22" s="1068"/>
      <c r="D22" s="1068"/>
      <c r="E22" s="1068"/>
      <c r="F22" s="1068"/>
      <c r="G22" s="1068"/>
      <c r="H22" s="1068"/>
      <c r="I22" s="1068"/>
      <c r="J22" s="1068"/>
      <c r="K22" s="1068"/>
      <c r="L22" s="1068"/>
      <c r="M22" s="1068"/>
      <c r="N22" s="1068"/>
      <c r="O22" s="1068"/>
      <c r="P22" s="1069"/>
      <c r="Q22" s="1110"/>
      <c r="R22" s="1111"/>
      <c r="S22" s="1111"/>
      <c r="T22" s="1111"/>
      <c r="U22" s="1111"/>
      <c r="V22" s="1111"/>
      <c r="W22" s="1111"/>
      <c r="X22" s="1111"/>
      <c r="Y22" s="1111"/>
      <c r="Z22" s="1111"/>
      <c r="AA22" s="1111"/>
      <c r="AB22" s="1111"/>
      <c r="AC22" s="1111"/>
      <c r="AD22" s="1111"/>
      <c r="AE22" s="1112"/>
      <c r="AF22" s="1049"/>
      <c r="AG22" s="1050"/>
      <c r="AH22" s="1050"/>
      <c r="AI22" s="1050"/>
      <c r="AJ22" s="1051"/>
      <c r="AK22" s="1106"/>
      <c r="AL22" s="1107"/>
      <c r="AM22" s="1107"/>
      <c r="AN22" s="1107"/>
      <c r="AO22" s="1107"/>
      <c r="AP22" s="1107"/>
      <c r="AQ22" s="1107"/>
      <c r="AR22" s="1107"/>
      <c r="AS22" s="1107"/>
      <c r="AT22" s="1107"/>
      <c r="AU22" s="1108"/>
      <c r="AV22" s="1108"/>
      <c r="AW22" s="1108"/>
      <c r="AX22" s="1108"/>
      <c r="AY22" s="1109"/>
      <c r="AZ22" s="1065" t="s">
        <v>369</v>
      </c>
      <c r="BA22" s="1065"/>
      <c r="BB22" s="1065"/>
      <c r="BC22" s="1065"/>
      <c r="BD22" s="1066"/>
      <c r="BE22" s="206"/>
      <c r="BF22" s="206"/>
      <c r="BG22" s="206"/>
      <c r="BH22" s="206"/>
      <c r="BI22" s="206"/>
      <c r="BJ22" s="206"/>
      <c r="BK22" s="206"/>
      <c r="BL22" s="206"/>
      <c r="BM22" s="206"/>
      <c r="BN22" s="206"/>
      <c r="BO22" s="206"/>
      <c r="BP22" s="206"/>
      <c r="BQ22" s="215">
        <v>16</v>
      </c>
      <c r="BR22" s="216"/>
      <c r="BS22" s="1044"/>
      <c r="BT22" s="1045"/>
      <c r="BU22" s="1045"/>
      <c r="BV22" s="1045"/>
      <c r="BW22" s="1045"/>
      <c r="BX22" s="1045"/>
      <c r="BY22" s="1045"/>
      <c r="BZ22" s="1045"/>
      <c r="CA22" s="1045"/>
      <c r="CB22" s="1045"/>
      <c r="CC22" s="1045"/>
      <c r="CD22" s="1045"/>
      <c r="CE22" s="1045"/>
      <c r="CF22" s="1045"/>
      <c r="CG22" s="1046"/>
      <c r="CH22" s="1019"/>
      <c r="CI22" s="1020"/>
      <c r="CJ22" s="1020"/>
      <c r="CK22" s="1020"/>
      <c r="CL22" s="1021"/>
      <c r="CM22" s="1019"/>
      <c r="CN22" s="1020"/>
      <c r="CO22" s="1020"/>
      <c r="CP22" s="1020"/>
      <c r="CQ22" s="1021"/>
      <c r="CR22" s="1019"/>
      <c r="CS22" s="1020"/>
      <c r="CT22" s="1020"/>
      <c r="CU22" s="1020"/>
      <c r="CV22" s="1021"/>
      <c r="CW22" s="1019"/>
      <c r="CX22" s="1020"/>
      <c r="CY22" s="1020"/>
      <c r="CZ22" s="1020"/>
      <c r="DA22" s="1021"/>
      <c r="DB22" s="1019"/>
      <c r="DC22" s="1020"/>
      <c r="DD22" s="1020"/>
      <c r="DE22" s="1020"/>
      <c r="DF22" s="1021"/>
      <c r="DG22" s="1019"/>
      <c r="DH22" s="1020"/>
      <c r="DI22" s="1020"/>
      <c r="DJ22" s="1020"/>
      <c r="DK22" s="1021"/>
      <c r="DL22" s="1019"/>
      <c r="DM22" s="1020"/>
      <c r="DN22" s="1020"/>
      <c r="DO22" s="1020"/>
      <c r="DP22" s="1021"/>
      <c r="DQ22" s="1019"/>
      <c r="DR22" s="1020"/>
      <c r="DS22" s="1020"/>
      <c r="DT22" s="1020"/>
      <c r="DU22" s="1021"/>
      <c r="DV22" s="1022"/>
      <c r="DW22" s="1023"/>
      <c r="DX22" s="1023"/>
      <c r="DY22" s="1023"/>
      <c r="DZ22" s="1024"/>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175802</v>
      </c>
      <c r="R23" s="1098"/>
      <c r="S23" s="1098"/>
      <c r="T23" s="1098"/>
      <c r="U23" s="1098"/>
      <c r="V23" s="1098">
        <v>170685</v>
      </c>
      <c r="W23" s="1098"/>
      <c r="X23" s="1098"/>
      <c r="Y23" s="1098"/>
      <c r="Z23" s="1098"/>
      <c r="AA23" s="1098">
        <v>5117</v>
      </c>
      <c r="AB23" s="1098"/>
      <c r="AC23" s="1098"/>
      <c r="AD23" s="1098"/>
      <c r="AE23" s="1099"/>
      <c r="AF23" s="1100">
        <v>4537</v>
      </c>
      <c r="AG23" s="1098"/>
      <c r="AH23" s="1098"/>
      <c r="AI23" s="1098"/>
      <c r="AJ23" s="1101"/>
      <c r="AK23" s="1102"/>
      <c r="AL23" s="1103"/>
      <c r="AM23" s="1103"/>
      <c r="AN23" s="1103"/>
      <c r="AO23" s="1103"/>
      <c r="AP23" s="1098">
        <v>177060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4"/>
      <c r="BT23" s="1045"/>
      <c r="BU23" s="1045"/>
      <c r="BV23" s="1045"/>
      <c r="BW23" s="1045"/>
      <c r="BX23" s="1045"/>
      <c r="BY23" s="1045"/>
      <c r="BZ23" s="1045"/>
      <c r="CA23" s="1045"/>
      <c r="CB23" s="1045"/>
      <c r="CC23" s="1045"/>
      <c r="CD23" s="1045"/>
      <c r="CE23" s="1045"/>
      <c r="CF23" s="1045"/>
      <c r="CG23" s="1046"/>
      <c r="CH23" s="1019"/>
      <c r="CI23" s="1020"/>
      <c r="CJ23" s="1020"/>
      <c r="CK23" s="1020"/>
      <c r="CL23" s="1021"/>
      <c r="CM23" s="1019"/>
      <c r="CN23" s="1020"/>
      <c r="CO23" s="1020"/>
      <c r="CP23" s="1020"/>
      <c r="CQ23" s="1021"/>
      <c r="CR23" s="1019"/>
      <c r="CS23" s="1020"/>
      <c r="CT23" s="1020"/>
      <c r="CU23" s="1020"/>
      <c r="CV23" s="1021"/>
      <c r="CW23" s="1019"/>
      <c r="CX23" s="1020"/>
      <c r="CY23" s="1020"/>
      <c r="CZ23" s="1020"/>
      <c r="DA23" s="1021"/>
      <c r="DB23" s="1019"/>
      <c r="DC23" s="1020"/>
      <c r="DD23" s="1020"/>
      <c r="DE23" s="1020"/>
      <c r="DF23" s="1021"/>
      <c r="DG23" s="1019"/>
      <c r="DH23" s="1020"/>
      <c r="DI23" s="1020"/>
      <c r="DJ23" s="1020"/>
      <c r="DK23" s="1021"/>
      <c r="DL23" s="1019"/>
      <c r="DM23" s="1020"/>
      <c r="DN23" s="1020"/>
      <c r="DO23" s="1020"/>
      <c r="DP23" s="1021"/>
      <c r="DQ23" s="1019"/>
      <c r="DR23" s="1020"/>
      <c r="DS23" s="1020"/>
      <c r="DT23" s="1020"/>
      <c r="DU23" s="1021"/>
      <c r="DV23" s="1022"/>
      <c r="DW23" s="1023"/>
      <c r="DX23" s="1023"/>
      <c r="DY23" s="1023"/>
      <c r="DZ23" s="1024"/>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4"/>
      <c r="BT24" s="1045"/>
      <c r="BU24" s="1045"/>
      <c r="BV24" s="1045"/>
      <c r="BW24" s="1045"/>
      <c r="BX24" s="1045"/>
      <c r="BY24" s="1045"/>
      <c r="BZ24" s="1045"/>
      <c r="CA24" s="1045"/>
      <c r="CB24" s="1045"/>
      <c r="CC24" s="1045"/>
      <c r="CD24" s="1045"/>
      <c r="CE24" s="1045"/>
      <c r="CF24" s="1045"/>
      <c r="CG24" s="1046"/>
      <c r="CH24" s="1019"/>
      <c r="CI24" s="1020"/>
      <c r="CJ24" s="1020"/>
      <c r="CK24" s="1020"/>
      <c r="CL24" s="1021"/>
      <c r="CM24" s="1019"/>
      <c r="CN24" s="1020"/>
      <c r="CO24" s="1020"/>
      <c r="CP24" s="1020"/>
      <c r="CQ24" s="1021"/>
      <c r="CR24" s="1019"/>
      <c r="CS24" s="1020"/>
      <c r="CT24" s="1020"/>
      <c r="CU24" s="1020"/>
      <c r="CV24" s="1021"/>
      <c r="CW24" s="1019"/>
      <c r="CX24" s="1020"/>
      <c r="CY24" s="1020"/>
      <c r="CZ24" s="1020"/>
      <c r="DA24" s="1021"/>
      <c r="DB24" s="1019"/>
      <c r="DC24" s="1020"/>
      <c r="DD24" s="1020"/>
      <c r="DE24" s="1020"/>
      <c r="DF24" s="1021"/>
      <c r="DG24" s="1019"/>
      <c r="DH24" s="1020"/>
      <c r="DI24" s="1020"/>
      <c r="DJ24" s="1020"/>
      <c r="DK24" s="1021"/>
      <c r="DL24" s="1019"/>
      <c r="DM24" s="1020"/>
      <c r="DN24" s="1020"/>
      <c r="DO24" s="1020"/>
      <c r="DP24" s="1021"/>
      <c r="DQ24" s="1019"/>
      <c r="DR24" s="1020"/>
      <c r="DS24" s="1020"/>
      <c r="DT24" s="1020"/>
      <c r="DU24" s="1021"/>
      <c r="DV24" s="1022"/>
      <c r="DW24" s="1023"/>
      <c r="DX24" s="1023"/>
      <c r="DY24" s="1023"/>
      <c r="DZ24" s="1024"/>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4"/>
      <c r="BT25" s="1045"/>
      <c r="BU25" s="1045"/>
      <c r="BV25" s="1045"/>
      <c r="BW25" s="1045"/>
      <c r="BX25" s="1045"/>
      <c r="BY25" s="1045"/>
      <c r="BZ25" s="1045"/>
      <c r="CA25" s="1045"/>
      <c r="CB25" s="1045"/>
      <c r="CC25" s="1045"/>
      <c r="CD25" s="1045"/>
      <c r="CE25" s="1045"/>
      <c r="CF25" s="1045"/>
      <c r="CG25" s="1046"/>
      <c r="CH25" s="1019"/>
      <c r="CI25" s="1020"/>
      <c r="CJ25" s="1020"/>
      <c r="CK25" s="1020"/>
      <c r="CL25" s="1021"/>
      <c r="CM25" s="1019"/>
      <c r="CN25" s="1020"/>
      <c r="CO25" s="1020"/>
      <c r="CP25" s="1020"/>
      <c r="CQ25" s="1021"/>
      <c r="CR25" s="1019"/>
      <c r="CS25" s="1020"/>
      <c r="CT25" s="1020"/>
      <c r="CU25" s="1020"/>
      <c r="CV25" s="1021"/>
      <c r="CW25" s="1019"/>
      <c r="CX25" s="1020"/>
      <c r="CY25" s="1020"/>
      <c r="CZ25" s="1020"/>
      <c r="DA25" s="1021"/>
      <c r="DB25" s="1019"/>
      <c r="DC25" s="1020"/>
      <c r="DD25" s="1020"/>
      <c r="DE25" s="1020"/>
      <c r="DF25" s="1021"/>
      <c r="DG25" s="1019"/>
      <c r="DH25" s="1020"/>
      <c r="DI25" s="1020"/>
      <c r="DJ25" s="1020"/>
      <c r="DK25" s="1021"/>
      <c r="DL25" s="1019"/>
      <c r="DM25" s="1020"/>
      <c r="DN25" s="1020"/>
      <c r="DO25" s="1020"/>
      <c r="DP25" s="1021"/>
      <c r="DQ25" s="1019"/>
      <c r="DR25" s="1020"/>
      <c r="DS25" s="1020"/>
      <c r="DT25" s="1020"/>
      <c r="DU25" s="1021"/>
      <c r="DV25" s="1022"/>
      <c r="DW25" s="1023"/>
      <c r="DX25" s="1023"/>
      <c r="DY25" s="1023"/>
      <c r="DZ25" s="1024"/>
      <c r="EA25" s="199"/>
    </row>
    <row r="26" spans="1:131" s="200" customFormat="1" ht="26.25" customHeight="1">
      <c r="A26" s="1025" t="s">
        <v>348</v>
      </c>
      <c r="B26" s="1026"/>
      <c r="C26" s="1026"/>
      <c r="D26" s="1026"/>
      <c r="E26" s="1026"/>
      <c r="F26" s="1026"/>
      <c r="G26" s="1026"/>
      <c r="H26" s="1026"/>
      <c r="I26" s="1026"/>
      <c r="J26" s="1026"/>
      <c r="K26" s="1026"/>
      <c r="L26" s="1026"/>
      <c r="M26" s="1026"/>
      <c r="N26" s="1026"/>
      <c r="O26" s="1026"/>
      <c r="P26" s="1027"/>
      <c r="Q26" s="1031" t="s">
        <v>374</v>
      </c>
      <c r="R26" s="1032"/>
      <c r="S26" s="1032"/>
      <c r="T26" s="1032"/>
      <c r="U26" s="1033"/>
      <c r="V26" s="1031" t="s">
        <v>375</v>
      </c>
      <c r="W26" s="1032"/>
      <c r="X26" s="1032"/>
      <c r="Y26" s="1032"/>
      <c r="Z26" s="1033"/>
      <c r="AA26" s="1031" t="s">
        <v>376</v>
      </c>
      <c r="AB26" s="1032"/>
      <c r="AC26" s="1032"/>
      <c r="AD26" s="1032"/>
      <c r="AE26" s="1032"/>
      <c r="AF26" s="1088" t="s">
        <v>377</v>
      </c>
      <c r="AG26" s="1038"/>
      <c r="AH26" s="1038"/>
      <c r="AI26" s="1038"/>
      <c r="AJ26" s="1089"/>
      <c r="AK26" s="1032" t="s">
        <v>378</v>
      </c>
      <c r="AL26" s="1032"/>
      <c r="AM26" s="1032"/>
      <c r="AN26" s="1032"/>
      <c r="AO26" s="1033"/>
      <c r="AP26" s="1031" t="s">
        <v>379</v>
      </c>
      <c r="AQ26" s="1032"/>
      <c r="AR26" s="1032"/>
      <c r="AS26" s="1032"/>
      <c r="AT26" s="1033"/>
      <c r="AU26" s="1031" t="s">
        <v>380</v>
      </c>
      <c r="AV26" s="1032"/>
      <c r="AW26" s="1032"/>
      <c r="AX26" s="1032"/>
      <c r="AY26" s="1033"/>
      <c r="AZ26" s="1031" t="s">
        <v>381</v>
      </c>
      <c r="BA26" s="1032"/>
      <c r="BB26" s="1032"/>
      <c r="BC26" s="1032"/>
      <c r="BD26" s="1033"/>
      <c r="BE26" s="1031" t="s">
        <v>355</v>
      </c>
      <c r="BF26" s="1032"/>
      <c r="BG26" s="1032"/>
      <c r="BH26" s="1032"/>
      <c r="BI26" s="1047"/>
      <c r="BJ26" s="205"/>
      <c r="BK26" s="205"/>
      <c r="BL26" s="205"/>
      <c r="BM26" s="205"/>
      <c r="BN26" s="205"/>
      <c r="BO26" s="218"/>
      <c r="BP26" s="218"/>
      <c r="BQ26" s="215">
        <v>20</v>
      </c>
      <c r="BR26" s="216"/>
      <c r="BS26" s="1044"/>
      <c r="BT26" s="1045"/>
      <c r="BU26" s="1045"/>
      <c r="BV26" s="1045"/>
      <c r="BW26" s="1045"/>
      <c r="BX26" s="1045"/>
      <c r="BY26" s="1045"/>
      <c r="BZ26" s="1045"/>
      <c r="CA26" s="1045"/>
      <c r="CB26" s="1045"/>
      <c r="CC26" s="1045"/>
      <c r="CD26" s="1045"/>
      <c r="CE26" s="1045"/>
      <c r="CF26" s="1045"/>
      <c r="CG26" s="1046"/>
      <c r="CH26" s="1019"/>
      <c r="CI26" s="1020"/>
      <c r="CJ26" s="1020"/>
      <c r="CK26" s="1020"/>
      <c r="CL26" s="1021"/>
      <c r="CM26" s="1019"/>
      <c r="CN26" s="1020"/>
      <c r="CO26" s="1020"/>
      <c r="CP26" s="1020"/>
      <c r="CQ26" s="1021"/>
      <c r="CR26" s="1019"/>
      <c r="CS26" s="1020"/>
      <c r="CT26" s="1020"/>
      <c r="CU26" s="1020"/>
      <c r="CV26" s="1021"/>
      <c r="CW26" s="1019"/>
      <c r="CX26" s="1020"/>
      <c r="CY26" s="1020"/>
      <c r="CZ26" s="1020"/>
      <c r="DA26" s="1021"/>
      <c r="DB26" s="1019"/>
      <c r="DC26" s="1020"/>
      <c r="DD26" s="1020"/>
      <c r="DE26" s="1020"/>
      <c r="DF26" s="1021"/>
      <c r="DG26" s="1019"/>
      <c r="DH26" s="1020"/>
      <c r="DI26" s="1020"/>
      <c r="DJ26" s="1020"/>
      <c r="DK26" s="1021"/>
      <c r="DL26" s="1019"/>
      <c r="DM26" s="1020"/>
      <c r="DN26" s="1020"/>
      <c r="DO26" s="1020"/>
      <c r="DP26" s="1021"/>
      <c r="DQ26" s="1019"/>
      <c r="DR26" s="1020"/>
      <c r="DS26" s="1020"/>
      <c r="DT26" s="1020"/>
      <c r="DU26" s="1021"/>
      <c r="DV26" s="1022"/>
      <c r="DW26" s="1023"/>
      <c r="DX26" s="1023"/>
      <c r="DY26" s="1023"/>
      <c r="DZ26" s="1024"/>
      <c r="EA26" s="199"/>
    </row>
    <row r="27" spans="1:131" s="200" customFormat="1" ht="26.25" customHeight="1" thickBot="1">
      <c r="A27" s="1028"/>
      <c r="B27" s="1029"/>
      <c r="C27" s="1029"/>
      <c r="D27" s="1029"/>
      <c r="E27" s="1029"/>
      <c r="F27" s="1029"/>
      <c r="G27" s="1029"/>
      <c r="H27" s="1029"/>
      <c r="I27" s="1029"/>
      <c r="J27" s="1029"/>
      <c r="K27" s="1029"/>
      <c r="L27" s="1029"/>
      <c r="M27" s="1029"/>
      <c r="N27" s="1029"/>
      <c r="O27" s="1029"/>
      <c r="P27" s="1030"/>
      <c r="Q27" s="1034"/>
      <c r="R27" s="1035"/>
      <c r="S27" s="1035"/>
      <c r="T27" s="1035"/>
      <c r="U27" s="1036"/>
      <c r="V27" s="1034"/>
      <c r="W27" s="1035"/>
      <c r="X27" s="1035"/>
      <c r="Y27" s="1035"/>
      <c r="Z27" s="1036"/>
      <c r="AA27" s="1034"/>
      <c r="AB27" s="1035"/>
      <c r="AC27" s="1035"/>
      <c r="AD27" s="1035"/>
      <c r="AE27" s="1035"/>
      <c r="AF27" s="1090"/>
      <c r="AG27" s="1041"/>
      <c r="AH27" s="1041"/>
      <c r="AI27" s="1041"/>
      <c r="AJ27" s="1091"/>
      <c r="AK27" s="1035"/>
      <c r="AL27" s="1035"/>
      <c r="AM27" s="1035"/>
      <c r="AN27" s="1035"/>
      <c r="AO27" s="1036"/>
      <c r="AP27" s="1034"/>
      <c r="AQ27" s="1035"/>
      <c r="AR27" s="1035"/>
      <c r="AS27" s="1035"/>
      <c r="AT27" s="1036"/>
      <c r="AU27" s="1034"/>
      <c r="AV27" s="1035"/>
      <c r="AW27" s="1035"/>
      <c r="AX27" s="1035"/>
      <c r="AY27" s="1036"/>
      <c r="AZ27" s="1034"/>
      <c r="BA27" s="1035"/>
      <c r="BB27" s="1035"/>
      <c r="BC27" s="1035"/>
      <c r="BD27" s="1036"/>
      <c r="BE27" s="1034"/>
      <c r="BF27" s="1035"/>
      <c r="BG27" s="1035"/>
      <c r="BH27" s="1035"/>
      <c r="BI27" s="1048"/>
      <c r="BJ27" s="205"/>
      <c r="BK27" s="205"/>
      <c r="BL27" s="205"/>
      <c r="BM27" s="205"/>
      <c r="BN27" s="205"/>
      <c r="BO27" s="218"/>
      <c r="BP27" s="218"/>
      <c r="BQ27" s="215">
        <v>21</v>
      </c>
      <c r="BR27" s="216"/>
      <c r="BS27" s="1044"/>
      <c r="BT27" s="1045"/>
      <c r="BU27" s="1045"/>
      <c r="BV27" s="1045"/>
      <c r="BW27" s="1045"/>
      <c r="BX27" s="1045"/>
      <c r="BY27" s="1045"/>
      <c r="BZ27" s="1045"/>
      <c r="CA27" s="1045"/>
      <c r="CB27" s="1045"/>
      <c r="CC27" s="1045"/>
      <c r="CD27" s="1045"/>
      <c r="CE27" s="1045"/>
      <c r="CF27" s="1045"/>
      <c r="CG27" s="1046"/>
      <c r="CH27" s="1019"/>
      <c r="CI27" s="1020"/>
      <c r="CJ27" s="1020"/>
      <c r="CK27" s="1020"/>
      <c r="CL27" s="1021"/>
      <c r="CM27" s="1019"/>
      <c r="CN27" s="1020"/>
      <c r="CO27" s="1020"/>
      <c r="CP27" s="1020"/>
      <c r="CQ27" s="1021"/>
      <c r="CR27" s="1019"/>
      <c r="CS27" s="1020"/>
      <c r="CT27" s="1020"/>
      <c r="CU27" s="1020"/>
      <c r="CV27" s="1021"/>
      <c r="CW27" s="1019"/>
      <c r="CX27" s="1020"/>
      <c r="CY27" s="1020"/>
      <c r="CZ27" s="1020"/>
      <c r="DA27" s="1021"/>
      <c r="DB27" s="1019"/>
      <c r="DC27" s="1020"/>
      <c r="DD27" s="1020"/>
      <c r="DE27" s="1020"/>
      <c r="DF27" s="1021"/>
      <c r="DG27" s="1019"/>
      <c r="DH27" s="1020"/>
      <c r="DI27" s="1020"/>
      <c r="DJ27" s="1020"/>
      <c r="DK27" s="1021"/>
      <c r="DL27" s="1019"/>
      <c r="DM27" s="1020"/>
      <c r="DN27" s="1020"/>
      <c r="DO27" s="1020"/>
      <c r="DP27" s="1021"/>
      <c r="DQ27" s="1019"/>
      <c r="DR27" s="1020"/>
      <c r="DS27" s="1020"/>
      <c r="DT27" s="1020"/>
      <c r="DU27" s="1021"/>
      <c r="DV27" s="1022"/>
      <c r="DW27" s="1023"/>
      <c r="DX27" s="1023"/>
      <c r="DY27" s="1023"/>
      <c r="DZ27" s="1024"/>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56971</v>
      </c>
      <c r="R28" s="1083"/>
      <c r="S28" s="1083"/>
      <c r="T28" s="1083"/>
      <c r="U28" s="1083"/>
      <c r="V28" s="1083">
        <v>56241</v>
      </c>
      <c r="W28" s="1083"/>
      <c r="X28" s="1083"/>
      <c r="Y28" s="1083"/>
      <c r="Z28" s="1083"/>
      <c r="AA28" s="1083">
        <v>730</v>
      </c>
      <c r="AB28" s="1083"/>
      <c r="AC28" s="1083"/>
      <c r="AD28" s="1083"/>
      <c r="AE28" s="1084"/>
      <c r="AF28" s="1085">
        <v>730</v>
      </c>
      <c r="AG28" s="1083"/>
      <c r="AH28" s="1083"/>
      <c r="AI28" s="1083"/>
      <c r="AJ28" s="1086"/>
      <c r="AK28" s="1087">
        <v>4349</v>
      </c>
      <c r="AL28" s="1076"/>
      <c r="AM28" s="1076"/>
      <c r="AN28" s="1076"/>
      <c r="AO28" s="1076"/>
      <c r="AP28" s="1076" t="s">
        <v>557</v>
      </c>
      <c r="AQ28" s="1076"/>
      <c r="AR28" s="1076"/>
      <c r="AS28" s="1076"/>
      <c r="AT28" s="1076"/>
      <c r="AU28" s="1076" t="s">
        <v>557</v>
      </c>
      <c r="AV28" s="1076"/>
      <c r="AW28" s="1076"/>
      <c r="AX28" s="1076"/>
      <c r="AY28" s="1076"/>
      <c r="AZ28" s="1076" t="s">
        <v>557</v>
      </c>
      <c r="BA28" s="1076"/>
      <c r="BB28" s="1076"/>
      <c r="BC28" s="1076"/>
      <c r="BD28" s="1076"/>
      <c r="BE28" s="1077"/>
      <c r="BF28" s="1077"/>
      <c r="BG28" s="1077"/>
      <c r="BH28" s="1077"/>
      <c r="BI28" s="1078"/>
      <c r="BJ28" s="205"/>
      <c r="BK28" s="205"/>
      <c r="BL28" s="205"/>
      <c r="BM28" s="205"/>
      <c r="BN28" s="205"/>
      <c r="BO28" s="218"/>
      <c r="BP28" s="218"/>
      <c r="BQ28" s="215">
        <v>22</v>
      </c>
      <c r="BR28" s="216"/>
      <c r="BS28" s="1044"/>
      <c r="BT28" s="1045"/>
      <c r="BU28" s="1045"/>
      <c r="BV28" s="1045"/>
      <c r="BW28" s="1045"/>
      <c r="BX28" s="1045"/>
      <c r="BY28" s="1045"/>
      <c r="BZ28" s="1045"/>
      <c r="CA28" s="1045"/>
      <c r="CB28" s="1045"/>
      <c r="CC28" s="1045"/>
      <c r="CD28" s="1045"/>
      <c r="CE28" s="1045"/>
      <c r="CF28" s="1045"/>
      <c r="CG28" s="1046"/>
      <c r="CH28" s="1019"/>
      <c r="CI28" s="1020"/>
      <c r="CJ28" s="1020"/>
      <c r="CK28" s="1020"/>
      <c r="CL28" s="1021"/>
      <c r="CM28" s="1019"/>
      <c r="CN28" s="1020"/>
      <c r="CO28" s="1020"/>
      <c r="CP28" s="1020"/>
      <c r="CQ28" s="1021"/>
      <c r="CR28" s="1019"/>
      <c r="CS28" s="1020"/>
      <c r="CT28" s="1020"/>
      <c r="CU28" s="1020"/>
      <c r="CV28" s="1021"/>
      <c r="CW28" s="1019"/>
      <c r="CX28" s="1020"/>
      <c r="CY28" s="1020"/>
      <c r="CZ28" s="1020"/>
      <c r="DA28" s="1021"/>
      <c r="DB28" s="1019"/>
      <c r="DC28" s="1020"/>
      <c r="DD28" s="1020"/>
      <c r="DE28" s="1020"/>
      <c r="DF28" s="1021"/>
      <c r="DG28" s="1019"/>
      <c r="DH28" s="1020"/>
      <c r="DI28" s="1020"/>
      <c r="DJ28" s="1020"/>
      <c r="DK28" s="1021"/>
      <c r="DL28" s="1019"/>
      <c r="DM28" s="1020"/>
      <c r="DN28" s="1020"/>
      <c r="DO28" s="1020"/>
      <c r="DP28" s="1021"/>
      <c r="DQ28" s="1019"/>
      <c r="DR28" s="1020"/>
      <c r="DS28" s="1020"/>
      <c r="DT28" s="1020"/>
      <c r="DU28" s="1021"/>
      <c r="DV28" s="1022"/>
      <c r="DW28" s="1023"/>
      <c r="DX28" s="1023"/>
      <c r="DY28" s="1023"/>
      <c r="DZ28" s="1024"/>
      <c r="EA28" s="199"/>
    </row>
    <row r="29" spans="1:131" s="200" customFormat="1" ht="26.25" customHeight="1">
      <c r="A29" s="219">
        <v>2</v>
      </c>
      <c r="B29" s="1067" t="s">
        <v>383</v>
      </c>
      <c r="C29" s="1068"/>
      <c r="D29" s="1068"/>
      <c r="E29" s="1068"/>
      <c r="F29" s="1068"/>
      <c r="G29" s="1068"/>
      <c r="H29" s="1068"/>
      <c r="I29" s="1068"/>
      <c r="J29" s="1068"/>
      <c r="K29" s="1068"/>
      <c r="L29" s="1068"/>
      <c r="M29" s="1068"/>
      <c r="N29" s="1068"/>
      <c r="O29" s="1068"/>
      <c r="P29" s="1069"/>
      <c r="Q29" s="1073">
        <v>34932</v>
      </c>
      <c r="R29" s="1074"/>
      <c r="S29" s="1074"/>
      <c r="T29" s="1074"/>
      <c r="U29" s="1074"/>
      <c r="V29" s="1074">
        <v>34913</v>
      </c>
      <c r="W29" s="1074"/>
      <c r="X29" s="1074"/>
      <c r="Y29" s="1074"/>
      <c r="Z29" s="1074"/>
      <c r="AA29" s="1074">
        <v>19</v>
      </c>
      <c r="AB29" s="1074"/>
      <c r="AC29" s="1074"/>
      <c r="AD29" s="1074"/>
      <c r="AE29" s="1075"/>
      <c r="AF29" s="1049">
        <v>19</v>
      </c>
      <c r="AG29" s="1050"/>
      <c r="AH29" s="1050"/>
      <c r="AI29" s="1050"/>
      <c r="AJ29" s="1051"/>
      <c r="AK29" s="1009">
        <v>5104</v>
      </c>
      <c r="AL29" s="1000"/>
      <c r="AM29" s="1000"/>
      <c r="AN29" s="1000"/>
      <c r="AO29" s="1000"/>
      <c r="AP29" s="1000" t="s">
        <v>482</v>
      </c>
      <c r="AQ29" s="1000"/>
      <c r="AR29" s="1000"/>
      <c r="AS29" s="1000"/>
      <c r="AT29" s="1000"/>
      <c r="AU29" s="1000" t="s">
        <v>482</v>
      </c>
      <c r="AV29" s="1000"/>
      <c r="AW29" s="1000"/>
      <c r="AX29" s="1000"/>
      <c r="AY29" s="1000"/>
      <c r="AZ29" s="1072" t="s">
        <v>482</v>
      </c>
      <c r="BA29" s="1072"/>
      <c r="BB29" s="1072"/>
      <c r="BC29" s="1072"/>
      <c r="BD29" s="1072"/>
      <c r="BE29" s="1062"/>
      <c r="BF29" s="1062"/>
      <c r="BG29" s="1062"/>
      <c r="BH29" s="1062"/>
      <c r="BI29" s="1063"/>
      <c r="BJ29" s="205"/>
      <c r="BK29" s="205"/>
      <c r="BL29" s="205"/>
      <c r="BM29" s="205"/>
      <c r="BN29" s="205"/>
      <c r="BO29" s="218"/>
      <c r="BP29" s="218"/>
      <c r="BQ29" s="215">
        <v>23</v>
      </c>
      <c r="BR29" s="216"/>
      <c r="BS29" s="1044"/>
      <c r="BT29" s="1045"/>
      <c r="BU29" s="1045"/>
      <c r="BV29" s="1045"/>
      <c r="BW29" s="1045"/>
      <c r="BX29" s="1045"/>
      <c r="BY29" s="1045"/>
      <c r="BZ29" s="1045"/>
      <c r="CA29" s="1045"/>
      <c r="CB29" s="1045"/>
      <c r="CC29" s="1045"/>
      <c r="CD29" s="1045"/>
      <c r="CE29" s="1045"/>
      <c r="CF29" s="1045"/>
      <c r="CG29" s="1046"/>
      <c r="CH29" s="1019"/>
      <c r="CI29" s="1020"/>
      <c r="CJ29" s="1020"/>
      <c r="CK29" s="1020"/>
      <c r="CL29" s="1021"/>
      <c r="CM29" s="1019"/>
      <c r="CN29" s="1020"/>
      <c r="CO29" s="1020"/>
      <c r="CP29" s="1020"/>
      <c r="CQ29" s="1021"/>
      <c r="CR29" s="1019"/>
      <c r="CS29" s="1020"/>
      <c r="CT29" s="1020"/>
      <c r="CU29" s="1020"/>
      <c r="CV29" s="1021"/>
      <c r="CW29" s="1019"/>
      <c r="CX29" s="1020"/>
      <c r="CY29" s="1020"/>
      <c r="CZ29" s="1020"/>
      <c r="DA29" s="1021"/>
      <c r="DB29" s="1019"/>
      <c r="DC29" s="1020"/>
      <c r="DD29" s="1020"/>
      <c r="DE29" s="1020"/>
      <c r="DF29" s="1021"/>
      <c r="DG29" s="1019"/>
      <c r="DH29" s="1020"/>
      <c r="DI29" s="1020"/>
      <c r="DJ29" s="1020"/>
      <c r="DK29" s="1021"/>
      <c r="DL29" s="1019"/>
      <c r="DM29" s="1020"/>
      <c r="DN29" s="1020"/>
      <c r="DO29" s="1020"/>
      <c r="DP29" s="1021"/>
      <c r="DQ29" s="1019"/>
      <c r="DR29" s="1020"/>
      <c r="DS29" s="1020"/>
      <c r="DT29" s="1020"/>
      <c r="DU29" s="1021"/>
      <c r="DV29" s="1022"/>
      <c r="DW29" s="1023"/>
      <c r="DX29" s="1023"/>
      <c r="DY29" s="1023"/>
      <c r="DZ29" s="1024"/>
      <c r="EA29" s="199"/>
    </row>
    <row r="30" spans="1:131" s="200" customFormat="1" ht="26.25" customHeight="1">
      <c r="A30" s="219">
        <v>3</v>
      </c>
      <c r="B30" s="1067" t="s">
        <v>384</v>
      </c>
      <c r="C30" s="1068"/>
      <c r="D30" s="1068"/>
      <c r="E30" s="1068"/>
      <c r="F30" s="1068"/>
      <c r="G30" s="1068"/>
      <c r="H30" s="1068"/>
      <c r="I30" s="1068"/>
      <c r="J30" s="1068"/>
      <c r="K30" s="1068"/>
      <c r="L30" s="1068"/>
      <c r="M30" s="1068"/>
      <c r="N30" s="1068"/>
      <c r="O30" s="1068"/>
      <c r="P30" s="1069"/>
      <c r="Q30" s="1073">
        <v>4959</v>
      </c>
      <c r="R30" s="1074"/>
      <c r="S30" s="1074"/>
      <c r="T30" s="1074"/>
      <c r="U30" s="1074"/>
      <c r="V30" s="1074">
        <v>4934</v>
      </c>
      <c r="W30" s="1074"/>
      <c r="X30" s="1074"/>
      <c r="Y30" s="1074"/>
      <c r="Z30" s="1074"/>
      <c r="AA30" s="1074">
        <v>25</v>
      </c>
      <c r="AB30" s="1074"/>
      <c r="AC30" s="1074"/>
      <c r="AD30" s="1074"/>
      <c r="AE30" s="1075"/>
      <c r="AF30" s="1049">
        <v>25</v>
      </c>
      <c r="AG30" s="1050"/>
      <c r="AH30" s="1050"/>
      <c r="AI30" s="1050"/>
      <c r="AJ30" s="1051"/>
      <c r="AK30" s="1009">
        <v>1010</v>
      </c>
      <c r="AL30" s="1000"/>
      <c r="AM30" s="1000"/>
      <c r="AN30" s="1000"/>
      <c r="AO30" s="1000"/>
      <c r="AP30" s="1000" t="s">
        <v>482</v>
      </c>
      <c r="AQ30" s="1000"/>
      <c r="AR30" s="1000"/>
      <c r="AS30" s="1000"/>
      <c r="AT30" s="1000"/>
      <c r="AU30" s="1000" t="s">
        <v>482</v>
      </c>
      <c r="AV30" s="1000"/>
      <c r="AW30" s="1000"/>
      <c r="AX30" s="1000"/>
      <c r="AY30" s="1000"/>
      <c r="AZ30" s="1072" t="s">
        <v>482</v>
      </c>
      <c r="BA30" s="1072"/>
      <c r="BB30" s="1072"/>
      <c r="BC30" s="1072"/>
      <c r="BD30" s="1072"/>
      <c r="BE30" s="1062"/>
      <c r="BF30" s="1062"/>
      <c r="BG30" s="1062"/>
      <c r="BH30" s="1062"/>
      <c r="BI30" s="1063"/>
      <c r="BJ30" s="205"/>
      <c r="BK30" s="205"/>
      <c r="BL30" s="205"/>
      <c r="BM30" s="205"/>
      <c r="BN30" s="205"/>
      <c r="BO30" s="218"/>
      <c r="BP30" s="218"/>
      <c r="BQ30" s="215">
        <v>24</v>
      </c>
      <c r="BR30" s="216"/>
      <c r="BS30" s="1044"/>
      <c r="BT30" s="1045"/>
      <c r="BU30" s="1045"/>
      <c r="BV30" s="1045"/>
      <c r="BW30" s="1045"/>
      <c r="BX30" s="1045"/>
      <c r="BY30" s="1045"/>
      <c r="BZ30" s="1045"/>
      <c r="CA30" s="1045"/>
      <c r="CB30" s="1045"/>
      <c r="CC30" s="1045"/>
      <c r="CD30" s="1045"/>
      <c r="CE30" s="1045"/>
      <c r="CF30" s="1045"/>
      <c r="CG30" s="1046"/>
      <c r="CH30" s="1019"/>
      <c r="CI30" s="1020"/>
      <c r="CJ30" s="1020"/>
      <c r="CK30" s="1020"/>
      <c r="CL30" s="1021"/>
      <c r="CM30" s="1019"/>
      <c r="CN30" s="1020"/>
      <c r="CO30" s="1020"/>
      <c r="CP30" s="1020"/>
      <c r="CQ30" s="1021"/>
      <c r="CR30" s="1019"/>
      <c r="CS30" s="1020"/>
      <c r="CT30" s="1020"/>
      <c r="CU30" s="1020"/>
      <c r="CV30" s="1021"/>
      <c r="CW30" s="1019"/>
      <c r="CX30" s="1020"/>
      <c r="CY30" s="1020"/>
      <c r="CZ30" s="1020"/>
      <c r="DA30" s="1021"/>
      <c r="DB30" s="1019"/>
      <c r="DC30" s="1020"/>
      <c r="DD30" s="1020"/>
      <c r="DE30" s="1020"/>
      <c r="DF30" s="1021"/>
      <c r="DG30" s="1019"/>
      <c r="DH30" s="1020"/>
      <c r="DI30" s="1020"/>
      <c r="DJ30" s="1020"/>
      <c r="DK30" s="1021"/>
      <c r="DL30" s="1019"/>
      <c r="DM30" s="1020"/>
      <c r="DN30" s="1020"/>
      <c r="DO30" s="1020"/>
      <c r="DP30" s="1021"/>
      <c r="DQ30" s="1019"/>
      <c r="DR30" s="1020"/>
      <c r="DS30" s="1020"/>
      <c r="DT30" s="1020"/>
      <c r="DU30" s="1021"/>
      <c r="DV30" s="1022"/>
      <c r="DW30" s="1023"/>
      <c r="DX30" s="1023"/>
      <c r="DY30" s="1023"/>
      <c r="DZ30" s="1024"/>
      <c r="EA30" s="199"/>
    </row>
    <row r="31" spans="1:131" s="200" customFormat="1" ht="26.25" customHeight="1">
      <c r="A31" s="219">
        <v>4</v>
      </c>
      <c r="B31" s="1067" t="s">
        <v>385</v>
      </c>
      <c r="C31" s="1068"/>
      <c r="D31" s="1068"/>
      <c r="E31" s="1068"/>
      <c r="F31" s="1068"/>
      <c r="G31" s="1068"/>
      <c r="H31" s="1068"/>
      <c r="I31" s="1068"/>
      <c r="J31" s="1068"/>
      <c r="K31" s="1068"/>
      <c r="L31" s="1068"/>
      <c r="M31" s="1068"/>
      <c r="N31" s="1068"/>
      <c r="O31" s="1068"/>
      <c r="P31" s="1069"/>
      <c r="Q31" s="1073">
        <v>10638</v>
      </c>
      <c r="R31" s="1074"/>
      <c r="S31" s="1074"/>
      <c r="T31" s="1074"/>
      <c r="U31" s="1074"/>
      <c r="V31" s="1074">
        <v>7984</v>
      </c>
      <c r="W31" s="1074"/>
      <c r="X31" s="1074"/>
      <c r="Y31" s="1074"/>
      <c r="Z31" s="1074"/>
      <c r="AA31" s="1074">
        <v>2654</v>
      </c>
      <c r="AB31" s="1074"/>
      <c r="AC31" s="1074"/>
      <c r="AD31" s="1074"/>
      <c r="AE31" s="1075"/>
      <c r="AF31" s="1049">
        <v>7870</v>
      </c>
      <c r="AG31" s="1050"/>
      <c r="AH31" s="1050"/>
      <c r="AI31" s="1050"/>
      <c r="AJ31" s="1051"/>
      <c r="AK31" s="1009">
        <v>1026</v>
      </c>
      <c r="AL31" s="1000"/>
      <c r="AM31" s="1000"/>
      <c r="AN31" s="1000"/>
      <c r="AO31" s="1000"/>
      <c r="AP31" s="1000">
        <v>24391</v>
      </c>
      <c r="AQ31" s="1000"/>
      <c r="AR31" s="1000"/>
      <c r="AS31" s="1000"/>
      <c r="AT31" s="1000"/>
      <c r="AU31" s="1000">
        <v>854</v>
      </c>
      <c r="AV31" s="1000"/>
      <c r="AW31" s="1000"/>
      <c r="AX31" s="1000"/>
      <c r="AY31" s="1000"/>
      <c r="AZ31" s="1072" t="s">
        <v>482</v>
      </c>
      <c r="BA31" s="1072"/>
      <c r="BB31" s="1072"/>
      <c r="BC31" s="1072"/>
      <c r="BD31" s="1072"/>
      <c r="BE31" s="1062" t="s">
        <v>386</v>
      </c>
      <c r="BF31" s="1062"/>
      <c r="BG31" s="1062"/>
      <c r="BH31" s="1062"/>
      <c r="BI31" s="1063"/>
      <c r="BJ31" s="205"/>
      <c r="BK31" s="205"/>
      <c r="BL31" s="205"/>
      <c r="BM31" s="205"/>
      <c r="BN31" s="205"/>
      <c r="BO31" s="218"/>
      <c r="BP31" s="218"/>
      <c r="BQ31" s="215">
        <v>25</v>
      </c>
      <c r="BR31" s="216"/>
      <c r="BS31" s="1044"/>
      <c r="BT31" s="1045"/>
      <c r="BU31" s="1045"/>
      <c r="BV31" s="1045"/>
      <c r="BW31" s="1045"/>
      <c r="BX31" s="1045"/>
      <c r="BY31" s="1045"/>
      <c r="BZ31" s="1045"/>
      <c r="CA31" s="1045"/>
      <c r="CB31" s="1045"/>
      <c r="CC31" s="1045"/>
      <c r="CD31" s="1045"/>
      <c r="CE31" s="1045"/>
      <c r="CF31" s="1045"/>
      <c r="CG31" s="1046"/>
      <c r="CH31" s="1019"/>
      <c r="CI31" s="1020"/>
      <c r="CJ31" s="1020"/>
      <c r="CK31" s="1020"/>
      <c r="CL31" s="1021"/>
      <c r="CM31" s="1019"/>
      <c r="CN31" s="1020"/>
      <c r="CO31" s="1020"/>
      <c r="CP31" s="1020"/>
      <c r="CQ31" s="1021"/>
      <c r="CR31" s="1019"/>
      <c r="CS31" s="1020"/>
      <c r="CT31" s="1020"/>
      <c r="CU31" s="1020"/>
      <c r="CV31" s="1021"/>
      <c r="CW31" s="1019"/>
      <c r="CX31" s="1020"/>
      <c r="CY31" s="1020"/>
      <c r="CZ31" s="1020"/>
      <c r="DA31" s="1021"/>
      <c r="DB31" s="1019"/>
      <c r="DC31" s="1020"/>
      <c r="DD31" s="1020"/>
      <c r="DE31" s="1020"/>
      <c r="DF31" s="1021"/>
      <c r="DG31" s="1019"/>
      <c r="DH31" s="1020"/>
      <c r="DI31" s="1020"/>
      <c r="DJ31" s="1020"/>
      <c r="DK31" s="1021"/>
      <c r="DL31" s="1019"/>
      <c r="DM31" s="1020"/>
      <c r="DN31" s="1020"/>
      <c r="DO31" s="1020"/>
      <c r="DP31" s="1021"/>
      <c r="DQ31" s="1019"/>
      <c r="DR31" s="1020"/>
      <c r="DS31" s="1020"/>
      <c r="DT31" s="1020"/>
      <c r="DU31" s="1021"/>
      <c r="DV31" s="1022"/>
      <c r="DW31" s="1023"/>
      <c r="DX31" s="1023"/>
      <c r="DY31" s="1023"/>
      <c r="DZ31" s="1024"/>
      <c r="EA31" s="199"/>
    </row>
    <row r="32" spans="1:131" s="200" customFormat="1" ht="26.25" customHeight="1">
      <c r="A32" s="219">
        <v>5</v>
      </c>
      <c r="B32" s="1067" t="s">
        <v>387</v>
      </c>
      <c r="C32" s="1068"/>
      <c r="D32" s="1068"/>
      <c r="E32" s="1068"/>
      <c r="F32" s="1068"/>
      <c r="G32" s="1068"/>
      <c r="H32" s="1068"/>
      <c r="I32" s="1068"/>
      <c r="J32" s="1068"/>
      <c r="K32" s="1068"/>
      <c r="L32" s="1068"/>
      <c r="M32" s="1068"/>
      <c r="N32" s="1068"/>
      <c r="O32" s="1068"/>
      <c r="P32" s="1069"/>
      <c r="Q32" s="1073">
        <v>11455</v>
      </c>
      <c r="R32" s="1074"/>
      <c r="S32" s="1074"/>
      <c r="T32" s="1074"/>
      <c r="U32" s="1074"/>
      <c r="V32" s="1074">
        <v>11536</v>
      </c>
      <c r="W32" s="1074"/>
      <c r="X32" s="1074"/>
      <c r="Y32" s="1074"/>
      <c r="Z32" s="1074"/>
      <c r="AA32" s="1074">
        <v>-80</v>
      </c>
      <c r="AB32" s="1074"/>
      <c r="AC32" s="1074"/>
      <c r="AD32" s="1074"/>
      <c r="AE32" s="1075"/>
      <c r="AF32" s="1049">
        <v>1435</v>
      </c>
      <c r="AG32" s="1050"/>
      <c r="AH32" s="1050"/>
      <c r="AI32" s="1050"/>
      <c r="AJ32" s="1051"/>
      <c r="AK32" s="1009">
        <v>4166</v>
      </c>
      <c r="AL32" s="1000"/>
      <c r="AM32" s="1000"/>
      <c r="AN32" s="1000"/>
      <c r="AO32" s="1000"/>
      <c r="AP32" s="1000">
        <v>87940</v>
      </c>
      <c r="AQ32" s="1000"/>
      <c r="AR32" s="1000"/>
      <c r="AS32" s="1000"/>
      <c r="AT32" s="1000"/>
      <c r="AU32" s="1000">
        <v>49423</v>
      </c>
      <c r="AV32" s="1000"/>
      <c r="AW32" s="1000"/>
      <c r="AX32" s="1000"/>
      <c r="AY32" s="1000"/>
      <c r="AZ32" s="1072" t="s">
        <v>482</v>
      </c>
      <c r="BA32" s="1072"/>
      <c r="BB32" s="1072"/>
      <c r="BC32" s="1072"/>
      <c r="BD32" s="1072"/>
      <c r="BE32" s="1062" t="s">
        <v>386</v>
      </c>
      <c r="BF32" s="1062"/>
      <c r="BG32" s="1062"/>
      <c r="BH32" s="1062"/>
      <c r="BI32" s="1063"/>
      <c r="BJ32" s="205"/>
      <c r="BK32" s="205"/>
      <c r="BL32" s="205"/>
      <c r="BM32" s="205"/>
      <c r="BN32" s="205"/>
      <c r="BO32" s="218"/>
      <c r="BP32" s="218"/>
      <c r="BQ32" s="215">
        <v>26</v>
      </c>
      <c r="BR32" s="216"/>
      <c r="BS32" s="1044"/>
      <c r="BT32" s="1045"/>
      <c r="BU32" s="1045"/>
      <c r="BV32" s="1045"/>
      <c r="BW32" s="1045"/>
      <c r="BX32" s="1045"/>
      <c r="BY32" s="1045"/>
      <c r="BZ32" s="1045"/>
      <c r="CA32" s="1045"/>
      <c r="CB32" s="1045"/>
      <c r="CC32" s="1045"/>
      <c r="CD32" s="1045"/>
      <c r="CE32" s="1045"/>
      <c r="CF32" s="1045"/>
      <c r="CG32" s="1046"/>
      <c r="CH32" s="1019"/>
      <c r="CI32" s="1020"/>
      <c r="CJ32" s="1020"/>
      <c r="CK32" s="1020"/>
      <c r="CL32" s="1021"/>
      <c r="CM32" s="1019"/>
      <c r="CN32" s="1020"/>
      <c r="CO32" s="1020"/>
      <c r="CP32" s="1020"/>
      <c r="CQ32" s="1021"/>
      <c r="CR32" s="1019"/>
      <c r="CS32" s="1020"/>
      <c r="CT32" s="1020"/>
      <c r="CU32" s="1020"/>
      <c r="CV32" s="1021"/>
      <c r="CW32" s="1019"/>
      <c r="CX32" s="1020"/>
      <c r="CY32" s="1020"/>
      <c r="CZ32" s="1020"/>
      <c r="DA32" s="1021"/>
      <c r="DB32" s="1019"/>
      <c r="DC32" s="1020"/>
      <c r="DD32" s="1020"/>
      <c r="DE32" s="1020"/>
      <c r="DF32" s="1021"/>
      <c r="DG32" s="1019"/>
      <c r="DH32" s="1020"/>
      <c r="DI32" s="1020"/>
      <c r="DJ32" s="1020"/>
      <c r="DK32" s="1021"/>
      <c r="DL32" s="1019"/>
      <c r="DM32" s="1020"/>
      <c r="DN32" s="1020"/>
      <c r="DO32" s="1020"/>
      <c r="DP32" s="1021"/>
      <c r="DQ32" s="1019"/>
      <c r="DR32" s="1020"/>
      <c r="DS32" s="1020"/>
      <c r="DT32" s="1020"/>
      <c r="DU32" s="1021"/>
      <c r="DV32" s="1022"/>
      <c r="DW32" s="1023"/>
      <c r="DX32" s="1023"/>
      <c r="DY32" s="1023"/>
      <c r="DZ32" s="1024"/>
      <c r="EA32" s="199"/>
    </row>
    <row r="33" spans="1:131" s="200" customFormat="1" ht="26.25" customHeight="1">
      <c r="A33" s="219">
        <v>6</v>
      </c>
      <c r="B33" s="1067" t="s">
        <v>388</v>
      </c>
      <c r="C33" s="1068"/>
      <c r="D33" s="1068"/>
      <c r="E33" s="1068"/>
      <c r="F33" s="1068"/>
      <c r="G33" s="1068"/>
      <c r="H33" s="1068"/>
      <c r="I33" s="1068"/>
      <c r="J33" s="1068"/>
      <c r="K33" s="1068"/>
      <c r="L33" s="1068"/>
      <c r="M33" s="1068"/>
      <c r="N33" s="1068"/>
      <c r="O33" s="1068"/>
      <c r="P33" s="1069"/>
      <c r="Q33" s="1073">
        <v>391</v>
      </c>
      <c r="R33" s="1074"/>
      <c r="S33" s="1074"/>
      <c r="T33" s="1074"/>
      <c r="U33" s="1074"/>
      <c r="V33" s="1074">
        <v>334</v>
      </c>
      <c r="W33" s="1074"/>
      <c r="X33" s="1074"/>
      <c r="Y33" s="1074"/>
      <c r="Z33" s="1074"/>
      <c r="AA33" s="1074">
        <v>57</v>
      </c>
      <c r="AB33" s="1074"/>
      <c r="AC33" s="1074"/>
      <c r="AD33" s="1074"/>
      <c r="AE33" s="1075"/>
      <c r="AF33" s="1049">
        <v>57</v>
      </c>
      <c r="AG33" s="1050"/>
      <c r="AH33" s="1050"/>
      <c r="AI33" s="1050"/>
      <c r="AJ33" s="1051"/>
      <c r="AK33" s="1000" t="s">
        <v>482</v>
      </c>
      <c r="AL33" s="1000"/>
      <c r="AM33" s="1000"/>
      <c r="AN33" s="1000"/>
      <c r="AO33" s="1000"/>
      <c r="AP33" s="1000">
        <v>207</v>
      </c>
      <c r="AQ33" s="1000"/>
      <c r="AR33" s="1000"/>
      <c r="AS33" s="1000"/>
      <c r="AT33" s="1000"/>
      <c r="AU33" s="1000" t="s">
        <v>482</v>
      </c>
      <c r="AV33" s="1000"/>
      <c r="AW33" s="1000"/>
      <c r="AX33" s="1000"/>
      <c r="AY33" s="1000"/>
      <c r="AZ33" s="1072" t="s">
        <v>482</v>
      </c>
      <c r="BA33" s="1072"/>
      <c r="BB33" s="1072"/>
      <c r="BC33" s="1072"/>
      <c r="BD33" s="1072"/>
      <c r="BE33" s="1062" t="s">
        <v>389</v>
      </c>
      <c r="BF33" s="1062"/>
      <c r="BG33" s="1062"/>
      <c r="BH33" s="1062"/>
      <c r="BI33" s="1063"/>
      <c r="BJ33" s="205"/>
      <c r="BK33" s="205"/>
      <c r="BL33" s="205"/>
      <c r="BM33" s="205"/>
      <c r="BN33" s="205"/>
      <c r="BO33" s="218"/>
      <c r="BP33" s="218"/>
      <c r="BQ33" s="215">
        <v>27</v>
      </c>
      <c r="BR33" s="216"/>
      <c r="BS33" s="1044"/>
      <c r="BT33" s="1045"/>
      <c r="BU33" s="1045"/>
      <c r="BV33" s="1045"/>
      <c r="BW33" s="1045"/>
      <c r="BX33" s="1045"/>
      <c r="BY33" s="1045"/>
      <c r="BZ33" s="1045"/>
      <c r="CA33" s="1045"/>
      <c r="CB33" s="1045"/>
      <c r="CC33" s="1045"/>
      <c r="CD33" s="1045"/>
      <c r="CE33" s="1045"/>
      <c r="CF33" s="1045"/>
      <c r="CG33" s="1046"/>
      <c r="CH33" s="1019"/>
      <c r="CI33" s="1020"/>
      <c r="CJ33" s="1020"/>
      <c r="CK33" s="1020"/>
      <c r="CL33" s="1021"/>
      <c r="CM33" s="1019"/>
      <c r="CN33" s="1020"/>
      <c r="CO33" s="1020"/>
      <c r="CP33" s="1020"/>
      <c r="CQ33" s="1021"/>
      <c r="CR33" s="1019"/>
      <c r="CS33" s="1020"/>
      <c r="CT33" s="1020"/>
      <c r="CU33" s="1020"/>
      <c r="CV33" s="1021"/>
      <c r="CW33" s="1019"/>
      <c r="CX33" s="1020"/>
      <c r="CY33" s="1020"/>
      <c r="CZ33" s="1020"/>
      <c r="DA33" s="1021"/>
      <c r="DB33" s="1019"/>
      <c r="DC33" s="1020"/>
      <c r="DD33" s="1020"/>
      <c r="DE33" s="1020"/>
      <c r="DF33" s="1021"/>
      <c r="DG33" s="1019"/>
      <c r="DH33" s="1020"/>
      <c r="DI33" s="1020"/>
      <c r="DJ33" s="1020"/>
      <c r="DK33" s="1021"/>
      <c r="DL33" s="1019"/>
      <c r="DM33" s="1020"/>
      <c r="DN33" s="1020"/>
      <c r="DO33" s="1020"/>
      <c r="DP33" s="1021"/>
      <c r="DQ33" s="1019"/>
      <c r="DR33" s="1020"/>
      <c r="DS33" s="1020"/>
      <c r="DT33" s="1020"/>
      <c r="DU33" s="1021"/>
      <c r="DV33" s="1022"/>
      <c r="DW33" s="1023"/>
      <c r="DX33" s="1023"/>
      <c r="DY33" s="1023"/>
      <c r="DZ33" s="1024"/>
      <c r="EA33" s="199"/>
    </row>
    <row r="34" spans="1:131" s="200" customFormat="1" ht="26.25" customHeight="1">
      <c r="A34" s="219">
        <v>7</v>
      </c>
      <c r="B34" s="1067" t="s">
        <v>390</v>
      </c>
      <c r="C34" s="1068"/>
      <c r="D34" s="1068"/>
      <c r="E34" s="1068"/>
      <c r="F34" s="1068"/>
      <c r="G34" s="1068"/>
      <c r="H34" s="1068"/>
      <c r="I34" s="1068"/>
      <c r="J34" s="1068"/>
      <c r="K34" s="1068"/>
      <c r="L34" s="1068"/>
      <c r="M34" s="1068"/>
      <c r="N34" s="1068"/>
      <c r="O34" s="1068"/>
      <c r="P34" s="1069"/>
      <c r="Q34" s="1073">
        <v>138</v>
      </c>
      <c r="R34" s="1074"/>
      <c r="S34" s="1074"/>
      <c r="T34" s="1074"/>
      <c r="U34" s="1074"/>
      <c r="V34" s="1074">
        <v>138</v>
      </c>
      <c r="W34" s="1074"/>
      <c r="X34" s="1074"/>
      <c r="Y34" s="1074"/>
      <c r="Z34" s="1074"/>
      <c r="AA34" s="1074" t="s">
        <v>553</v>
      </c>
      <c r="AB34" s="1074"/>
      <c r="AC34" s="1074"/>
      <c r="AD34" s="1074"/>
      <c r="AE34" s="1075"/>
      <c r="AF34" s="1049" t="s">
        <v>112</v>
      </c>
      <c r="AG34" s="1050"/>
      <c r="AH34" s="1050"/>
      <c r="AI34" s="1050"/>
      <c r="AJ34" s="1051"/>
      <c r="AK34" s="1009">
        <v>103</v>
      </c>
      <c r="AL34" s="1000"/>
      <c r="AM34" s="1000"/>
      <c r="AN34" s="1000"/>
      <c r="AO34" s="1000"/>
      <c r="AP34" s="1000">
        <v>1032</v>
      </c>
      <c r="AQ34" s="1000"/>
      <c r="AR34" s="1000"/>
      <c r="AS34" s="1000"/>
      <c r="AT34" s="1000"/>
      <c r="AU34" s="1000">
        <v>1027</v>
      </c>
      <c r="AV34" s="1000"/>
      <c r="AW34" s="1000"/>
      <c r="AX34" s="1000"/>
      <c r="AY34" s="1000"/>
      <c r="AZ34" s="1072" t="s">
        <v>482</v>
      </c>
      <c r="BA34" s="1072"/>
      <c r="BB34" s="1072"/>
      <c r="BC34" s="1072"/>
      <c r="BD34" s="1072"/>
      <c r="BE34" s="1062" t="s">
        <v>389</v>
      </c>
      <c r="BF34" s="1062"/>
      <c r="BG34" s="1062"/>
      <c r="BH34" s="1062"/>
      <c r="BI34" s="1063"/>
      <c r="BJ34" s="205"/>
      <c r="BK34" s="205"/>
      <c r="BL34" s="205"/>
      <c r="BM34" s="205"/>
      <c r="BN34" s="205"/>
      <c r="BO34" s="218"/>
      <c r="BP34" s="218"/>
      <c r="BQ34" s="215">
        <v>28</v>
      </c>
      <c r="BR34" s="216"/>
      <c r="BS34" s="1044"/>
      <c r="BT34" s="1045"/>
      <c r="BU34" s="1045"/>
      <c r="BV34" s="1045"/>
      <c r="BW34" s="1045"/>
      <c r="BX34" s="1045"/>
      <c r="BY34" s="1045"/>
      <c r="BZ34" s="1045"/>
      <c r="CA34" s="1045"/>
      <c r="CB34" s="1045"/>
      <c r="CC34" s="1045"/>
      <c r="CD34" s="1045"/>
      <c r="CE34" s="1045"/>
      <c r="CF34" s="1045"/>
      <c r="CG34" s="1046"/>
      <c r="CH34" s="1019"/>
      <c r="CI34" s="1020"/>
      <c r="CJ34" s="1020"/>
      <c r="CK34" s="1020"/>
      <c r="CL34" s="1021"/>
      <c r="CM34" s="1019"/>
      <c r="CN34" s="1020"/>
      <c r="CO34" s="1020"/>
      <c r="CP34" s="1020"/>
      <c r="CQ34" s="1021"/>
      <c r="CR34" s="1019"/>
      <c r="CS34" s="1020"/>
      <c r="CT34" s="1020"/>
      <c r="CU34" s="1020"/>
      <c r="CV34" s="1021"/>
      <c r="CW34" s="1019"/>
      <c r="CX34" s="1020"/>
      <c r="CY34" s="1020"/>
      <c r="CZ34" s="1020"/>
      <c r="DA34" s="1021"/>
      <c r="DB34" s="1019"/>
      <c r="DC34" s="1020"/>
      <c r="DD34" s="1020"/>
      <c r="DE34" s="1020"/>
      <c r="DF34" s="1021"/>
      <c r="DG34" s="1019"/>
      <c r="DH34" s="1020"/>
      <c r="DI34" s="1020"/>
      <c r="DJ34" s="1020"/>
      <c r="DK34" s="1021"/>
      <c r="DL34" s="1019"/>
      <c r="DM34" s="1020"/>
      <c r="DN34" s="1020"/>
      <c r="DO34" s="1020"/>
      <c r="DP34" s="1021"/>
      <c r="DQ34" s="1019"/>
      <c r="DR34" s="1020"/>
      <c r="DS34" s="1020"/>
      <c r="DT34" s="1020"/>
      <c r="DU34" s="1021"/>
      <c r="DV34" s="1022"/>
      <c r="DW34" s="1023"/>
      <c r="DX34" s="1023"/>
      <c r="DY34" s="1023"/>
      <c r="DZ34" s="1024"/>
      <c r="EA34" s="199"/>
    </row>
    <row r="35" spans="1:131" s="200" customFormat="1" ht="26.25" customHeight="1">
      <c r="A35" s="219">
        <v>8</v>
      </c>
      <c r="B35" s="1067"/>
      <c r="C35" s="1068"/>
      <c r="D35" s="1068"/>
      <c r="E35" s="1068"/>
      <c r="F35" s="1068"/>
      <c r="G35" s="1068"/>
      <c r="H35" s="1068"/>
      <c r="I35" s="1068"/>
      <c r="J35" s="1068"/>
      <c r="K35" s="1068"/>
      <c r="L35" s="1068"/>
      <c r="M35" s="1068"/>
      <c r="N35" s="1068"/>
      <c r="O35" s="1068"/>
      <c r="P35" s="1069"/>
      <c r="Q35" s="1073"/>
      <c r="R35" s="1074"/>
      <c r="S35" s="1074"/>
      <c r="T35" s="1074"/>
      <c r="U35" s="1074"/>
      <c r="V35" s="1074"/>
      <c r="W35" s="1074"/>
      <c r="X35" s="1074"/>
      <c r="Y35" s="1074"/>
      <c r="Z35" s="1074"/>
      <c r="AA35" s="1074"/>
      <c r="AB35" s="1074"/>
      <c r="AC35" s="1074"/>
      <c r="AD35" s="1074"/>
      <c r="AE35" s="1075"/>
      <c r="AF35" s="1049"/>
      <c r="AG35" s="1050"/>
      <c r="AH35" s="1050"/>
      <c r="AI35" s="1050"/>
      <c r="AJ35" s="1051"/>
      <c r="AK35" s="1009"/>
      <c r="AL35" s="1000"/>
      <c r="AM35" s="1000"/>
      <c r="AN35" s="1000"/>
      <c r="AO35" s="1000"/>
      <c r="AP35" s="1000"/>
      <c r="AQ35" s="1000"/>
      <c r="AR35" s="1000"/>
      <c r="AS35" s="1000"/>
      <c r="AT35" s="1000"/>
      <c r="AU35" s="1000"/>
      <c r="AV35" s="1000"/>
      <c r="AW35" s="1000"/>
      <c r="AX35" s="1000"/>
      <c r="AY35" s="1000"/>
      <c r="AZ35" s="1072"/>
      <c r="BA35" s="1072"/>
      <c r="BB35" s="1072"/>
      <c r="BC35" s="1072"/>
      <c r="BD35" s="1072"/>
      <c r="BE35" s="1062"/>
      <c r="BF35" s="1062"/>
      <c r="BG35" s="1062"/>
      <c r="BH35" s="1062"/>
      <c r="BI35" s="1063"/>
      <c r="BJ35" s="205"/>
      <c r="BK35" s="205"/>
      <c r="BL35" s="205"/>
      <c r="BM35" s="205"/>
      <c r="BN35" s="205"/>
      <c r="BO35" s="218"/>
      <c r="BP35" s="218"/>
      <c r="BQ35" s="215">
        <v>29</v>
      </c>
      <c r="BR35" s="216"/>
      <c r="BS35" s="1044"/>
      <c r="BT35" s="1045"/>
      <c r="BU35" s="1045"/>
      <c r="BV35" s="1045"/>
      <c r="BW35" s="1045"/>
      <c r="BX35" s="1045"/>
      <c r="BY35" s="1045"/>
      <c r="BZ35" s="1045"/>
      <c r="CA35" s="1045"/>
      <c r="CB35" s="1045"/>
      <c r="CC35" s="1045"/>
      <c r="CD35" s="1045"/>
      <c r="CE35" s="1045"/>
      <c r="CF35" s="1045"/>
      <c r="CG35" s="1046"/>
      <c r="CH35" s="1019"/>
      <c r="CI35" s="1020"/>
      <c r="CJ35" s="1020"/>
      <c r="CK35" s="1020"/>
      <c r="CL35" s="1021"/>
      <c r="CM35" s="1019"/>
      <c r="CN35" s="1020"/>
      <c r="CO35" s="1020"/>
      <c r="CP35" s="1020"/>
      <c r="CQ35" s="1021"/>
      <c r="CR35" s="1019"/>
      <c r="CS35" s="1020"/>
      <c r="CT35" s="1020"/>
      <c r="CU35" s="1020"/>
      <c r="CV35" s="1021"/>
      <c r="CW35" s="1019"/>
      <c r="CX35" s="1020"/>
      <c r="CY35" s="1020"/>
      <c r="CZ35" s="1020"/>
      <c r="DA35" s="1021"/>
      <c r="DB35" s="1019"/>
      <c r="DC35" s="1020"/>
      <c r="DD35" s="1020"/>
      <c r="DE35" s="1020"/>
      <c r="DF35" s="1021"/>
      <c r="DG35" s="1019"/>
      <c r="DH35" s="1020"/>
      <c r="DI35" s="1020"/>
      <c r="DJ35" s="1020"/>
      <c r="DK35" s="1021"/>
      <c r="DL35" s="1019"/>
      <c r="DM35" s="1020"/>
      <c r="DN35" s="1020"/>
      <c r="DO35" s="1020"/>
      <c r="DP35" s="1021"/>
      <c r="DQ35" s="1019"/>
      <c r="DR35" s="1020"/>
      <c r="DS35" s="1020"/>
      <c r="DT35" s="1020"/>
      <c r="DU35" s="1021"/>
      <c r="DV35" s="1022"/>
      <c r="DW35" s="1023"/>
      <c r="DX35" s="1023"/>
      <c r="DY35" s="1023"/>
      <c r="DZ35" s="1024"/>
      <c r="EA35" s="199"/>
    </row>
    <row r="36" spans="1:131" s="200" customFormat="1" ht="26.25" customHeight="1">
      <c r="A36" s="219">
        <v>9</v>
      </c>
      <c r="B36" s="1067"/>
      <c r="C36" s="1068"/>
      <c r="D36" s="1068"/>
      <c r="E36" s="1068"/>
      <c r="F36" s="1068"/>
      <c r="G36" s="1068"/>
      <c r="H36" s="1068"/>
      <c r="I36" s="1068"/>
      <c r="J36" s="1068"/>
      <c r="K36" s="1068"/>
      <c r="L36" s="1068"/>
      <c r="M36" s="1068"/>
      <c r="N36" s="1068"/>
      <c r="O36" s="1068"/>
      <c r="P36" s="1069"/>
      <c r="Q36" s="1073"/>
      <c r="R36" s="1074"/>
      <c r="S36" s="1074"/>
      <c r="T36" s="1074"/>
      <c r="U36" s="1074"/>
      <c r="V36" s="1074"/>
      <c r="W36" s="1074"/>
      <c r="X36" s="1074"/>
      <c r="Y36" s="1074"/>
      <c r="Z36" s="1074"/>
      <c r="AA36" s="1074"/>
      <c r="AB36" s="1074"/>
      <c r="AC36" s="1074"/>
      <c r="AD36" s="1074"/>
      <c r="AE36" s="1075"/>
      <c r="AF36" s="1049"/>
      <c r="AG36" s="1050"/>
      <c r="AH36" s="1050"/>
      <c r="AI36" s="1050"/>
      <c r="AJ36" s="1051"/>
      <c r="AK36" s="1009"/>
      <c r="AL36" s="1000"/>
      <c r="AM36" s="1000"/>
      <c r="AN36" s="1000"/>
      <c r="AO36" s="1000"/>
      <c r="AP36" s="1000"/>
      <c r="AQ36" s="1000"/>
      <c r="AR36" s="1000"/>
      <c r="AS36" s="1000"/>
      <c r="AT36" s="1000"/>
      <c r="AU36" s="1000"/>
      <c r="AV36" s="1000"/>
      <c r="AW36" s="1000"/>
      <c r="AX36" s="1000"/>
      <c r="AY36" s="1000"/>
      <c r="AZ36" s="1072"/>
      <c r="BA36" s="1072"/>
      <c r="BB36" s="1072"/>
      <c r="BC36" s="1072"/>
      <c r="BD36" s="1072"/>
      <c r="BE36" s="1062"/>
      <c r="BF36" s="1062"/>
      <c r="BG36" s="1062"/>
      <c r="BH36" s="1062"/>
      <c r="BI36" s="1063"/>
      <c r="BJ36" s="205"/>
      <c r="BK36" s="205"/>
      <c r="BL36" s="205"/>
      <c r="BM36" s="205"/>
      <c r="BN36" s="205"/>
      <c r="BO36" s="218"/>
      <c r="BP36" s="218"/>
      <c r="BQ36" s="215">
        <v>30</v>
      </c>
      <c r="BR36" s="216"/>
      <c r="BS36" s="1044"/>
      <c r="BT36" s="1045"/>
      <c r="BU36" s="1045"/>
      <c r="BV36" s="1045"/>
      <c r="BW36" s="1045"/>
      <c r="BX36" s="1045"/>
      <c r="BY36" s="1045"/>
      <c r="BZ36" s="1045"/>
      <c r="CA36" s="1045"/>
      <c r="CB36" s="1045"/>
      <c r="CC36" s="1045"/>
      <c r="CD36" s="1045"/>
      <c r="CE36" s="1045"/>
      <c r="CF36" s="1045"/>
      <c r="CG36" s="1046"/>
      <c r="CH36" s="1019"/>
      <c r="CI36" s="1020"/>
      <c r="CJ36" s="1020"/>
      <c r="CK36" s="1020"/>
      <c r="CL36" s="1021"/>
      <c r="CM36" s="1019"/>
      <c r="CN36" s="1020"/>
      <c r="CO36" s="1020"/>
      <c r="CP36" s="1020"/>
      <c r="CQ36" s="1021"/>
      <c r="CR36" s="1019"/>
      <c r="CS36" s="1020"/>
      <c r="CT36" s="1020"/>
      <c r="CU36" s="1020"/>
      <c r="CV36" s="1021"/>
      <c r="CW36" s="1019"/>
      <c r="CX36" s="1020"/>
      <c r="CY36" s="1020"/>
      <c r="CZ36" s="1020"/>
      <c r="DA36" s="1021"/>
      <c r="DB36" s="1019"/>
      <c r="DC36" s="1020"/>
      <c r="DD36" s="1020"/>
      <c r="DE36" s="1020"/>
      <c r="DF36" s="1021"/>
      <c r="DG36" s="1019"/>
      <c r="DH36" s="1020"/>
      <c r="DI36" s="1020"/>
      <c r="DJ36" s="1020"/>
      <c r="DK36" s="1021"/>
      <c r="DL36" s="1019"/>
      <c r="DM36" s="1020"/>
      <c r="DN36" s="1020"/>
      <c r="DO36" s="1020"/>
      <c r="DP36" s="1021"/>
      <c r="DQ36" s="1019"/>
      <c r="DR36" s="1020"/>
      <c r="DS36" s="1020"/>
      <c r="DT36" s="1020"/>
      <c r="DU36" s="1021"/>
      <c r="DV36" s="1022"/>
      <c r="DW36" s="1023"/>
      <c r="DX36" s="1023"/>
      <c r="DY36" s="1023"/>
      <c r="DZ36" s="1024"/>
      <c r="EA36" s="199"/>
    </row>
    <row r="37" spans="1:131" s="200" customFormat="1" ht="26.25" customHeight="1">
      <c r="A37" s="219">
        <v>10</v>
      </c>
      <c r="B37" s="1067"/>
      <c r="C37" s="1068"/>
      <c r="D37" s="1068"/>
      <c r="E37" s="1068"/>
      <c r="F37" s="1068"/>
      <c r="G37" s="1068"/>
      <c r="H37" s="1068"/>
      <c r="I37" s="1068"/>
      <c r="J37" s="1068"/>
      <c r="K37" s="1068"/>
      <c r="L37" s="1068"/>
      <c r="M37" s="1068"/>
      <c r="N37" s="1068"/>
      <c r="O37" s="1068"/>
      <c r="P37" s="1069"/>
      <c r="Q37" s="1073"/>
      <c r="R37" s="1074"/>
      <c r="S37" s="1074"/>
      <c r="T37" s="1074"/>
      <c r="U37" s="1074"/>
      <c r="V37" s="1074"/>
      <c r="W37" s="1074"/>
      <c r="X37" s="1074"/>
      <c r="Y37" s="1074"/>
      <c r="Z37" s="1074"/>
      <c r="AA37" s="1074"/>
      <c r="AB37" s="1074"/>
      <c r="AC37" s="1074"/>
      <c r="AD37" s="1074"/>
      <c r="AE37" s="1075"/>
      <c r="AF37" s="1049"/>
      <c r="AG37" s="1050"/>
      <c r="AH37" s="1050"/>
      <c r="AI37" s="1050"/>
      <c r="AJ37" s="1051"/>
      <c r="AK37" s="1009"/>
      <c r="AL37" s="1000"/>
      <c r="AM37" s="1000"/>
      <c r="AN37" s="1000"/>
      <c r="AO37" s="1000"/>
      <c r="AP37" s="1000"/>
      <c r="AQ37" s="1000"/>
      <c r="AR37" s="1000"/>
      <c r="AS37" s="1000"/>
      <c r="AT37" s="1000"/>
      <c r="AU37" s="1000"/>
      <c r="AV37" s="1000"/>
      <c r="AW37" s="1000"/>
      <c r="AX37" s="1000"/>
      <c r="AY37" s="1000"/>
      <c r="AZ37" s="1072"/>
      <c r="BA37" s="1072"/>
      <c r="BB37" s="1072"/>
      <c r="BC37" s="1072"/>
      <c r="BD37" s="1072"/>
      <c r="BE37" s="1062"/>
      <c r="BF37" s="1062"/>
      <c r="BG37" s="1062"/>
      <c r="BH37" s="1062"/>
      <c r="BI37" s="1063"/>
      <c r="BJ37" s="205"/>
      <c r="BK37" s="205"/>
      <c r="BL37" s="205"/>
      <c r="BM37" s="205"/>
      <c r="BN37" s="205"/>
      <c r="BO37" s="218"/>
      <c r="BP37" s="218"/>
      <c r="BQ37" s="215">
        <v>31</v>
      </c>
      <c r="BR37" s="216"/>
      <c r="BS37" s="1044"/>
      <c r="BT37" s="1045"/>
      <c r="BU37" s="1045"/>
      <c r="BV37" s="1045"/>
      <c r="BW37" s="1045"/>
      <c r="BX37" s="1045"/>
      <c r="BY37" s="1045"/>
      <c r="BZ37" s="1045"/>
      <c r="CA37" s="1045"/>
      <c r="CB37" s="1045"/>
      <c r="CC37" s="1045"/>
      <c r="CD37" s="1045"/>
      <c r="CE37" s="1045"/>
      <c r="CF37" s="1045"/>
      <c r="CG37" s="1046"/>
      <c r="CH37" s="1019"/>
      <c r="CI37" s="1020"/>
      <c r="CJ37" s="1020"/>
      <c r="CK37" s="1020"/>
      <c r="CL37" s="1021"/>
      <c r="CM37" s="1019"/>
      <c r="CN37" s="1020"/>
      <c r="CO37" s="1020"/>
      <c r="CP37" s="1020"/>
      <c r="CQ37" s="1021"/>
      <c r="CR37" s="1019"/>
      <c r="CS37" s="1020"/>
      <c r="CT37" s="1020"/>
      <c r="CU37" s="1020"/>
      <c r="CV37" s="1021"/>
      <c r="CW37" s="1019"/>
      <c r="CX37" s="1020"/>
      <c r="CY37" s="1020"/>
      <c r="CZ37" s="1020"/>
      <c r="DA37" s="1021"/>
      <c r="DB37" s="1019"/>
      <c r="DC37" s="1020"/>
      <c r="DD37" s="1020"/>
      <c r="DE37" s="1020"/>
      <c r="DF37" s="1021"/>
      <c r="DG37" s="1019"/>
      <c r="DH37" s="1020"/>
      <c r="DI37" s="1020"/>
      <c r="DJ37" s="1020"/>
      <c r="DK37" s="1021"/>
      <c r="DL37" s="1019"/>
      <c r="DM37" s="1020"/>
      <c r="DN37" s="1020"/>
      <c r="DO37" s="1020"/>
      <c r="DP37" s="1021"/>
      <c r="DQ37" s="1019"/>
      <c r="DR37" s="1020"/>
      <c r="DS37" s="1020"/>
      <c r="DT37" s="1020"/>
      <c r="DU37" s="1021"/>
      <c r="DV37" s="1022"/>
      <c r="DW37" s="1023"/>
      <c r="DX37" s="1023"/>
      <c r="DY37" s="1023"/>
      <c r="DZ37" s="1024"/>
      <c r="EA37" s="199"/>
    </row>
    <row r="38" spans="1:131" s="200" customFormat="1" ht="26.25" customHeight="1">
      <c r="A38" s="219">
        <v>11</v>
      </c>
      <c r="B38" s="1067"/>
      <c r="C38" s="1068"/>
      <c r="D38" s="1068"/>
      <c r="E38" s="1068"/>
      <c r="F38" s="1068"/>
      <c r="G38" s="1068"/>
      <c r="H38" s="1068"/>
      <c r="I38" s="1068"/>
      <c r="J38" s="1068"/>
      <c r="K38" s="1068"/>
      <c r="L38" s="1068"/>
      <c r="M38" s="1068"/>
      <c r="N38" s="1068"/>
      <c r="O38" s="1068"/>
      <c r="P38" s="1069"/>
      <c r="Q38" s="1073"/>
      <c r="R38" s="1074"/>
      <c r="S38" s="1074"/>
      <c r="T38" s="1074"/>
      <c r="U38" s="1074"/>
      <c r="V38" s="1074"/>
      <c r="W38" s="1074"/>
      <c r="X38" s="1074"/>
      <c r="Y38" s="1074"/>
      <c r="Z38" s="1074"/>
      <c r="AA38" s="1074"/>
      <c r="AB38" s="1074"/>
      <c r="AC38" s="1074"/>
      <c r="AD38" s="1074"/>
      <c r="AE38" s="1075"/>
      <c r="AF38" s="1049"/>
      <c r="AG38" s="1050"/>
      <c r="AH38" s="1050"/>
      <c r="AI38" s="1050"/>
      <c r="AJ38" s="1051"/>
      <c r="AK38" s="1009"/>
      <c r="AL38" s="1000"/>
      <c r="AM38" s="1000"/>
      <c r="AN38" s="1000"/>
      <c r="AO38" s="1000"/>
      <c r="AP38" s="1000"/>
      <c r="AQ38" s="1000"/>
      <c r="AR38" s="1000"/>
      <c r="AS38" s="1000"/>
      <c r="AT38" s="1000"/>
      <c r="AU38" s="1000"/>
      <c r="AV38" s="1000"/>
      <c r="AW38" s="1000"/>
      <c r="AX38" s="1000"/>
      <c r="AY38" s="1000"/>
      <c r="AZ38" s="1072"/>
      <c r="BA38" s="1072"/>
      <c r="BB38" s="1072"/>
      <c r="BC38" s="1072"/>
      <c r="BD38" s="1072"/>
      <c r="BE38" s="1062"/>
      <c r="BF38" s="1062"/>
      <c r="BG38" s="1062"/>
      <c r="BH38" s="1062"/>
      <c r="BI38" s="1063"/>
      <c r="BJ38" s="205"/>
      <c r="BK38" s="205"/>
      <c r="BL38" s="205"/>
      <c r="BM38" s="205"/>
      <c r="BN38" s="205"/>
      <c r="BO38" s="218"/>
      <c r="BP38" s="218"/>
      <c r="BQ38" s="215">
        <v>32</v>
      </c>
      <c r="BR38" s="216"/>
      <c r="BS38" s="1044"/>
      <c r="BT38" s="1045"/>
      <c r="BU38" s="1045"/>
      <c r="BV38" s="1045"/>
      <c r="BW38" s="1045"/>
      <c r="BX38" s="1045"/>
      <c r="BY38" s="1045"/>
      <c r="BZ38" s="1045"/>
      <c r="CA38" s="1045"/>
      <c r="CB38" s="1045"/>
      <c r="CC38" s="1045"/>
      <c r="CD38" s="1045"/>
      <c r="CE38" s="1045"/>
      <c r="CF38" s="1045"/>
      <c r="CG38" s="1046"/>
      <c r="CH38" s="1019"/>
      <c r="CI38" s="1020"/>
      <c r="CJ38" s="1020"/>
      <c r="CK38" s="1020"/>
      <c r="CL38" s="1021"/>
      <c r="CM38" s="1019"/>
      <c r="CN38" s="1020"/>
      <c r="CO38" s="1020"/>
      <c r="CP38" s="1020"/>
      <c r="CQ38" s="1021"/>
      <c r="CR38" s="1019"/>
      <c r="CS38" s="1020"/>
      <c r="CT38" s="1020"/>
      <c r="CU38" s="1020"/>
      <c r="CV38" s="1021"/>
      <c r="CW38" s="1019"/>
      <c r="CX38" s="1020"/>
      <c r="CY38" s="1020"/>
      <c r="CZ38" s="1020"/>
      <c r="DA38" s="1021"/>
      <c r="DB38" s="1019"/>
      <c r="DC38" s="1020"/>
      <c r="DD38" s="1020"/>
      <c r="DE38" s="1020"/>
      <c r="DF38" s="1021"/>
      <c r="DG38" s="1019"/>
      <c r="DH38" s="1020"/>
      <c r="DI38" s="1020"/>
      <c r="DJ38" s="1020"/>
      <c r="DK38" s="1021"/>
      <c r="DL38" s="1019"/>
      <c r="DM38" s="1020"/>
      <c r="DN38" s="1020"/>
      <c r="DO38" s="1020"/>
      <c r="DP38" s="1021"/>
      <c r="DQ38" s="1019"/>
      <c r="DR38" s="1020"/>
      <c r="DS38" s="1020"/>
      <c r="DT38" s="1020"/>
      <c r="DU38" s="1021"/>
      <c r="DV38" s="1022"/>
      <c r="DW38" s="1023"/>
      <c r="DX38" s="1023"/>
      <c r="DY38" s="1023"/>
      <c r="DZ38" s="1024"/>
      <c r="EA38" s="199"/>
    </row>
    <row r="39" spans="1:131" s="200" customFormat="1" ht="26.25" customHeight="1">
      <c r="A39" s="219">
        <v>12</v>
      </c>
      <c r="B39" s="1067"/>
      <c r="C39" s="1068"/>
      <c r="D39" s="1068"/>
      <c r="E39" s="1068"/>
      <c r="F39" s="1068"/>
      <c r="G39" s="1068"/>
      <c r="H39" s="1068"/>
      <c r="I39" s="1068"/>
      <c r="J39" s="1068"/>
      <c r="K39" s="1068"/>
      <c r="L39" s="1068"/>
      <c r="M39" s="1068"/>
      <c r="N39" s="1068"/>
      <c r="O39" s="1068"/>
      <c r="P39" s="1069"/>
      <c r="Q39" s="1073"/>
      <c r="R39" s="1074"/>
      <c r="S39" s="1074"/>
      <c r="T39" s="1074"/>
      <c r="U39" s="1074"/>
      <c r="V39" s="1074"/>
      <c r="W39" s="1074"/>
      <c r="X39" s="1074"/>
      <c r="Y39" s="1074"/>
      <c r="Z39" s="1074"/>
      <c r="AA39" s="1074"/>
      <c r="AB39" s="1074"/>
      <c r="AC39" s="1074"/>
      <c r="AD39" s="1074"/>
      <c r="AE39" s="1075"/>
      <c r="AF39" s="1049"/>
      <c r="AG39" s="1050"/>
      <c r="AH39" s="1050"/>
      <c r="AI39" s="1050"/>
      <c r="AJ39" s="1051"/>
      <c r="AK39" s="1009"/>
      <c r="AL39" s="1000"/>
      <c r="AM39" s="1000"/>
      <c r="AN39" s="1000"/>
      <c r="AO39" s="1000"/>
      <c r="AP39" s="1000"/>
      <c r="AQ39" s="1000"/>
      <c r="AR39" s="1000"/>
      <c r="AS39" s="1000"/>
      <c r="AT39" s="1000"/>
      <c r="AU39" s="1000"/>
      <c r="AV39" s="1000"/>
      <c r="AW39" s="1000"/>
      <c r="AX39" s="1000"/>
      <c r="AY39" s="1000"/>
      <c r="AZ39" s="1072"/>
      <c r="BA39" s="1072"/>
      <c r="BB39" s="1072"/>
      <c r="BC39" s="1072"/>
      <c r="BD39" s="1072"/>
      <c r="BE39" s="1062"/>
      <c r="BF39" s="1062"/>
      <c r="BG39" s="1062"/>
      <c r="BH39" s="1062"/>
      <c r="BI39" s="1063"/>
      <c r="BJ39" s="205"/>
      <c r="BK39" s="205"/>
      <c r="BL39" s="205"/>
      <c r="BM39" s="205"/>
      <c r="BN39" s="205"/>
      <c r="BO39" s="218"/>
      <c r="BP39" s="218"/>
      <c r="BQ39" s="215">
        <v>33</v>
      </c>
      <c r="BR39" s="216"/>
      <c r="BS39" s="1044"/>
      <c r="BT39" s="1045"/>
      <c r="BU39" s="1045"/>
      <c r="BV39" s="1045"/>
      <c r="BW39" s="1045"/>
      <c r="BX39" s="1045"/>
      <c r="BY39" s="1045"/>
      <c r="BZ39" s="1045"/>
      <c r="CA39" s="1045"/>
      <c r="CB39" s="1045"/>
      <c r="CC39" s="1045"/>
      <c r="CD39" s="1045"/>
      <c r="CE39" s="1045"/>
      <c r="CF39" s="1045"/>
      <c r="CG39" s="1046"/>
      <c r="CH39" s="1019"/>
      <c r="CI39" s="1020"/>
      <c r="CJ39" s="1020"/>
      <c r="CK39" s="1020"/>
      <c r="CL39" s="1021"/>
      <c r="CM39" s="1019"/>
      <c r="CN39" s="1020"/>
      <c r="CO39" s="1020"/>
      <c r="CP39" s="1020"/>
      <c r="CQ39" s="1021"/>
      <c r="CR39" s="1019"/>
      <c r="CS39" s="1020"/>
      <c r="CT39" s="1020"/>
      <c r="CU39" s="1020"/>
      <c r="CV39" s="1021"/>
      <c r="CW39" s="1019"/>
      <c r="CX39" s="1020"/>
      <c r="CY39" s="1020"/>
      <c r="CZ39" s="1020"/>
      <c r="DA39" s="1021"/>
      <c r="DB39" s="1019"/>
      <c r="DC39" s="1020"/>
      <c r="DD39" s="1020"/>
      <c r="DE39" s="1020"/>
      <c r="DF39" s="1021"/>
      <c r="DG39" s="1019"/>
      <c r="DH39" s="1020"/>
      <c r="DI39" s="1020"/>
      <c r="DJ39" s="1020"/>
      <c r="DK39" s="1021"/>
      <c r="DL39" s="1019"/>
      <c r="DM39" s="1020"/>
      <c r="DN39" s="1020"/>
      <c r="DO39" s="1020"/>
      <c r="DP39" s="1021"/>
      <c r="DQ39" s="1019"/>
      <c r="DR39" s="1020"/>
      <c r="DS39" s="1020"/>
      <c r="DT39" s="1020"/>
      <c r="DU39" s="1021"/>
      <c r="DV39" s="1022"/>
      <c r="DW39" s="1023"/>
      <c r="DX39" s="1023"/>
      <c r="DY39" s="1023"/>
      <c r="DZ39" s="1024"/>
      <c r="EA39" s="199"/>
    </row>
    <row r="40" spans="1:131" s="200" customFormat="1" ht="26.25" customHeight="1">
      <c r="A40" s="214">
        <v>13</v>
      </c>
      <c r="B40" s="1067"/>
      <c r="C40" s="1068"/>
      <c r="D40" s="1068"/>
      <c r="E40" s="1068"/>
      <c r="F40" s="1068"/>
      <c r="G40" s="1068"/>
      <c r="H40" s="1068"/>
      <c r="I40" s="1068"/>
      <c r="J40" s="1068"/>
      <c r="K40" s="1068"/>
      <c r="L40" s="1068"/>
      <c r="M40" s="1068"/>
      <c r="N40" s="1068"/>
      <c r="O40" s="1068"/>
      <c r="P40" s="1069"/>
      <c r="Q40" s="1073"/>
      <c r="R40" s="1074"/>
      <c r="S40" s="1074"/>
      <c r="T40" s="1074"/>
      <c r="U40" s="1074"/>
      <c r="V40" s="1074"/>
      <c r="W40" s="1074"/>
      <c r="X40" s="1074"/>
      <c r="Y40" s="1074"/>
      <c r="Z40" s="1074"/>
      <c r="AA40" s="1074"/>
      <c r="AB40" s="1074"/>
      <c r="AC40" s="1074"/>
      <c r="AD40" s="1074"/>
      <c r="AE40" s="1075"/>
      <c r="AF40" s="1049"/>
      <c r="AG40" s="1050"/>
      <c r="AH40" s="1050"/>
      <c r="AI40" s="1050"/>
      <c r="AJ40" s="1051"/>
      <c r="AK40" s="1009"/>
      <c r="AL40" s="1000"/>
      <c r="AM40" s="1000"/>
      <c r="AN40" s="1000"/>
      <c r="AO40" s="1000"/>
      <c r="AP40" s="1000"/>
      <c r="AQ40" s="1000"/>
      <c r="AR40" s="1000"/>
      <c r="AS40" s="1000"/>
      <c r="AT40" s="1000"/>
      <c r="AU40" s="1000"/>
      <c r="AV40" s="1000"/>
      <c r="AW40" s="1000"/>
      <c r="AX40" s="1000"/>
      <c r="AY40" s="1000"/>
      <c r="AZ40" s="1072"/>
      <c r="BA40" s="1072"/>
      <c r="BB40" s="1072"/>
      <c r="BC40" s="1072"/>
      <c r="BD40" s="1072"/>
      <c r="BE40" s="1062"/>
      <c r="BF40" s="1062"/>
      <c r="BG40" s="1062"/>
      <c r="BH40" s="1062"/>
      <c r="BI40" s="1063"/>
      <c r="BJ40" s="205"/>
      <c r="BK40" s="205"/>
      <c r="BL40" s="205"/>
      <c r="BM40" s="205"/>
      <c r="BN40" s="205"/>
      <c r="BO40" s="218"/>
      <c r="BP40" s="218"/>
      <c r="BQ40" s="215">
        <v>34</v>
      </c>
      <c r="BR40" s="216"/>
      <c r="BS40" s="1044"/>
      <c r="BT40" s="1045"/>
      <c r="BU40" s="1045"/>
      <c r="BV40" s="1045"/>
      <c r="BW40" s="1045"/>
      <c r="BX40" s="1045"/>
      <c r="BY40" s="1045"/>
      <c r="BZ40" s="1045"/>
      <c r="CA40" s="1045"/>
      <c r="CB40" s="1045"/>
      <c r="CC40" s="1045"/>
      <c r="CD40" s="1045"/>
      <c r="CE40" s="1045"/>
      <c r="CF40" s="1045"/>
      <c r="CG40" s="1046"/>
      <c r="CH40" s="1019"/>
      <c r="CI40" s="1020"/>
      <c r="CJ40" s="1020"/>
      <c r="CK40" s="1020"/>
      <c r="CL40" s="1021"/>
      <c r="CM40" s="1019"/>
      <c r="CN40" s="1020"/>
      <c r="CO40" s="1020"/>
      <c r="CP40" s="1020"/>
      <c r="CQ40" s="1021"/>
      <c r="CR40" s="1019"/>
      <c r="CS40" s="1020"/>
      <c r="CT40" s="1020"/>
      <c r="CU40" s="1020"/>
      <c r="CV40" s="1021"/>
      <c r="CW40" s="1019"/>
      <c r="CX40" s="1020"/>
      <c r="CY40" s="1020"/>
      <c r="CZ40" s="1020"/>
      <c r="DA40" s="1021"/>
      <c r="DB40" s="1019"/>
      <c r="DC40" s="1020"/>
      <c r="DD40" s="1020"/>
      <c r="DE40" s="1020"/>
      <c r="DF40" s="1021"/>
      <c r="DG40" s="1019"/>
      <c r="DH40" s="1020"/>
      <c r="DI40" s="1020"/>
      <c r="DJ40" s="1020"/>
      <c r="DK40" s="1021"/>
      <c r="DL40" s="1019"/>
      <c r="DM40" s="1020"/>
      <c r="DN40" s="1020"/>
      <c r="DO40" s="1020"/>
      <c r="DP40" s="1021"/>
      <c r="DQ40" s="1019"/>
      <c r="DR40" s="1020"/>
      <c r="DS40" s="1020"/>
      <c r="DT40" s="1020"/>
      <c r="DU40" s="1021"/>
      <c r="DV40" s="1022"/>
      <c r="DW40" s="1023"/>
      <c r="DX40" s="1023"/>
      <c r="DY40" s="1023"/>
      <c r="DZ40" s="1024"/>
      <c r="EA40" s="199"/>
    </row>
    <row r="41" spans="1:131" s="200" customFormat="1" ht="26.25" customHeight="1">
      <c r="A41" s="214">
        <v>14</v>
      </c>
      <c r="B41" s="1067"/>
      <c r="C41" s="1068"/>
      <c r="D41" s="1068"/>
      <c r="E41" s="1068"/>
      <c r="F41" s="1068"/>
      <c r="G41" s="1068"/>
      <c r="H41" s="1068"/>
      <c r="I41" s="1068"/>
      <c r="J41" s="1068"/>
      <c r="K41" s="1068"/>
      <c r="L41" s="1068"/>
      <c r="M41" s="1068"/>
      <c r="N41" s="1068"/>
      <c r="O41" s="1068"/>
      <c r="P41" s="1069"/>
      <c r="Q41" s="1073"/>
      <c r="R41" s="1074"/>
      <c r="S41" s="1074"/>
      <c r="T41" s="1074"/>
      <c r="U41" s="1074"/>
      <c r="V41" s="1074"/>
      <c r="W41" s="1074"/>
      <c r="X41" s="1074"/>
      <c r="Y41" s="1074"/>
      <c r="Z41" s="1074"/>
      <c r="AA41" s="1074"/>
      <c r="AB41" s="1074"/>
      <c r="AC41" s="1074"/>
      <c r="AD41" s="1074"/>
      <c r="AE41" s="1075"/>
      <c r="AF41" s="1049"/>
      <c r="AG41" s="1050"/>
      <c r="AH41" s="1050"/>
      <c r="AI41" s="1050"/>
      <c r="AJ41" s="1051"/>
      <c r="AK41" s="1009"/>
      <c r="AL41" s="1000"/>
      <c r="AM41" s="1000"/>
      <c r="AN41" s="1000"/>
      <c r="AO41" s="1000"/>
      <c r="AP41" s="1000"/>
      <c r="AQ41" s="1000"/>
      <c r="AR41" s="1000"/>
      <c r="AS41" s="1000"/>
      <c r="AT41" s="1000"/>
      <c r="AU41" s="1000"/>
      <c r="AV41" s="1000"/>
      <c r="AW41" s="1000"/>
      <c r="AX41" s="1000"/>
      <c r="AY41" s="1000"/>
      <c r="AZ41" s="1072"/>
      <c r="BA41" s="1072"/>
      <c r="BB41" s="1072"/>
      <c r="BC41" s="1072"/>
      <c r="BD41" s="1072"/>
      <c r="BE41" s="1062"/>
      <c r="BF41" s="1062"/>
      <c r="BG41" s="1062"/>
      <c r="BH41" s="1062"/>
      <c r="BI41" s="1063"/>
      <c r="BJ41" s="205"/>
      <c r="BK41" s="205"/>
      <c r="BL41" s="205"/>
      <c r="BM41" s="205"/>
      <c r="BN41" s="205"/>
      <c r="BO41" s="218"/>
      <c r="BP41" s="218"/>
      <c r="BQ41" s="215">
        <v>35</v>
      </c>
      <c r="BR41" s="216"/>
      <c r="BS41" s="1044"/>
      <c r="BT41" s="1045"/>
      <c r="BU41" s="1045"/>
      <c r="BV41" s="1045"/>
      <c r="BW41" s="1045"/>
      <c r="BX41" s="1045"/>
      <c r="BY41" s="1045"/>
      <c r="BZ41" s="1045"/>
      <c r="CA41" s="1045"/>
      <c r="CB41" s="1045"/>
      <c r="CC41" s="1045"/>
      <c r="CD41" s="1045"/>
      <c r="CE41" s="1045"/>
      <c r="CF41" s="1045"/>
      <c r="CG41" s="1046"/>
      <c r="CH41" s="1019"/>
      <c r="CI41" s="1020"/>
      <c r="CJ41" s="1020"/>
      <c r="CK41" s="1020"/>
      <c r="CL41" s="1021"/>
      <c r="CM41" s="1019"/>
      <c r="CN41" s="1020"/>
      <c r="CO41" s="1020"/>
      <c r="CP41" s="1020"/>
      <c r="CQ41" s="1021"/>
      <c r="CR41" s="1019"/>
      <c r="CS41" s="1020"/>
      <c r="CT41" s="1020"/>
      <c r="CU41" s="1020"/>
      <c r="CV41" s="1021"/>
      <c r="CW41" s="1019"/>
      <c r="CX41" s="1020"/>
      <c r="CY41" s="1020"/>
      <c r="CZ41" s="1020"/>
      <c r="DA41" s="1021"/>
      <c r="DB41" s="1019"/>
      <c r="DC41" s="1020"/>
      <c r="DD41" s="1020"/>
      <c r="DE41" s="1020"/>
      <c r="DF41" s="1021"/>
      <c r="DG41" s="1019"/>
      <c r="DH41" s="1020"/>
      <c r="DI41" s="1020"/>
      <c r="DJ41" s="1020"/>
      <c r="DK41" s="1021"/>
      <c r="DL41" s="1019"/>
      <c r="DM41" s="1020"/>
      <c r="DN41" s="1020"/>
      <c r="DO41" s="1020"/>
      <c r="DP41" s="1021"/>
      <c r="DQ41" s="1019"/>
      <c r="DR41" s="1020"/>
      <c r="DS41" s="1020"/>
      <c r="DT41" s="1020"/>
      <c r="DU41" s="1021"/>
      <c r="DV41" s="1022"/>
      <c r="DW41" s="1023"/>
      <c r="DX41" s="1023"/>
      <c r="DY41" s="1023"/>
      <c r="DZ41" s="1024"/>
      <c r="EA41" s="199"/>
    </row>
    <row r="42" spans="1:131" s="200" customFormat="1" ht="26.25" customHeight="1">
      <c r="A42" s="214">
        <v>15</v>
      </c>
      <c r="B42" s="1067"/>
      <c r="C42" s="1068"/>
      <c r="D42" s="1068"/>
      <c r="E42" s="1068"/>
      <c r="F42" s="1068"/>
      <c r="G42" s="1068"/>
      <c r="H42" s="1068"/>
      <c r="I42" s="1068"/>
      <c r="J42" s="1068"/>
      <c r="K42" s="1068"/>
      <c r="L42" s="1068"/>
      <c r="M42" s="1068"/>
      <c r="N42" s="1068"/>
      <c r="O42" s="1068"/>
      <c r="P42" s="1069"/>
      <c r="Q42" s="1073"/>
      <c r="R42" s="1074"/>
      <c r="S42" s="1074"/>
      <c r="T42" s="1074"/>
      <c r="U42" s="1074"/>
      <c r="V42" s="1074"/>
      <c r="W42" s="1074"/>
      <c r="X42" s="1074"/>
      <c r="Y42" s="1074"/>
      <c r="Z42" s="1074"/>
      <c r="AA42" s="1074"/>
      <c r="AB42" s="1074"/>
      <c r="AC42" s="1074"/>
      <c r="AD42" s="1074"/>
      <c r="AE42" s="1075"/>
      <c r="AF42" s="1049"/>
      <c r="AG42" s="1050"/>
      <c r="AH42" s="1050"/>
      <c r="AI42" s="1050"/>
      <c r="AJ42" s="1051"/>
      <c r="AK42" s="1009"/>
      <c r="AL42" s="1000"/>
      <c r="AM42" s="1000"/>
      <c r="AN42" s="1000"/>
      <c r="AO42" s="1000"/>
      <c r="AP42" s="1000"/>
      <c r="AQ42" s="1000"/>
      <c r="AR42" s="1000"/>
      <c r="AS42" s="1000"/>
      <c r="AT42" s="1000"/>
      <c r="AU42" s="1000"/>
      <c r="AV42" s="1000"/>
      <c r="AW42" s="1000"/>
      <c r="AX42" s="1000"/>
      <c r="AY42" s="1000"/>
      <c r="AZ42" s="1072"/>
      <c r="BA42" s="1072"/>
      <c r="BB42" s="1072"/>
      <c r="BC42" s="1072"/>
      <c r="BD42" s="1072"/>
      <c r="BE42" s="1062"/>
      <c r="BF42" s="1062"/>
      <c r="BG42" s="1062"/>
      <c r="BH42" s="1062"/>
      <c r="BI42" s="1063"/>
      <c r="BJ42" s="205"/>
      <c r="BK42" s="205"/>
      <c r="BL42" s="205"/>
      <c r="BM42" s="205"/>
      <c r="BN42" s="205"/>
      <c r="BO42" s="218"/>
      <c r="BP42" s="218"/>
      <c r="BQ42" s="215">
        <v>36</v>
      </c>
      <c r="BR42" s="216"/>
      <c r="BS42" s="1044"/>
      <c r="BT42" s="1045"/>
      <c r="BU42" s="1045"/>
      <c r="BV42" s="1045"/>
      <c r="BW42" s="1045"/>
      <c r="BX42" s="1045"/>
      <c r="BY42" s="1045"/>
      <c r="BZ42" s="1045"/>
      <c r="CA42" s="1045"/>
      <c r="CB42" s="1045"/>
      <c r="CC42" s="1045"/>
      <c r="CD42" s="1045"/>
      <c r="CE42" s="1045"/>
      <c r="CF42" s="1045"/>
      <c r="CG42" s="1046"/>
      <c r="CH42" s="1019"/>
      <c r="CI42" s="1020"/>
      <c r="CJ42" s="1020"/>
      <c r="CK42" s="1020"/>
      <c r="CL42" s="1021"/>
      <c r="CM42" s="1019"/>
      <c r="CN42" s="1020"/>
      <c r="CO42" s="1020"/>
      <c r="CP42" s="1020"/>
      <c r="CQ42" s="1021"/>
      <c r="CR42" s="1019"/>
      <c r="CS42" s="1020"/>
      <c r="CT42" s="1020"/>
      <c r="CU42" s="1020"/>
      <c r="CV42" s="1021"/>
      <c r="CW42" s="1019"/>
      <c r="CX42" s="1020"/>
      <c r="CY42" s="1020"/>
      <c r="CZ42" s="1020"/>
      <c r="DA42" s="1021"/>
      <c r="DB42" s="1019"/>
      <c r="DC42" s="1020"/>
      <c r="DD42" s="1020"/>
      <c r="DE42" s="1020"/>
      <c r="DF42" s="1021"/>
      <c r="DG42" s="1019"/>
      <c r="DH42" s="1020"/>
      <c r="DI42" s="1020"/>
      <c r="DJ42" s="1020"/>
      <c r="DK42" s="1021"/>
      <c r="DL42" s="1019"/>
      <c r="DM42" s="1020"/>
      <c r="DN42" s="1020"/>
      <c r="DO42" s="1020"/>
      <c r="DP42" s="1021"/>
      <c r="DQ42" s="1019"/>
      <c r="DR42" s="1020"/>
      <c r="DS42" s="1020"/>
      <c r="DT42" s="1020"/>
      <c r="DU42" s="1021"/>
      <c r="DV42" s="1022"/>
      <c r="DW42" s="1023"/>
      <c r="DX42" s="1023"/>
      <c r="DY42" s="1023"/>
      <c r="DZ42" s="1024"/>
      <c r="EA42" s="199"/>
    </row>
    <row r="43" spans="1:131" s="200" customFormat="1" ht="26.25" customHeight="1">
      <c r="A43" s="214">
        <v>16</v>
      </c>
      <c r="B43" s="1067"/>
      <c r="C43" s="1068"/>
      <c r="D43" s="1068"/>
      <c r="E43" s="1068"/>
      <c r="F43" s="1068"/>
      <c r="G43" s="1068"/>
      <c r="H43" s="1068"/>
      <c r="I43" s="1068"/>
      <c r="J43" s="1068"/>
      <c r="K43" s="1068"/>
      <c r="L43" s="1068"/>
      <c r="M43" s="1068"/>
      <c r="N43" s="1068"/>
      <c r="O43" s="1068"/>
      <c r="P43" s="1069"/>
      <c r="Q43" s="1073"/>
      <c r="R43" s="1074"/>
      <c r="S43" s="1074"/>
      <c r="T43" s="1074"/>
      <c r="U43" s="1074"/>
      <c r="V43" s="1074"/>
      <c r="W43" s="1074"/>
      <c r="X43" s="1074"/>
      <c r="Y43" s="1074"/>
      <c r="Z43" s="1074"/>
      <c r="AA43" s="1074"/>
      <c r="AB43" s="1074"/>
      <c r="AC43" s="1074"/>
      <c r="AD43" s="1074"/>
      <c r="AE43" s="1075"/>
      <c r="AF43" s="1049"/>
      <c r="AG43" s="1050"/>
      <c r="AH43" s="1050"/>
      <c r="AI43" s="1050"/>
      <c r="AJ43" s="1051"/>
      <c r="AK43" s="1009"/>
      <c r="AL43" s="1000"/>
      <c r="AM43" s="1000"/>
      <c r="AN43" s="1000"/>
      <c r="AO43" s="1000"/>
      <c r="AP43" s="1000"/>
      <c r="AQ43" s="1000"/>
      <c r="AR43" s="1000"/>
      <c r="AS43" s="1000"/>
      <c r="AT43" s="1000"/>
      <c r="AU43" s="1000"/>
      <c r="AV43" s="1000"/>
      <c r="AW43" s="1000"/>
      <c r="AX43" s="1000"/>
      <c r="AY43" s="1000"/>
      <c r="AZ43" s="1072"/>
      <c r="BA43" s="1072"/>
      <c r="BB43" s="1072"/>
      <c r="BC43" s="1072"/>
      <c r="BD43" s="1072"/>
      <c r="BE43" s="1062"/>
      <c r="BF43" s="1062"/>
      <c r="BG43" s="1062"/>
      <c r="BH43" s="1062"/>
      <c r="BI43" s="1063"/>
      <c r="BJ43" s="205"/>
      <c r="BK43" s="205"/>
      <c r="BL43" s="205"/>
      <c r="BM43" s="205"/>
      <c r="BN43" s="205"/>
      <c r="BO43" s="218"/>
      <c r="BP43" s="218"/>
      <c r="BQ43" s="215">
        <v>37</v>
      </c>
      <c r="BR43" s="216"/>
      <c r="BS43" s="1044"/>
      <c r="BT43" s="1045"/>
      <c r="BU43" s="1045"/>
      <c r="BV43" s="1045"/>
      <c r="BW43" s="1045"/>
      <c r="BX43" s="1045"/>
      <c r="BY43" s="1045"/>
      <c r="BZ43" s="1045"/>
      <c r="CA43" s="1045"/>
      <c r="CB43" s="1045"/>
      <c r="CC43" s="1045"/>
      <c r="CD43" s="1045"/>
      <c r="CE43" s="1045"/>
      <c r="CF43" s="1045"/>
      <c r="CG43" s="1046"/>
      <c r="CH43" s="1019"/>
      <c r="CI43" s="1020"/>
      <c r="CJ43" s="1020"/>
      <c r="CK43" s="1020"/>
      <c r="CL43" s="1021"/>
      <c r="CM43" s="1019"/>
      <c r="CN43" s="1020"/>
      <c r="CO43" s="1020"/>
      <c r="CP43" s="1020"/>
      <c r="CQ43" s="1021"/>
      <c r="CR43" s="1019"/>
      <c r="CS43" s="1020"/>
      <c r="CT43" s="1020"/>
      <c r="CU43" s="1020"/>
      <c r="CV43" s="1021"/>
      <c r="CW43" s="1019"/>
      <c r="CX43" s="1020"/>
      <c r="CY43" s="1020"/>
      <c r="CZ43" s="1020"/>
      <c r="DA43" s="1021"/>
      <c r="DB43" s="1019"/>
      <c r="DC43" s="1020"/>
      <c r="DD43" s="1020"/>
      <c r="DE43" s="1020"/>
      <c r="DF43" s="1021"/>
      <c r="DG43" s="1019"/>
      <c r="DH43" s="1020"/>
      <c r="DI43" s="1020"/>
      <c r="DJ43" s="1020"/>
      <c r="DK43" s="1021"/>
      <c r="DL43" s="1019"/>
      <c r="DM43" s="1020"/>
      <c r="DN43" s="1020"/>
      <c r="DO43" s="1020"/>
      <c r="DP43" s="1021"/>
      <c r="DQ43" s="1019"/>
      <c r="DR43" s="1020"/>
      <c r="DS43" s="1020"/>
      <c r="DT43" s="1020"/>
      <c r="DU43" s="1021"/>
      <c r="DV43" s="1022"/>
      <c r="DW43" s="1023"/>
      <c r="DX43" s="1023"/>
      <c r="DY43" s="1023"/>
      <c r="DZ43" s="1024"/>
      <c r="EA43" s="199"/>
    </row>
    <row r="44" spans="1:131" s="200" customFormat="1" ht="26.25" customHeight="1">
      <c r="A44" s="214">
        <v>17</v>
      </c>
      <c r="B44" s="1067"/>
      <c r="C44" s="1068"/>
      <c r="D44" s="1068"/>
      <c r="E44" s="1068"/>
      <c r="F44" s="1068"/>
      <c r="G44" s="1068"/>
      <c r="H44" s="1068"/>
      <c r="I44" s="1068"/>
      <c r="J44" s="1068"/>
      <c r="K44" s="1068"/>
      <c r="L44" s="1068"/>
      <c r="M44" s="1068"/>
      <c r="N44" s="1068"/>
      <c r="O44" s="1068"/>
      <c r="P44" s="1069"/>
      <c r="Q44" s="1073"/>
      <c r="R44" s="1074"/>
      <c r="S44" s="1074"/>
      <c r="T44" s="1074"/>
      <c r="U44" s="1074"/>
      <c r="V44" s="1074"/>
      <c r="W44" s="1074"/>
      <c r="X44" s="1074"/>
      <c r="Y44" s="1074"/>
      <c r="Z44" s="1074"/>
      <c r="AA44" s="1074"/>
      <c r="AB44" s="1074"/>
      <c r="AC44" s="1074"/>
      <c r="AD44" s="1074"/>
      <c r="AE44" s="1075"/>
      <c r="AF44" s="1049"/>
      <c r="AG44" s="1050"/>
      <c r="AH44" s="1050"/>
      <c r="AI44" s="1050"/>
      <c r="AJ44" s="1051"/>
      <c r="AK44" s="1009"/>
      <c r="AL44" s="1000"/>
      <c r="AM44" s="1000"/>
      <c r="AN44" s="1000"/>
      <c r="AO44" s="1000"/>
      <c r="AP44" s="1000"/>
      <c r="AQ44" s="1000"/>
      <c r="AR44" s="1000"/>
      <c r="AS44" s="1000"/>
      <c r="AT44" s="1000"/>
      <c r="AU44" s="1000"/>
      <c r="AV44" s="1000"/>
      <c r="AW44" s="1000"/>
      <c r="AX44" s="1000"/>
      <c r="AY44" s="1000"/>
      <c r="AZ44" s="1072"/>
      <c r="BA44" s="1072"/>
      <c r="BB44" s="1072"/>
      <c r="BC44" s="1072"/>
      <c r="BD44" s="1072"/>
      <c r="BE44" s="1062"/>
      <c r="BF44" s="1062"/>
      <c r="BG44" s="1062"/>
      <c r="BH44" s="1062"/>
      <c r="BI44" s="1063"/>
      <c r="BJ44" s="205"/>
      <c r="BK44" s="205"/>
      <c r="BL44" s="205"/>
      <c r="BM44" s="205"/>
      <c r="BN44" s="205"/>
      <c r="BO44" s="218"/>
      <c r="BP44" s="218"/>
      <c r="BQ44" s="215">
        <v>38</v>
      </c>
      <c r="BR44" s="216"/>
      <c r="BS44" s="1044"/>
      <c r="BT44" s="1045"/>
      <c r="BU44" s="1045"/>
      <c r="BV44" s="1045"/>
      <c r="BW44" s="1045"/>
      <c r="BX44" s="1045"/>
      <c r="BY44" s="1045"/>
      <c r="BZ44" s="1045"/>
      <c r="CA44" s="1045"/>
      <c r="CB44" s="1045"/>
      <c r="CC44" s="1045"/>
      <c r="CD44" s="1045"/>
      <c r="CE44" s="1045"/>
      <c r="CF44" s="1045"/>
      <c r="CG44" s="1046"/>
      <c r="CH44" s="1019"/>
      <c r="CI44" s="1020"/>
      <c r="CJ44" s="1020"/>
      <c r="CK44" s="1020"/>
      <c r="CL44" s="1021"/>
      <c r="CM44" s="1019"/>
      <c r="CN44" s="1020"/>
      <c r="CO44" s="1020"/>
      <c r="CP44" s="1020"/>
      <c r="CQ44" s="1021"/>
      <c r="CR44" s="1019"/>
      <c r="CS44" s="1020"/>
      <c r="CT44" s="1020"/>
      <c r="CU44" s="1020"/>
      <c r="CV44" s="1021"/>
      <c r="CW44" s="1019"/>
      <c r="CX44" s="1020"/>
      <c r="CY44" s="1020"/>
      <c r="CZ44" s="1020"/>
      <c r="DA44" s="1021"/>
      <c r="DB44" s="1019"/>
      <c r="DC44" s="1020"/>
      <c r="DD44" s="1020"/>
      <c r="DE44" s="1020"/>
      <c r="DF44" s="1021"/>
      <c r="DG44" s="1019"/>
      <c r="DH44" s="1020"/>
      <c r="DI44" s="1020"/>
      <c r="DJ44" s="1020"/>
      <c r="DK44" s="1021"/>
      <c r="DL44" s="1019"/>
      <c r="DM44" s="1020"/>
      <c r="DN44" s="1020"/>
      <c r="DO44" s="1020"/>
      <c r="DP44" s="1021"/>
      <c r="DQ44" s="1019"/>
      <c r="DR44" s="1020"/>
      <c r="DS44" s="1020"/>
      <c r="DT44" s="1020"/>
      <c r="DU44" s="1021"/>
      <c r="DV44" s="1022"/>
      <c r="DW44" s="1023"/>
      <c r="DX44" s="1023"/>
      <c r="DY44" s="1023"/>
      <c r="DZ44" s="1024"/>
      <c r="EA44" s="199"/>
    </row>
    <row r="45" spans="1:131" s="200" customFormat="1" ht="26.25" customHeight="1">
      <c r="A45" s="214">
        <v>18</v>
      </c>
      <c r="B45" s="1067"/>
      <c r="C45" s="1068"/>
      <c r="D45" s="1068"/>
      <c r="E45" s="1068"/>
      <c r="F45" s="1068"/>
      <c r="G45" s="1068"/>
      <c r="H45" s="1068"/>
      <c r="I45" s="1068"/>
      <c r="J45" s="1068"/>
      <c r="K45" s="1068"/>
      <c r="L45" s="1068"/>
      <c r="M45" s="1068"/>
      <c r="N45" s="1068"/>
      <c r="O45" s="1068"/>
      <c r="P45" s="1069"/>
      <c r="Q45" s="1073"/>
      <c r="R45" s="1074"/>
      <c r="S45" s="1074"/>
      <c r="T45" s="1074"/>
      <c r="U45" s="1074"/>
      <c r="V45" s="1074"/>
      <c r="W45" s="1074"/>
      <c r="X45" s="1074"/>
      <c r="Y45" s="1074"/>
      <c r="Z45" s="1074"/>
      <c r="AA45" s="1074"/>
      <c r="AB45" s="1074"/>
      <c r="AC45" s="1074"/>
      <c r="AD45" s="1074"/>
      <c r="AE45" s="1075"/>
      <c r="AF45" s="1049"/>
      <c r="AG45" s="1050"/>
      <c r="AH45" s="1050"/>
      <c r="AI45" s="1050"/>
      <c r="AJ45" s="1051"/>
      <c r="AK45" s="1009"/>
      <c r="AL45" s="1000"/>
      <c r="AM45" s="1000"/>
      <c r="AN45" s="1000"/>
      <c r="AO45" s="1000"/>
      <c r="AP45" s="1000"/>
      <c r="AQ45" s="1000"/>
      <c r="AR45" s="1000"/>
      <c r="AS45" s="1000"/>
      <c r="AT45" s="1000"/>
      <c r="AU45" s="1000"/>
      <c r="AV45" s="1000"/>
      <c r="AW45" s="1000"/>
      <c r="AX45" s="1000"/>
      <c r="AY45" s="1000"/>
      <c r="AZ45" s="1072"/>
      <c r="BA45" s="1072"/>
      <c r="BB45" s="1072"/>
      <c r="BC45" s="1072"/>
      <c r="BD45" s="1072"/>
      <c r="BE45" s="1062"/>
      <c r="BF45" s="1062"/>
      <c r="BG45" s="1062"/>
      <c r="BH45" s="1062"/>
      <c r="BI45" s="1063"/>
      <c r="BJ45" s="205"/>
      <c r="BK45" s="205"/>
      <c r="BL45" s="205"/>
      <c r="BM45" s="205"/>
      <c r="BN45" s="205"/>
      <c r="BO45" s="218"/>
      <c r="BP45" s="218"/>
      <c r="BQ45" s="215">
        <v>39</v>
      </c>
      <c r="BR45" s="216"/>
      <c r="BS45" s="1044"/>
      <c r="BT45" s="1045"/>
      <c r="BU45" s="1045"/>
      <c r="BV45" s="1045"/>
      <c r="BW45" s="1045"/>
      <c r="BX45" s="1045"/>
      <c r="BY45" s="1045"/>
      <c r="BZ45" s="1045"/>
      <c r="CA45" s="1045"/>
      <c r="CB45" s="1045"/>
      <c r="CC45" s="1045"/>
      <c r="CD45" s="1045"/>
      <c r="CE45" s="1045"/>
      <c r="CF45" s="1045"/>
      <c r="CG45" s="1046"/>
      <c r="CH45" s="1019"/>
      <c r="CI45" s="1020"/>
      <c r="CJ45" s="1020"/>
      <c r="CK45" s="1020"/>
      <c r="CL45" s="1021"/>
      <c r="CM45" s="1019"/>
      <c r="CN45" s="1020"/>
      <c r="CO45" s="1020"/>
      <c r="CP45" s="1020"/>
      <c r="CQ45" s="1021"/>
      <c r="CR45" s="1019"/>
      <c r="CS45" s="1020"/>
      <c r="CT45" s="1020"/>
      <c r="CU45" s="1020"/>
      <c r="CV45" s="1021"/>
      <c r="CW45" s="1019"/>
      <c r="CX45" s="1020"/>
      <c r="CY45" s="1020"/>
      <c r="CZ45" s="1020"/>
      <c r="DA45" s="1021"/>
      <c r="DB45" s="1019"/>
      <c r="DC45" s="1020"/>
      <c r="DD45" s="1020"/>
      <c r="DE45" s="1020"/>
      <c r="DF45" s="1021"/>
      <c r="DG45" s="1019"/>
      <c r="DH45" s="1020"/>
      <c r="DI45" s="1020"/>
      <c r="DJ45" s="1020"/>
      <c r="DK45" s="1021"/>
      <c r="DL45" s="1019"/>
      <c r="DM45" s="1020"/>
      <c r="DN45" s="1020"/>
      <c r="DO45" s="1020"/>
      <c r="DP45" s="1021"/>
      <c r="DQ45" s="1019"/>
      <c r="DR45" s="1020"/>
      <c r="DS45" s="1020"/>
      <c r="DT45" s="1020"/>
      <c r="DU45" s="1021"/>
      <c r="DV45" s="1022"/>
      <c r="DW45" s="1023"/>
      <c r="DX45" s="1023"/>
      <c r="DY45" s="1023"/>
      <c r="DZ45" s="1024"/>
      <c r="EA45" s="199"/>
    </row>
    <row r="46" spans="1:131" s="200" customFormat="1" ht="26.25" customHeight="1">
      <c r="A46" s="214">
        <v>19</v>
      </c>
      <c r="B46" s="1067"/>
      <c r="C46" s="1068"/>
      <c r="D46" s="1068"/>
      <c r="E46" s="1068"/>
      <c r="F46" s="1068"/>
      <c r="G46" s="1068"/>
      <c r="H46" s="1068"/>
      <c r="I46" s="1068"/>
      <c r="J46" s="1068"/>
      <c r="K46" s="1068"/>
      <c r="L46" s="1068"/>
      <c r="M46" s="1068"/>
      <c r="N46" s="1068"/>
      <c r="O46" s="1068"/>
      <c r="P46" s="1069"/>
      <c r="Q46" s="1073"/>
      <c r="R46" s="1074"/>
      <c r="S46" s="1074"/>
      <c r="T46" s="1074"/>
      <c r="U46" s="1074"/>
      <c r="V46" s="1074"/>
      <c r="W46" s="1074"/>
      <c r="X46" s="1074"/>
      <c r="Y46" s="1074"/>
      <c r="Z46" s="1074"/>
      <c r="AA46" s="1074"/>
      <c r="AB46" s="1074"/>
      <c r="AC46" s="1074"/>
      <c r="AD46" s="1074"/>
      <c r="AE46" s="1075"/>
      <c r="AF46" s="1049"/>
      <c r="AG46" s="1050"/>
      <c r="AH46" s="1050"/>
      <c r="AI46" s="1050"/>
      <c r="AJ46" s="1051"/>
      <c r="AK46" s="1009"/>
      <c r="AL46" s="1000"/>
      <c r="AM46" s="1000"/>
      <c r="AN46" s="1000"/>
      <c r="AO46" s="1000"/>
      <c r="AP46" s="1000"/>
      <c r="AQ46" s="1000"/>
      <c r="AR46" s="1000"/>
      <c r="AS46" s="1000"/>
      <c r="AT46" s="1000"/>
      <c r="AU46" s="1000"/>
      <c r="AV46" s="1000"/>
      <c r="AW46" s="1000"/>
      <c r="AX46" s="1000"/>
      <c r="AY46" s="1000"/>
      <c r="AZ46" s="1072"/>
      <c r="BA46" s="1072"/>
      <c r="BB46" s="1072"/>
      <c r="BC46" s="1072"/>
      <c r="BD46" s="1072"/>
      <c r="BE46" s="1062"/>
      <c r="BF46" s="1062"/>
      <c r="BG46" s="1062"/>
      <c r="BH46" s="1062"/>
      <c r="BI46" s="1063"/>
      <c r="BJ46" s="205"/>
      <c r="BK46" s="205"/>
      <c r="BL46" s="205"/>
      <c r="BM46" s="205"/>
      <c r="BN46" s="205"/>
      <c r="BO46" s="218"/>
      <c r="BP46" s="218"/>
      <c r="BQ46" s="215">
        <v>40</v>
      </c>
      <c r="BR46" s="216"/>
      <c r="BS46" s="1044"/>
      <c r="BT46" s="1045"/>
      <c r="BU46" s="1045"/>
      <c r="BV46" s="1045"/>
      <c r="BW46" s="1045"/>
      <c r="BX46" s="1045"/>
      <c r="BY46" s="1045"/>
      <c r="BZ46" s="1045"/>
      <c r="CA46" s="1045"/>
      <c r="CB46" s="1045"/>
      <c r="CC46" s="1045"/>
      <c r="CD46" s="1045"/>
      <c r="CE46" s="1045"/>
      <c r="CF46" s="1045"/>
      <c r="CG46" s="1046"/>
      <c r="CH46" s="1019"/>
      <c r="CI46" s="1020"/>
      <c r="CJ46" s="1020"/>
      <c r="CK46" s="1020"/>
      <c r="CL46" s="1021"/>
      <c r="CM46" s="1019"/>
      <c r="CN46" s="1020"/>
      <c r="CO46" s="1020"/>
      <c r="CP46" s="1020"/>
      <c r="CQ46" s="1021"/>
      <c r="CR46" s="1019"/>
      <c r="CS46" s="1020"/>
      <c r="CT46" s="1020"/>
      <c r="CU46" s="1020"/>
      <c r="CV46" s="1021"/>
      <c r="CW46" s="1019"/>
      <c r="CX46" s="1020"/>
      <c r="CY46" s="1020"/>
      <c r="CZ46" s="1020"/>
      <c r="DA46" s="1021"/>
      <c r="DB46" s="1019"/>
      <c r="DC46" s="1020"/>
      <c r="DD46" s="1020"/>
      <c r="DE46" s="1020"/>
      <c r="DF46" s="1021"/>
      <c r="DG46" s="1019"/>
      <c r="DH46" s="1020"/>
      <c r="DI46" s="1020"/>
      <c r="DJ46" s="1020"/>
      <c r="DK46" s="1021"/>
      <c r="DL46" s="1019"/>
      <c r="DM46" s="1020"/>
      <c r="DN46" s="1020"/>
      <c r="DO46" s="1020"/>
      <c r="DP46" s="1021"/>
      <c r="DQ46" s="1019"/>
      <c r="DR46" s="1020"/>
      <c r="DS46" s="1020"/>
      <c r="DT46" s="1020"/>
      <c r="DU46" s="1021"/>
      <c r="DV46" s="1022"/>
      <c r="DW46" s="1023"/>
      <c r="DX46" s="1023"/>
      <c r="DY46" s="1023"/>
      <c r="DZ46" s="1024"/>
      <c r="EA46" s="199"/>
    </row>
    <row r="47" spans="1:131" s="200" customFormat="1" ht="26.25" customHeight="1">
      <c r="A47" s="214">
        <v>20</v>
      </c>
      <c r="B47" s="1067"/>
      <c r="C47" s="1068"/>
      <c r="D47" s="1068"/>
      <c r="E47" s="1068"/>
      <c r="F47" s="1068"/>
      <c r="G47" s="1068"/>
      <c r="H47" s="1068"/>
      <c r="I47" s="1068"/>
      <c r="J47" s="1068"/>
      <c r="K47" s="1068"/>
      <c r="L47" s="1068"/>
      <c r="M47" s="1068"/>
      <c r="N47" s="1068"/>
      <c r="O47" s="1068"/>
      <c r="P47" s="1069"/>
      <c r="Q47" s="1073"/>
      <c r="R47" s="1074"/>
      <c r="S47" s="1074"/>
      <c r="T47" s="1074"/>
      <c r="U47" s="1074"/>
      <c r="V47" s="1074"/>
      <c r="W47" s="1074"/>
      <c r="X47" s="1074"/>
      <c r="Y47" s="1074"/>
      <c r="Z47" s="1074"/>
      <c r="AA47" s="1074"/>
      <c r="AB47" s="1074"/>
      <c r="AC47" s="1074"/>
      <c r="AD47" s="1074"/>
      <c r="AE47" s="1075"/>
      <c r="AF47" s="1049"/>
      <c r="AG47" s="1050"/>
      <c r="AH47" s="1050"/>
      <c r="AI47" s="1050"/>
      <c r="AJ47" s="1051"/>
      <c r="AK47" s="1009"/>
      <c r="AL47" s="1000"/>
      <c r="AM47" s="1000"/>
      <c r="AN47" s="1000"/>
      <c r="AO47" s="1000"/>
      <c r="AP47" s="1000"/>
      <c r="AQ47" s="1000"/>
      <c r="AR47" s="1000"/>
      <c r="AS47" s="1000"/>
      <c r="AT47" s="1000"/>
      <c r="AU47" s="1000"/>
      <c r="AV47" s="1000"/>
      <c r="AW47" s="1000"/>
      <c r="AX47" s="1000"/>
      <c r="AY47" s="1000"/>
      <c r="AZ47" s="1072"/>
      <c r="BA47" s="1072"/>
      <c r="BB47" s="1072"/>
      <c r="BC47" s="1072"/>
      <c r="BD47" s="1072"/>
      <c r="BE47" s="1062"/>
      <c r="BF47" s="1062"/>
      <c r="BG47" s="1062"/>
      <c r="BH47" s="1062"/>
      <c r="BI47" s="1063"/>
      <c r="BJ47" s="205"/>
      <c r="BK47" s="205"/>
      <c r="BL47" s="205"/>
      <c r="BM47" s="205"/>
      <c r="BN47" s="205"/>
      <c r="BO47" s="218"/>
      <c r="BP47" s="218"/>
      <c r="BQ47" s="215">
        <v>41</v>
      </c>
      <c r="BR47" s="216"/>
      <c r="BS47" s="1044"/>
      <c r="BT47" s="1045"/>
      <c r="BU47" s="1045"/>
      <c r="BV47" s="1045"/>
      <c r="BW47" s="1045"/>
      <c r="BX47" s="1045"/>
      <c r="BY47" s="1045"/>
      <c r="BZ47" s="1045"/>
      <c r="CA47" s="1045"/>
      <c r="CB47" s="1045"/>
      <c r="CC47" s="1045"/>
      <c r="CD47" s="1045"/>
      <c r="CE47" s="1045"/>
      <c r="CF47" s="1045"/>
      <c r="CG47" s="1046"/>
      <c r="CH47" s="1019"/>
      <c r="CI47" s="1020"/>
      <c r="CJ47" s="1020"/>
      <c r="CK47" s="1020"/>
      <c r="CL47" s="1021"/>
      <c r="CM47" s="1019"/>
      <c r="CN47" s="1020"/>
      <c r="CO47" s="1020"/>
      <c r="CP47" s="1020"/>
      <c r="CQ47" s="1021"/>
      <c r="CR47" s="1019"/>
      <c r="CS47" s="1020"/>
      <c r="CT47" s="1020"/>
      <c r="CU47" s="1020"/>
      <c r="CV47" s="1021"/>
      <c r="CW47" s="1019"/>
      <c r="CX47" s="1020"/>
      <c r="CY47" s="1020"/>
      <c r="CZ47" s="1020"/>
      <c r="DA47" s="1021"/>
      <c r="DB47" s="1019"/>
      <c r="DC47" s="1020"/>
      <c r="DD47" s="1020"/>
      <c r="DE47" s="1020"/>
      <c r="DF47" s="1021"/>
      <c r="DG47" s="1019"/>
      <c r="DH47" s="1020"/>
      <c r="DI47" s="1020"/>
      <c r="DJ47" s="1020"/>
      <c r="DK47" s="1021"/>
      <c r="DL47" s="1019"/>
      <c r="DM47" s="1020"/>
      <c r="DN47" s="1020"/>
      <c r="DO47" s="1020"/>
      <c r="DP47" s="1021"/>
      <c r="DQ47" s="1019"/>
      <c r="DR47" s="1020"/>
      <c r="DS47" s="1020"/>
      <c r="DT47" s="1020"/>
      <c r="DU47" s="1021"/>
      <c r="DV47" s="1022"/>
      <c r="DW47" s="1023"/>
      <c r="DX47" s="1023"/>
      <c r="DY47" s="1023"/>
      <c r="DZ47" s="1024"/>
      <c r="EA47" s="199"/>
    </row>
    <row r="48" spans="1:131" s="200" customFormat="1" ht="26.25" customHeight="1">
      <c r="A48" s="214">
        <v>21</v>
      </c>
      <c r="B48" s="1067"/>
      <c r="C48" s="1068"/>
      <c r="D48" s="1068"/>
      <c r="E48" s="1068"/>
      <c r="F48" s="1068"/>
      <c r="G48" s="1068"/>
      <c r="H48" s="1068"/>
      <c r="I48" s="1068"/>
      <c r="J48" s="1068"/>
      <c r="K48" s="1068"/>
      <c r="L48" s="1068"/>
      <c r="M48" s="1068"/>
      <c r="N48" s="1068"/>
      <c r="O48" s="1068"/>
      <c r="P48" s="1069"/>
      <c r="Q48" s="1073"/>
      <c r="R48" s="1074"/>
      <c r="S48" s="1074"/>
      <c r="T48" s="1074"/>
      <c r="U48" s="1074"/>
      <c r="V48" s="1074"/>
      <c r="W48" s="1074"/>
      <c r="X48" s="1074"/>
      <c r="Y48" s="1074"/>
      <c r="Z48" s="1074"/>
      <c r="AA48" s="1074"/>
      <c r="AB48" s="1074"/>
      <c r="AC48" s="1074"/>
      <c r="AD48" s="1074"/>
      <c r="AE48" s="1075"/>
      <c r="AF48" s="1049"/>
      <c r="AG48" s="1050"/>
      <c r="AH48" s="1050"/>
      <c r="AI48" s="1050"/>
      <c r="AJ48" s="1051"/>
      <c r="AK48" s="1009"/>
      <c r="AL48" s="1000"/>
      <c r="AM48" s="1000"/>
      <c r="AN48" s="1000"/>
      <c r="AO48" s="1000"/>
      <c r="AP48" s="1000"/>
      <c r="AQ48" s="1000"/>
      <c r="AR48" s="1000"/>
      <c r="AS48" s="1000"/>
      <c r="AT48" s="1000"/>
      <c r="AU48" s="1000"/>
      <c r="AV48" s="1000"/>
      <c r="AW48" s="1000"/>
      <c r="AX48" s="1000"/>
      <c r="AY48" s="1000"/>
      <c r="AZ48" s="1072"/>
      <c r="BA48" s="1072"/>
      <c r="BB48" s="1072"/>
      <c r="BC48" s="1072"/>
      <c r="BD48" s="1072"/>
      <c r="BE48" s="1062"/>
      <c r="BF48" s="1062"/>
      <c r="BG48" s="1062"/>
      <c r="BH48" s="1062"/>
      <c r="BI48" s="1063"/>
      <c r="BJ48" s="205"/>
      <c r="BK48" s="205"/>
      <c r="BL48" s="205"/>
      <c r="BM48" s="205"/>
      <c r="BN48" s="205"/>
      <c r="BO48" s="218"/>
      <c r="BP48" s="218"/>
      <c r="BQ48" s="215">
        <v>42</v>
      </c>
      <c r="BR48" s="216"/>
      <c r="BS48" s="1044"/>
      <c r="BT48" s="1045"/>
      <c r="BU48" s="1045"/>
      <c r="BV48" s="1045"/>
      <c r="BW48" s="1045"/>
      <c r="BX48" s="1045"/>
      <c r="BY48" s="1045"/>
      <c r="BZ48" s="1045"/>
      <c r="CA48" s="1045"/>
      <c r="CB48" s="1045"/>
      <c r="CC48" s="1045"/>
      <c r="CD48" s="1045"/>
      <c r="CE48" s="1045"/>
      <c r="CF48" s="1045"/>
      <c r="CG48" s="1046"/>
      <c r="CH48" s="1019"/>
      <c r="CI48" s="1020"/>
      <c r="CJ48" s="1020"/>
      <c r="CK48" s="1020"/>
      <c r="CL48" s="1021"/>
      <c r="CM48" s="1019"/>
      <c r="CN48" s="1020"/>
      <c r="CO48" s="1020"/>
      <c r="CP48" s="1020"/>
      <c r="CQ48" s="1021"/>
      <c r="CR48" s="1019"/>
      <c r="CS48" s="1020"/>
      <c r="CT48" s="1020"/>
      <c r="CU48" s="1020"/>
      <c r="CV48" s="1021"/>
      <c r="CW48" s="1019"/>
      <c r="CX48" s="1020"/>
      <c r="CY48" s="1020"/>
      <c r="CZ48" s="1020"/>
      <c r="DA48" s="1021"/>
      <c r="DB48" s="1019"/>
      <c r="DC48" s="1020"/>
      <c r="DD48" s="1020"/>
      <c r="DE48" s="1020"/>
      <c r="DF48" s="1021"/>
      <c r="DG48" s="1019"/>
      <c r="DH48" s="1020"/>
      <c r="DI48" s="1020"/>
      <c r="DJ48" s="1020"/>
      <c r="DK48" s="1021"/>
      <c r="DL48" s="1019"/>
      <c r="DM48" s="1020"/>
      <c r="DN48" s="1020"/>
      <c r="DO48" s="1020"/>
      <c r="DP48" s="1021"/>
      <c r="DQ48" s="1019"/>
      <c r="DR48" s="1020"/>
      <c r="DS48" s="1020"/>
      <c r="DT48" s="1020"/>
      <c r="DU48" s="1021"/>
      <c r="DV48" s="1022"/>
      <c r="DW48" s="1023"/>
      <c r="DX48" s="1023"/>
      <c r="DY48" s="1023"/>
      <c r="DZ48" s="1024"/>
      <c r="EA48" s="199"/>
    </row>
    <row r="49" spans="1:131" s="200" customFormat="1" ht="26.25" customHeight="1">
      <c r="A49" s="214">
        <v>22</v>
      </c>
      <c r="B49" s="1067"/>
      <c r="C49" s="1068"/>
      <c r="D49" s="1068"/>
      <c r="E49" s="1068"/>
      <c r="F49" s="1068"/>
      <c r="G49" s="1068"/>
      <c r="H49" s="1068"/>
      <c r="I49" s="1068"/>
      <c r="J49" s="1068"/>
      <c r="K49" s="1068"/>
      <c r="L49" s="1068"/>
      <c r="M49" s="1068"/>
      <c r="N49" s="1068"/>
      <c r="O49" s="1068"/>
      <c r="P49" s="1069"/>
      <c r="Q49" s="1073"/>
      <c r="R49" s="1074"/>
      <c r="S49" s="1074"/>
      <c r="T49" s="1074"/>
      <c r="U49" s="1074"/>
      <c r="V49" s="1074"/>
      <c r="W49" s="1074"/>
      <c r="X49" s="1074"/>
      <c r="Y49" s="1074"/>
      <c r="Z49" s="1074"/>
      <c r="AA49" s="1074"/>
      <c r="AB49" s="1074"/>
      <c r="AC49" s="1074"/>
      <c r="AD49" s="1074"/>
      <c r="AE49" s="1075"/>
      <c r="AF49" s="1049"/>
      <c r="AG49" s="1050"/>
      <c r="AH49" s="1050"/>
      <c r="AI49" s="1050"/>
      <c r="AJ49" s="1051"/>
      <c r="AK49" s="1009"/>
      <c r="AL49" s="1000"/>
      <c r="AM49" s="1000"/>
      <c r="AN49" s="1000"/>
      <c r="AO49" s="1000"/>
      <c r="AP49" s="1000"/>
      <c r="AQ49" s="1000"/>
      <c r="AR49" s="1000"/>
      <c r="AS49" s="1000"/>
      <c r="AT49" s="1000"/>
      <c r="AU49" s="1000"/>
      <c r="AV49" s="1000"/>
      <c r="AW49" s="1000"/>
      <c r="AX49" s="1000"/>
      <c r="AY49" s="1000"/>
      <c r="AZ49" s="1072"/>
      <c r="BA49" s="1072"/>
      <c r="BB49" s="1072"/>
      <c r="BC49" s="1072"/>
      <c r="BD49" s="1072"/>
      <c r="BE49" s="1062"/>
      <c r="BF49" s="1062"/>
      <c r="BG49" s="1062"/>
      <c r="BH49" s="1062"/>
      <c r="BI49" s="1063"/>
      <c r="BJ49" s="205"/>
      <c r="BK49" s="205"/>
      <c r="BL49" s="205"/>
      <c r="BM49" s="205"/>
      <c r="BN49" s="205"/>
      <c r="BO49" s="218"/>
      <c r="BP49" s="218"/>
      <c r="BQ49" s="215">
        <v>43</v>
      </c>
      <c r="BR49" s="216"/>
      <c r="BS49" s="1044"/>
      <c r="BT49" s="1045"/>
      <c r="BU49" s="1045"/>
      <c r="BV49" s="1045"/>
      <c r="BW49" s="1045"/>
      <c r="BX49" s="1045"/>
      <c r="BY49" s="1045"/>
      <c r="BZ49" s="1045"/>
      <c r="CA49" s="1045"/>
      <c r="CB49" s="1045"/>
      <c r="CC49" s="1045"/>
      <c r="CD49" s="1045"/>
      <c r="CE49" s="1045"/>
      <c r="CF49" s="1045"/>
      <c r="CG49" s="1046"/>
      <c r="CH49" s="1019"/>
      <c r="CI49" s="1020"/>
      <c r="CJ49" s="1020"/>
      <c r="CK49" s="1020"/>
      <c r="CL49" s="1021"/>
      <c r="CM49" s="1019"/>
      <c r="CN49" s="1020"/>
      <c r="CO49" s="1020"/>
      <c r="CP49" s="1020"/>
      <c r="CQ49" s="1021"/>
      <c r="CR49" s="1019"/>
      <c r="CS49" s="1020"/>
      <c r="CT49" s="1020"/>
      <c r="CU49" s="1020"/>
      <c r="CV49" s="1021"/>
      <c r="CW49" s="1019"/>
      <c r="CX49" s="1020"/>
      <c r="CY49" s="1020"/>
      <c r="CZ49" s="1020"/>
      <c r="DA49" s="1021"/>
      <c r="DB49" s="1019"/>
      <c r="DC49" s="1020"/>
      <c r="DD49" s="1020"/>
      <c r="DE49" s="1020"/>
      <c r="DF49" s="1021"/>
      <c r="DG49" s="1019"/>
      <c r="DH49" s="1020"/>
      <c r="DI49" s="1020"/>
      <c r="DJ49" s="1020"/>
      <c r="DK49" s="1021"/>
      <c r="DL49" s="1019"/>
      <c r="DM49" s="1020"/>
      <c r="DN49" s="1020"/>
      <c r="DO49" s="1020"/>
      <c r="DP49" s="1021"/>
      <c r="DQ49" s="1019"/>
      <c r="DR49" s="1020"/>
      <c r="DS49" s="1020"/>
      <c r="DT49" s="1020"/>
      <c r="DU49" s="1021"/>
      <c r="DV49" s="1022"/>
      <c r="DW49" s="1023"/>
      <c r="DX49" s="1023"/>
      <c r="DY49" s="1023"/>
      <c r="DZ49" s="1024"/>
      <c r="EA49" s="199"/>
    </row>
    <row r="50" spans="1:131" s="200" customFormat="1" ht="26.25" customHeight="1">
      <c r="A50" s="214">
        <v>23</v>
      </c>
      <c r="B50" s="1067"/>
      <c r="C50" s="1068"/>
      <c r="D50" s="1068"/>
      <c r="E50" s="1068"/>
      <c r="F50" s="1068"/>
      <c r="G50" s="1068"/>
      <c r="H50" s="1068"/>
      <c r="I50" s="1068"/>
      <c r="J50" s="1068"/>
      <c r="K50" s="1068"/>
      <c r="L50" s="1068"/>
      <c r="M50" s="1068"/>
      <c r="N50" s="1068"/>
      <c r="O50" s="1068"/>
      <c r="P50" s="1069"/>
      <c r="Q50" s="1070"/>
      <c r="R50" s="1053"/>
      <c r="S50" s="1053"/>
      <c r="T50" s="1053"/>
      <c r="U50" s="1053"/>
      <c r="V50" s="1053"/>
      <c r="W50" s="1053"/>
      <c r="X50" s="1053"/>
      <c r="Y50" s="1053"/>
      <c r="Z50" s="1053"/>
      <c r="AA50" s="1053"/>
      <c r="AB50" s="1053"/>
      <c r="AC50" s="1053"/>
      <c r="AD50" s="1053"/>
      <c r="AE50" s="1071"/>
      <c r="AF50" s="1049"/>
      <c r="AG50" s="1050"/>
      <c r="AH50" s="1050"/>
      <c r="AI50" s="1050"/>
      <c r="AJ50" s="1051"/>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62"/>
      <c r="BF50" s="1062"/>
      <c r="BG50" s="1062"/>
      <c r="BH50" s="1062"/>
      <c r="BI50" s="1063"/>
      <c r="BJ50" s="205"/>
      <c r="BK50" s="205"/>
      <c r="BL50" s="205"/>
      <c r="BM50" s="205"/>
      <c r="BN50" s="205"/>
      <c r="BO50" s="218"/>
      <c r="BP50" s="218"/>
      <c r="BQ50" s="215">
        <v>44</v>
      </c>
      <c r="BR50" s="216"/>
      <c r="BS50" s="1044"/>
      <c r="BT50" s="1045"/>
      <c r="BU50" s="1045"/>
      <c r="BV50" s="1045"/>
      <c r="BW50" s="1045"/>
      <c r="BX50" s="1045"/>
      <c r="BY50" s="1045"/>
      <c r="BZ50" s="1045"/>
      <c r="CA50" s="1045"/>
      <c r="CB50" s="1045"/>
      <c r="CC50" s="1045"/>
      <c r="CD50" s="1045"/>
      <c r="CE50" s="1045"/>
      <c r="CF50" s="1045"/>
      <c r="CG50" s="1046"/>
      <c r="CH50" s="1019"/>
      <c r="CI50" s="1020"/>
      <c r="CJ50" s="1020"/>
      <c r="CK50" s="1020"/>
      <c r="CL50" s="1021"/>
      <c r="CM50" s="1019"/>
      <c r="CN50" s="1020"/>
      <c r="CO50" s="1020"/>
      <c r="CP50" s="1020"/>
      <c r="CQ50" s="1021"/>
      <c r="CR50" s="1019"/>
      <c r="CS50" s="1020"/>
      <c r="CT50" s="1020"/>
      <c r="CU50" s="1020"/>
      <c r="CV50" s="1021"/>
      <c r="CW50" s="1019"/>
      <c r="CX50" s="1020"/>
      <c r="CY50" s="1020"/>
      <c r="CZ50" s="1020"/>
      <c r="DA50" s="1021"/>
      <c r="DB50" s="1019"/>
      <c r="DC50" s="1020"/>
      <c r="DD50" s="1020"/>
      <c r="DE50" s="1020"/>
      <c r="DF50" s="1021"/>
      <c r="DG50" s="1019"/>
      <c r="DH50" s="1020"/>
      <c r="DI50" s="1020"/>
      <c r="DJ50" s="1020"/>
      <c r="DK50" s="1021"/>
      <c r="DL50" s="1019"/>
      <c r="DM50" s="1020"/>
      <c r="DN50" s="1020"/>
      <c r="DO50" s="1020"/>
      <c r="DP50" s="1021"/>
      <c r="DQ50" s="1019"/>
      <c r="DR50" s="1020"/>
      <c r="DS50" s="1020"/>
      <c r="DT50" s="1020"/>
      <c r="DU50" s="1021"/>
      <c r="DV50" s="1022"/>
      <c r="DW50" s="1023"/>
      <c r="DX50" s="1023"/>
      <c r="DY50" s="1023"/>
      <c r="DZ50" s="1024"/>
      <c r="EA50" s="199"/>
    </row>
    <row r="51" spans="1:131" s="200" customFormat="1" ht="26.25" customHeight="1">
      <c r="A51" s="214">
        <v>24</v>
      </c>
      <c r="B51" s="1067"/>
      <c r="C51" s="1068"/>
      <c r="D51" s="1068"/>
      <c r="E51" s="1068"/>
      <c r="F51" s="1068"/>
      <c r="G51" s="1068"/>
      <c r="H51" s="1068"/>
      <c r="I51" s="1068"/>
      <c r="J51" s="1068"/>
      <c r="K51" s="1068"/>
      <c r="L51" s="1068"/>
      <c r="M51" s="1068"/>
      <c r="N51" s="1068"/>
      <c r="O51" s="1068"/>
      <c r="P51" s="1069"/>
      <c r="Q51" s="1070"/>
      <c r="R51" s="1053"/>
      <c r="S51" s="1053"/>
      <c r="T51" s="1053"/>
      <c r="U51" s="1053"/>
      <c r="V51" s="1053"/>
      <c r="W51" s="1053"/>
      <c r="X51" s="1053"/>
      <c r="Y51" s="1053"/>
      <c r="Z51" s="1053"/>
      <c r="AA51" s="1053"/>
      <c r="AB51" s="1053"/>
      <c r="AC51" s="1053"/>
      <c r="AD51" s="1053"/>
      <c r="AE51" s="1071"/>
      <c r="AF51" s="1049"/>
      <c r="AG51" s="1050"/>
      <c r="AH51" s="1050"/>
      <c r="AI51" s="1050"/>
      <c r="AJ51" s="1051"/>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62"/>
      <c r="BF51" s="1062"/>
      <c r="BG51" s="1062"/>
      <c r="BH51" s="1062"/>
      <c r="BI51" s="1063"/>
      <c r="BJ51" s="205"/>
      <c r="BK51" s="205"/>
      <c r="BL51" s="205"/>
      <c r="BM51" s="205"/>
      <c r="BN51" s="205"/>
      <c r="BO51" s="218"/>
      <c r="BP51" s="218"/>
      <c r="BQ51" s="215">
        <v>45</v>
      </c>
      <c r="BR51" s="216"/>
      <c r="BS51" s="1044"/>
      <c r="BT51" s="1045"/>
      <c r="BU51" s="1045"/>
      <c r="BV51" s="1045"/>
      <c r="BW51" s="1045"/>
      <c r="BX51" s="1045"/>
      <c r="BY51" s="1045"/>
      <c r="BZ51" s="1045"/>
      <c r="CA51" s="1045"/>
      <c r="CB51" s="1045"/>
      <c r="CC51" s="1045"/>
      <c r="CD51" s="1045"/>
      <c r="CE51" s="1045"/>
      <c r="CF51" s="1045"/>
      <c r="CG51" s="1046"/>
      <c r="CH51" s="1019"/>
      <c r="CI51" s="1020"/>
      <c r="CJ51" s="1020"/>
      <c r="CK51" s="1020"/>
      <c r="CL51" s="1021"/>
      <c r="CM51" s="1019"/>
      <c r="CN51" s="1020"/>
      <c r="CO51" s="1020"/>
      <c r="CP51" s="1020"/>
      <c r="CQ51" s="1021"/>
      <c r="CR51" s="1019"/>
      <c r="CS51" s="1020"/>
      <c r="CT51" s="1020"/>
      <c r="CU51" s="1020"/>
      <c r="CV51" s="1021"/>
      <c r="CW51" s="1019"/>
      <c r="CX51" s="1020"/>
      <c r="CY51" s="1020"/>
      <c r="CZ51" s="1020"/>
      <c r="DA51" s="1021"/>
      <c r="DB51" s="1019"/>
      <c r="DC51" s="1020"/>
      <c r="DD51" s="1020"/>
      <c r="DE51" s="1020"/>
      <c r="DF51" s="1021"/>
      <c r="DG51" s="1019"/>
      <c r="DH51" s="1020"/>
      <c r="DI51" s="1020"/>
      <c r="DJ51" s="1020"/>
      <c r="DK51" s="1021"/>
      <c r="DL51" s="1019"/>
      <c r="DM51" s="1020"/>
      <c r="DN51" s="1020"/>
      <c r="DO51" s="1020"/>
      <c r="DP51" s="1021"/>
      <c r="DQ51" s="1019"/>
      <c r="DR51" s="1020"/>
      <c r="DS51" s="1020"/>
      <c r="DT51" s="1020"/>
      <c r="DU51" s="1021"/>
      <c r="DV51" s="1022"/>
      <c r="DW51" s="1023"/>
      <c r="DX51" s="1023"/>
      <c r="DY51" s="1023"/>
      <c r="DZ51" s="1024"/>
      <c r="EA51" s="199"/>
    </row>
    <row r="52" spans="1:131" s="200" customFormat="1" ht="26.25" customHeight="1">
      <c r="A52" s="214">
        <v>25</v>
      </c>
      <c r="B52" s="1067"/>
      <c r="C52" s="1068"/>
      <c r="D52" s="1068"/>
      <c r="E52" s="1068"/>
      <c r="F52" s="1068"/>
      <c r="G52" s="1068"/>
      <c r="H52" s="1068"/>
      <c r="I52" s="1068"/>
      <c r="J52" s="1068"/>
      <c r="K52" s="1068"/>
      <c r="L52" s="1068"/>
      <c r="M52" s="1068"/>
      <c r="N52" s="1068"/>
      <c r="O52" s="1068"/>
      <c r="P52" s="1069"/>
      <c r="Q52" s="1070"/>
      <c r="R52" s="1053"/>
      <c r="S52" s="1053"/>
      <c r="T52" s="1053"/>
      <c r="U52" s="1053"/>
      <c r="V52" s="1053"/>
      <c r="W52" s="1053"/>
      <c r="X52" s="1053"/>
      <c r="Y52" s="1053"/>
      <c r="Z52" s="1053"/>
      <c r="AA52" s="1053"/>
      <c r="AB52" s="1053"/>
      <c r="AC52" s="1053"/>
      <c r="AD52" s="1053"/>
      <c r="AE52" s="1071"/>
      <c r="AF52" s="1049"/>
      <c r="AG52" s="1050"/>
      <c r="AH52" s="1050"/>
      <c r="AI52" s="1050"/>
      <c r="AJ52" s="1051"/>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62"/>
      <c r="BF52" s="1062"/>
      <c r="BG52" s="1062"/>
      <c r="BH52" s="1062"/>
      <c r="BI52" s="1063"/>
      <c r="BJ52" s="205"/>
      <c r="BK52" s="205"/>
      <c r="BL52" s="205"/>
      <c r="BM52" s="205"/>
      <c r="BN52" s="205"/>
      <c r="BO52" s="218"/>
      <c r="BP52" s="218"/>
      <c r="BQ52" s="215">
        <v>46</v>
      </c>
      <c r="BR52" s="216"/>
      <c r="BS52" s="1044"/>
      <c r="BT52" s="1045"/>
      <c r="BU52" s="1045"/>
      <c r="BV52" s="1045"/>
      <c r="BW52" s="1045"/>
      <c r="BX52" s="1045"/>
      <c r="BY52" s="1045"/>
      <c r="BZ52" s="1045"/>
      <c r="CA52" s="1045"/>
      <c r="CB52" s="1045"/>
      <c r="CC52" s="1045"/>
      <c r="CD52" s="1045"/>
      <c r="CE52" s="1045"/>
      <c r="CF52" s="1045"/>
      <c r="CG52" s="1046"/>
      <c r="CH52" s="1019"/>
      <c r="CI52" s="1020"/>
      <c r="CJ52" s="1020"/>
      <c r="CK52" s="1020"/>
      <c r="CL52" s="1021"/>
      <c r="CM52" s="1019"/>
      <c r="CN52" s="1020"/>
      <c r="CO52" s="1020"/>
      <c r="CP52" s="1020"/>
      <c r="CQ52" s="1021"/>
      <c r="CR52" s="1019"/>
      <c r="CS52" s="1020"/>
      <c r="CT52" s="1020"/>
      <c r="CU52" s="1020"/>
      <c r="CV52" s="1021"/>
      <c r="CW52" s="1019"/>
      <c r="CX52" s="1020"/>
      <c r="CY52" s="1020"/>
      <c r="CZ52" s="1020"/>
      <c r="DA52" s="1021"/>
      <c r="DB52" s="1019"/>
      <c r="DC52" s="1020"/>
      <c r="DD52" s="1020"/>
      <c r="DE52" s="1020"/>
      <c r="DF52" s="1021"/>
      <c r="DG52" s="1019"/>
      <c r="DH52" s="1020"/>
      <c r="DI52" s="1020"/>
      <c r="DJ52" s="1020"/>
      <c r="DK52" s="1021"/>
      <c r="DL52" s="1019"/>
      <c r="DM52" s="1020"/>
      <c r="DN52" s="1020"/>
      <c r="DO52" s="1020"/>
      <c r="DP52" s="1021"/>
      <c r="DQ52" s="1019"/>
      <c r="DR52" s="1020"/>
      <c r="DS52" s="1020"/>
      <c r="DT52" s="1020"/>
      <c r="DU52" s="1021"/>
      <c r="DV52" s="1022"/>
      <c r="DW52" s="1023"/>
      <c r="DX52" s="1023"/>
      <c r="DY52" s="1023"/>
      <c r="DZ52" s="1024"/>
      <c r="EA52" s="199"/>
    </row>
    <row r="53" spans="1:131" s="200" customFormat="1" ht="26.25" customHeight="1">
      <c r="A53" s="214">
        <v>26</v>
      </c>
      <c r="B53" s="1067"/>
      <c r="C53" s="1068"/>
      <c r="D53" s="1068"/>
      <c r="E53" s="1068"/>
      <c r="F53" s="1068"/>
      <c r="G53" s="1068"/>
      <c r="H53" s="1068"/>
      <c r="I53" s="1068"/>
      <c r="J53" s="1068"/>
      <c r="K53" s="1068"/>
      <c r="L53" s="1068"/>
      <c r="M53" s="1068"/>
      <c r="N53" s="1068"/>
      <c r="O53" s="1068"/>
      <c r="P53" s="1069"/>
      <c r="Q53" s="1070"/>
      <c r="R53" s="1053"/>
      <c r="S53" s="1053"/>
      <c r="T53" s="1053"/>
      <c r="U53" s="1053"/>
      <c r="V53" s="1053"/>
      <c r="W53" s="1053"/>
      <c r="X53" s="1053"/>
      <c r="Y53" s="1053"/>
      <c r="Z53" s="1053"/>
      <c r="AA53" s="1053"/>
      <c r="AB53" s="1053"/>
      <c r="AC53" s="1053"/>
      <c r="AD53" s="1053"/>
      <c r="AE53" s="1071"/>
      <c r="AF53" s="1049"/>
      <c r="AG53" s="1050"/>
      <c r="AH53" s="1050"/>
      <c r="AI53" s="1050"/>
      <c r="AJ53" s="1051"/>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62"/>
      <c r="BF53" s="1062"/>
      <c r="BG53" s="1062"/>
      <c r="BH53" s="1062"/>
      <c r="BI53" s="1063"/>
      <c r="BJ53" s="205"/>
      <c r="BK53" s="205"/>
      <c r="BL53" s="205"/>
      <c r="BM53" s="205"/>
      <c r="BN53" s="205"/>
      <c r="BO53" s="218"/>
      <c r="BP53" s="218"/>
      <c r="BQ53" s="215">
        <v>47</v>
      </c>
      <c r="BR53" s="216"/>
      <c r="BS53" s="1044"/>
      <c r="BT53" s="1045"/>
      <c r="BU53" s="1045"/>
      <c r="BV53" s="1045"/>
      <c r="BW53" s="1045"/>
      <c r="BX53" s="1045"/>
      <c r="BY53" s="1045"/>
      <c r="BZ53" s="1045"/>
      <c r="CA53" s="1045"/>
      <c r="CB53" s="1045"/>
      <c r="CC53" s="1045"/>
      <c r="CD53" s="1045"/>
      <c r="CE53" s="1045"/>
      <c r="CF53" s="1045"/>
      <c r="CG53" s="1046"/>
      <c r="CH53" s="1019"/>
      <c r="CI53" s="1020"/>
      <c r="CJ53" s="1020"/>
      <c r="CK53" s="1020"/>
      <c r="CL53" s="1021"/>
      <c r="CM53" s="1019"/>
      <c r="CN53" s="1020"/>
      <c r="CO53" s="1020"/>
      <c r="CP53" s="1020"/>
      <c r="CQ53" s="1021"/>
      <c r="CR53" s="1019"/>
      <c r="CS53" s="1020"/>
      <c r="CT53" s="1020"/>
      <c r="CU53" s="1020"/>
      <c r="CV53" s="1021"/>
      <c r="CW53" s="1019"/>
      <c r="CX53" s="1020"/>
      <c r="CY53" s="1020"/>
      <c r="CZ53" s="1020"/>
      <c r="DA53" s="1021"/>
      <c r="DB53" s="1019"/>
      <c r="DC53" s="1020"/>
      <c r="DD53" s="1020"/>
      <c r="DE53" s="1020"/>
      <c r="DF53" s="1021"/>
      <c r="DG53" s="1019"/>
      <c r="DH53" s="1020"/>
      <c r="DI53" s="1020"/>
      <c r="DJ53" s="1020"/>
      <c r="DK53" s="1021"/>
      <c r="DL53" s="1019"/>
      <c r="DM53" s="1020"/>
      <c r="DN53" s="1020"/>
      <c r="DO53" s="1020"/>
      <c r="DP53" s="1021"/>
      <c r="DQ53" s="1019"/>
      <c r="DR53" s="1020"/>
      <c r="DS53" s="1020"/>
      <c r="DT53" s="1020"/>
      <c r="DU53" s="1021"/>
      <c r="DV53" s="1022"/>
      <c r="DW53" s="1023"/>
      <c r="DX53" s="1023"/>
      <c r="DY53" s="1023"/>
      <c r="DZ53" s="1024"/>
      <c r="EA53" s="199"/>
    </row>
    <row r="54" spans="1:131" s="200" customFormat="1" ht="26.25" customHeight="1">
      <c r="A54" s="214">
        <v>27</v>
      </c>
      <c r="B54" s="1067"/>
      <c r="C54" s="1068"/>
      <c r="D54" s="1068"/>
      <c r="E54" s="1068"/>
      <c r="F54" s="1068"/>
      <c r="G54" s="1068"/>
      <c r="H54" s="1068"/>
      <c r="I54" s="1068"/>
      <c r="J54" s="1068"/>
      <c r="K54" s="1068"/>
      <c r="L54" s="1068"/>
      <c r="M54" s="1068"/>
      <c r="N54" s="1068"/>
      <c r="O54" s="1068"/>
      <c r="P54" s="1069"/>
      <c r="Q54" s="1070"/>
      <c r="R54" s="1053"/>
      <c r="S54" s="1053"/>
      <c r="T54" s="1053"/>
      <c r="U54" s="1053"/>
      <c r="V54" s="1053"/>
      <c r="W54" s="1053"/>
      <c r="X54" s="1053"/>
      <c r="Y54" s="1053"/>
      <c r="Z54" s="1053"/>
      <c r="AA54" s="1053"/>
      <c r="AB54" s="1053"/>
      <c r="AC54" s="1053"/>
      <c r="AD54" s="1053"/>
      <c r="AE54" s="1071"/>
      <c r="AF54" s="1049"/>
      <c r="AG54" s="1050"/>
      <c r="AH54" s="1050"/>
      <c r="AI54" s="1050"/>
      <c r="AJ54" s="1051"/>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62"/>
      <c r="BF54" s="1062"/>
      <c r="BG54" s="1062"/>
      <c r="BH54" s="1062"/>
      <c r="BI54" s="1063"/>
      <c r="BJ54" s="205"/>
      <c r="BK54" s="205"/>
      <c r="BL54" s="205"/>
      <c r="BM54" s="205"/>
      <c r="BN54" s="205"/>
      <c r="BO54" s="218"/>
      <c r="BP54" s="218"/>
      <c r="BQ54" s="215">
        <v>48</v>
      </c>
      <c r="BR54" s="216"/>
      <c r="BS54" s="1044"/>
      <c r="BT54" s="1045"/>
      <c r="BU54" s="1045"/>
      <c r="BV54" s="1045"/>
      <c r="BW54" s="1045"/>
      <c r="BX54" s="1045"/>
      <c r="BY54" s="1045"/>
      <c r="BZ54" s="1045"/>
      <c r="CA54" s="1045"/>
      <c r="CB54" s="1045"/>
      <c r="CC54" s="1045"/>
      <c r="CD54" s="1045"/>
      <c r="CE54" s="1045"/>
      <c r="CF54" s="1045"/>
      <c r="CG54" s="1046"/>
      <c r="CH54" s="1019"/>
      <c r="CI54" s="1020"/>
      <c r="CJ54" s="1020"/>
      <c r="CK54" s="1020"/>
      <c r="CL54" s="1021"/>
      <c r="CM54" s="1019"/>
      <c r="CN54" s="1020"/>
      <c r="CO54" s="1020"/>
      <c r="CP54" s="1020"/>
      <c r="CQ54" s="1021"/>
      <c r="CR54" s="1019"/>
      <c r="CS54" s="1020"/>
      <c r="CT54" s="1020"/>
      <c r="CU54" s="1020"/>
      <c r="CV54" s="1021"/>
      <c r="CW54" s="1019"/>
      <c r="CX54" s="1020"/>
      <c r="CY54" s="1020"/>
      <c r="CZ54" s="1020"/>
      <c r="DA54" s="1021"/>
      <c r="DB54" s="1019"/>
      <c r="DC54" s="1020"/>
      <c r="DD54" s="1020"/>
      <c r="DE54" s="1020"/>
      <c r="DF54" s="1021"/>
      <c r="DG54" s="1019"/>
      <c r="DH54" s="1020"/>
      <c r="DI54" s="1020"/>
      <c r="DJ54" s="1020"/>
      <c r="DK54" s="1021"/>
      <c r="DL54" s="1019"/>
      <c r="DM54" s="1020"/>
      <c r="DN54" s="1020"/>
      <c r="DO54" s="1020"/>
      <c r="DP54" s="1021"/>
      <c r="DQ54" s="1019"/>
      <c r="DR54" s="1020"/>
      <c r="DS54" s="1020"/>
      <c r="DT54" s="1020"/>
      <c r="DU54" s="1021"/>
      <c r="DV54" s="1022"/>
      <c r="DW54" s="1023"/>
      <c r="DX54" s="1023"/>
      <c r="DY54" s="1023"/>
      <c r="DZ54" s="1024"/>
      <c r="EA54" s="199"/>
    </row>
    <row r="55" spans="1:131" s="200" customFormat="1" ht="26.25" customHeight="1">
      <c r="A55" s="214">
        <v>28</v>
      </c>
      <c r="B55" s="1067"/>
      <c r="C55" s="1068"/>
      <c r="D55" s="1068"/>
      <c r="E55" s="1068"/>
      <c r="F55" s="1068"/>
      <c r="G55" s="1068"/>
      <c r="H55" s="1068"/>
      <c r="I55" s="1068"/>
      <c r="J55" s="1068"/>
      <c r="K55" s="1068"/>
      <c r="L55" s="1068"/>
      <c r="M55" s="1068"/>
      <c r="N55" s="1068"/>
      <c r="O55" s="1068"/>
      <c r="P55" s="1069"/>
      <c r="Q55" s="1070"/>
      <c r="R55" s="1053"/>
      <c r="S55" s="1053"/>
      <c r="T55" s="1053"/>
      <c r="U55" s="1053"/>
      <c r="V55" s="1053"/>
      <c r="W55" s="1053"/>
      <c r="X55" s="1053"/>
      <c r="Y55" s="1053"/>
      <c r="Z55" s="1053"/>
      <c r="AA55" s="1053"/>
      <c r="AB55" s="1053"/>
      <c r="AC55" s="1053"/>
      <c r="AD55" s="1053"/>
      <c r="AE55" s="1071"/>
      <c r="AF55" s="1049"/>
      <c r="AG55" s="1050"/>
      <c r="AH55" s="1050"/>
      <c r="AI55" s="1050"/>
      <c r="AJ55" s="1051"/>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62"/>
      <c r="BF55" s="1062"/>
      <c r="BG55" s="1062"/>
      <c r="BH55" s="1062"/>
      <c r="BI55" s="1063"/>
      <c r="BJ55" s="205"/>
      <c r="BK55" s="205"/>
      <c r="BL55" s="205"/>
      <c r="BM55" s="205"/>
      <c r="BN55" s="205"/>
      <c r="BO55" s="218"/>
      <c r="BP55" s="218"/>
      <c r="BQ55" s="215">
        <v>49</v>
      </c>
      <c r="BR55" s="216"/>
      <c r="BS55" s="1044"/>
      <c r="BT55" s="1045"/>
      <c r="BU55" s="1045"/>
      <c r="BV55" s="1045"/>
      <c r="BW55" s="1045"/>
      <c r="BX55" s="1045"/>
      <c r="BY55" s="1045"/>
      <c r="BZ55" s="1045"/>
      <c r="CA55" s="1045"/>
      <c r="CB55" s="1045"/>
      <c r="CC55" s="1045"/>
      <c r="CD55" s="1045"/>
      <c r="CE55" s="1045"/>
      <c r="CF55" s="1045"/>
      <c r="CG55" s="1046"/>
      <c r="CH55" s="1019"/>
      <c r="CI55" s="1020"/>
      <c r="CJ55" s="1020"/>
      <c r="CK55" s="1020"/>
      <c r="CL55" s="1021"/>
      <c r="CM55" s="1019"/>
      <c r="CN55" s="1020"/>
      <c r="CO55" s="1020"/>
      <c r="CP55" s="1020"/>
      <c r="CQ55" s="1021"/>
      <c r="CR55" s="1019"/>
      <c r="CS55" s="1020"/>
      <c r="CT55" s="1020"/>
      <c r="CU55" s="1020"/>
      <c r="CV55" s="1021"/>
      <c r="CW55" s="1019"/>
      <c r="CX55" s="1020"/>
      <c r="CY55" s="1020"/>
      <c r="CZ55" s="1020"/>
      <c r="DA55" s="1021"/>
      <c r="DB55" s="1019"/>
      <c r="DC55" s="1020"/>
      <c r="DD55" s="1020"/>
      <c r="DE55" s="1020"/>
      <c r="DF55" s="1021"/>
      <c r="DG55" s="1019"/>
      <c r="DH55" s="1020"/>
      <c r="DI55" s="1020"/>
      <c r="DJ55" s="1020"/>
      <c r="DK55" s="1021"/>
      <c r="DL55" s="1019"/>
      <c r="DM55" s="1020"/>
      <c r="DN55" s="1020"/>
      <c r="DO55" s="1020"/>
      <c r="DP55" s="1021"/>
      <c r="DQ55" s="1019"/>
      <c r="DR55" s="1020"/>
      <c r="DS55" s="1020"/>
      <c r="DT55" s="1020"/>
      <c r="DU55" s="1021"/>
      <c r="DV55" s="1022"/>
      <c r="DW55" s="1023"/>
      <c r="DX55" s="1023"/>
      <c r="DY55" s="1023"/>
      <c r="DZ55" s="1024"/>
      <c r="EA55" s="199"/>
    </row>
    <row r="56" spans="1:131" s="200" customFormat="1" ht="26.25" customHeight="1">
      <c r="A56" s="214">
        <v>29</v>
      </c>
      <c r="B56" s="1067"/>
      <c r="C56" s="1068"/>
      <c r="D56" s="1068"/>
      <c r="E56" s="1068"/>
      <c r="F56" s="1068"/>
      <c r="G56" s="1068"/>
      <c r="H56" s="1068"/>
      <c r="I56" s="1068"/>
      <c r="J56" s="1068"/>
      <c r="K56" s="1068"/>
      <c r="L56" s="1068"/>
      <c r="M56" s="1068"/>
      <c r="N56" s="1068"/>
      <c r="O56" s="1068"/>
      <c r="P56" s="1069"/>
      <c r="Q56" s="1070"/>
      <c r="R56" s="1053"/>
      <c r="S56" s="1053"/>
      <c r="T56" s="1053"/>
      <c r="U56" s="1053"/>
      <c r="V56" s="1053"/>
      <c r="W56" s="1053"/>
      <c r="X56" s="1053"/>
      <c r="Y56" s="1053"/>
      <c r="Z56" s="1053"/>
      <c r="AA56" s="1053"/>
      <c r="AB56" s="1053"/>
      <c r="AC56" s="1053"/>
      <c r="AD56" s="1053"/>
      <c r="AE56" s="1071"/>
      <c r="AF56" s="1049"/>
      <c r="AG56" s="1050"/>
      <c r="AH56" s="1050"/>
      <c r="AI56" s="1050"/>
      <c r="AJ56" s="1051"/>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62"/>
      <c r="BF56" s="1062"/>
      <c r="BG56" s="1062"/>
      <c r="BH56" s="1062"/>
      <c r="BI56" s="1063"/>
      <c r="BJ56" s="205"/>
      <c r="BK56" s="205"/>
      <c r="BL56" s="205"/>
      <c r="BM56" s="205"/>
      <c r="BN56" s="205"/>
      <c r="BO56" s="218"/>
      <c r="BP56" s="218"/>
      <c r="BQ56" s="215">
        <v>50</v>
      </c>
      <c r="BR56" s="216"/>
      <c r="BS56" s="1044"/>
      <c r="BT56" s="1045"/>
      <c r="BU56" s="1045"/>
      <c r="BV56" s="1045"/>
      <c r="BW56" s="1045"/>
      <c r="BX56" s="1045"/>
      <c r="BY56" s="1045"/>
      <c r="BZ56" s="1045"/>
      <c r="CA56" s="1045"/>
      <c r="CB56" s="1045"/>
      <c r="CC56" s="1045"/>
      <c r="CD56" s="1045"/>
      <c r="CE56" s="1045"/>
      <c r="CF56" s="1045"/>
      <c r="CG56" s="1046"/>
      <c r="CH56" s="1019"/>
      <c r="CI56" s="1020"/>
      <c r="CJ56" s="1020"/>
      <c r="CK56" s="1020"/>
      <c r="CL56" s="1021"/>
      <c r="CM56" s="1019"/>
      <c r="CN56" s="1020"/>
      <c r="CO56" s="1020"/>
      <c r="CP56" s="1020"/>
      <c r="CQ56" s="1021"/>
      <c r="CR56" s="1019"/>
      <c r="CS56" s="1020"/>
      <c r="CT56" s="1020"/>
      <c r="CU56" s="1020"/>
      <c r="CV56" s="1021"/>
      <c r="CW56" s="1019"/>
      <c r="CX56" s="1020"/>
      <c r="CY56" s="1020"/>
      <c r="CZ56" s="1020"/>
      <c r="DA56" s="1021"/>
      <c r="DB56" s="1019"/>
      <c r="DC56" s="1020"/>
      <c r="DD56" s="1020"/>
      <c r="DE56" s="1020"/>
      <c r="DF56" s="1021"/>
      <c r="DG56" s="1019"/>
      <c r="DH56" s="1020"/>
      <c r="DI56" s="1020"/>
      <c r="DJ56" s="1020"/>
      <c r="DK56" s="1021"/>
      <c r="DL56" s="1019"/>
      <c r="DM56" s="1020"/>
      <c r="DN56" s="1020"/>
      <c r="DO56" s="1020"/>
      <c r="DP56" s="1021"/>
      <c r="DQ56" s="1019"/>
      <c r="DR56" s="1020"/>
      <c r="DS56" s="1020"/>
      <c r="DT56" s="1020"/>
      <c r="DU56" s="1021"/>
      <c r="DV56" s="1022"/>
      <c r="DW56" s="1023"/>
      <c r="DX56" s="1023"/>
      <c r="DY56" s="1023"/>
      <c r="DZ56" s="1024"/>
      <c r="EA56" s="199"/>
    </row>
    <row r="57" spans="1:131" s="200" customFormat="1" ht="26.25" customHeight="1">
      <c r="A57" s="214">
        <v>30</v>
      </c>
      <c r="B57" s="1067"/>
      <c r="C57" s="1068"/>
      <c r="D57" s="1068"/>
      <c r="E57" s="1068"/>
      <c r="F57" s="1068"/>
      <c r="G57" s="1068"/>
      <c r="H57" s="1068"/>
      <c r="I57" s="1068"/>
      <c r="J57" s="1068"/>
      <c r="K57" s="1068"/>
      <c r="L57" s="1068"/>
      <c r="M57" s="1068"/>
      <c r="N57" s="1068"/>
      <c r="O57" s="1068"/>
      <c r="P57" s="1069"/>
      <c r="Q57" s="1070"/>
      <c r="R57" s="1053"/>
      <c r="S57" s="1053"/>
      <c r="T57" s="1053"/>
      <c r="U57" s="1053"/>
      <c r="V57" s="1053"/>
      <c r="W57" s="1053"/>
      <c r="X57" s="1053"/>
      <c r="Y57" s="1053"/>
      <c r="Z57" s="1053"/>
      <c r="AA57" s="1053"/>
      <c r="AB57" s="1053"/>
      <c r="AC57" s="1053"/>
      <c r="AD57" s="1053"/>
      <c r="AE57" s="1071"/>
      <c r="AF57" s="1049"/>
      <c r="AG57" s="1050"/>
      <c r="AH57" s="1050"/>
      <c r="AI57" s="1050"/>
      <c r="AJ57" s="1051"/>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62"/>
      <c r="BF57" s="1062"/>
      <c r="BG57" s="1062"/>
      <c r="BH57" s="1062"/>
      <c r="BI57" s="1063"/>
      <c r="BJ57" s="205"/>
      <c r="BK57" s="205"/>
      <c r="BL57" s="205"/>
      <c r="BM57" s="205"/>
      <c r="BN57" s="205"/>
      <c r="BO57" s="218"/>
      <c r="BP57" s="218"/>
      <c r="BQ57" s="215">
        <v>51</v>
      </c>
      <c r="BR57" s="216"/>
      <c r="BS57" s="1044"/>
      <c r="BT57" s="1045"/>
      <c r="BU57" s="1045"/>
      <c r="BV57" s="1045"/>
      <c r="BW57" s="1045"/>
      <c r="BX57" s="1045"/>
      <c r="BY57" s="1045"/>
      <c r="BZ57" s="1045"/>
      <c r="CA57" s="1045"/>
      <c r="CB57" s="1045"/>
      <c r="CC57" s="1045"/>
      <c r="CD57" s="1045"/>
      <c r="CE57" s="1045"/>
      <c r="CF57" s="1045"/>
      <c r="CG57" s="1046"/>
      <c r="CH57" s="1019"/>
      <c r="CI57" s="1020"/>
      <c r="CJ57" s="1020"/>
      <c r="CK57" s="1020"/>
      <c r="CL57" s="1021"/>
      <c r="CM57" s="1019"/>
      <c r="CN57" s="1020"/>
      <c r="CO57" s="1020"/>
      <c r="CP57" s="1020"/>
      <c r="CQ57" s="1021"/>
      <c r="CR57" s="1019"/>
      <c r="CS57" s="1020"/>
      <c r="CT57" s="1020"/>
      <c r="CU57" s="1020"/>
      <c r="CV57" s="1021"/>
      <c r="CW57" s="1019"/>
      <c r="CX57" s="1020"/>
      <c r="CY57" s="1020"/>
      <c r="CZ57" s="1020"/>
      <c r="DA57" s="1021"/>
      <c r="DB57" s="1019"/>
      <c r="DC57" s="1020"/>
      <c r="DD57" s="1020"/>
      <c r="DE57" s="1020"/>
      <c r="DF57" s="1021"/>
      <c r="DG57" s="1019"/>
      <c r="DH57" s="1020"/>
      <c r="DI57" s="1020"/>
      <c r="DJ57" s="1020"/>
      <c r="DK57" s="1021"/>
      <c r="DL57" s="1019"/>
      <c r="DM57" s="1020"/>
      <c r="DN57" s="1020"/>
      <c r="DO57" s="1020"/>
      <c r="DP57" s="1021"/>
      <c r="DQ57" s="1019"/>
      <c r="DR57" s="1020"/>
      <c r="DS57" s="1020"/>
      <c r="DT57" s="1020"/>
      <c r="DU57" s="1021"/>
      <c r="DV57" s="1022"/>
      <c r="DW57" s="1023"/>
      <c r="DX57" s="1023"/>
      <c r="DY57" s="1023"/>
      <c r="DZ57" s="1024"/>
      <c r="EA57" s="199"/>
    </row>
    <row r="58" spans="1:131" s="200" customFormat="1" ht="26.25" customHeight="1">
      <c r="A58" s="214">
        <v>31</v>
      </c>
      <c r="B58" s="1067"/>
      <c r="C58" s="1068"/>
      <c r="D58" s="1068"/>
      <c r="E58" s="1068"/>
      <c r="F58" s="1068"/>
      <c r="G58" s="1068"/>
      <c r="H58" s="1068"/>
      <c r="I58" s="1068"/>
      <c r="J58" s="1068"/>
      <c r="K58" s="1068"/>
      <c r="L58" s="1068"/>
      <c r="M58" s="1068"/>
      <c r="N58" s="1068"/>
      <c r="O58" s="1068"/>
      <c r="P58" s="1069"/>
      <c r="Q58" s="1070"/>
      <c r="R58" s="1053"/>
      <c r="S58" s="1053"/>
      <c r="T58" s="1053"/>
      <c r="U58" s="1053"/>
      <c r="V58" s="1053"/>
      <c r="W58" s="1053"/>
      <c r="X58" s="1053"/>
      <c r="Y58" s="1053"/>
      <c r="Z58" s="1053"/>
      <c r="AA58" s="1053"/>
      <c r="AB58" s="1053"/>
      <c r="AC58" s="1053"/>
      <c r="AD58" s="1053"/>
      <c r="AE58" s="1071"/>
      <c r="AF58" s="1049"/>
      <c r="AG58" s="1050"/>
      <c r="AH58" s="1050"/>
      <c r="AI58" s="1050"/>
      <c r="AJ58" s="1051"/>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62"/>
      <c r="BF58" s="1062"/>
      <c r="BG58" s="1062"/>
      <c r="BH58" s="1062"/>
      <c r="BI58" s="1063"/>
      <c r="BJ58" s="205"/>
      <c r="BK58" s="205"/>
      <c r="BL58" s="205"/>
      <c r="BM58" s="205"/>
      <c r="BN58" s="205"/>
      <c r="BO58" s="218"/>
      <c r="BP58" s="218"/>
      <c r="BQ58" s="215">
        <v>52</v>
      </c>
      <c r="BR58" s="216"/>
      <c r="BS58" s="1044"/>
      <c r="BT58" s="1045"/>
      <c r="BU58" s="1045"/>
      <c r="BV58" s="1045"/>
      <c r="BW58" s="1045"/>
      <c r="BX58" s="1045"/>
      <c r="BY58" s="1045"/>
      <c r="BZ58" s="1045"/>
      <c r="CA58" s="1045"/>
      <c r="CB58" s="1045"/>
      <c r="CC58" s="1045"/>
      <c r="CD58" s="1045"/>
      <c r="CE58" s="1045"/>
      <c r="CF58" s="1045"/>
      <c r="CG58" s="1046"/>
      <c r="CH58" s="1019"/>
      <c r="CI58" s="1020"/>
      <c r="CJ58" s="1020"/>
      <c r="CK58" s="1020"/>
      <c r="CL58" s="1021"/>
      <c r="CM58" s="1019"/>
      <c r="CN58" s="1020"/>
      <c r="CO58" s="1020"/>
      <c r="CP58" s="1020"/>
      <c r="CQ58" s="1021"/>
      <c r="CR58" s="1019"/>
      <c r="CS58" s="1020"/>
      <c r="CT58" s="1020"/>
      <c r="CU58" s="1020"/>
      <c r="CV58" s="1021"/>
      <c r="CW58" s="1019"/>
      <c r="CX58" s="1020"/>
      <c r="CY58" s="1020"/>
      <c r="CZ58" s="1020"/>
      <c r="DA58" s="1021"/>
      <c r="DB58" s="1019"/>
      <c r="DC58" s="1020"/>
      <c r="DD58" s="1020"/>
      <c r="DE58" s="1020"/>
      <c r="DF58" s="1021"/>
      <c r="DG58" s="1019"/>
      <c r="DH58" s="1020"/>
      <c r="DI58" s="1020"/>
      <c r="DJ58" s="1020"/>
      <c r="DK58" s="1021"/>
      <c r="DL58" s="1019"/>
      <c r="DM58" s="1020"/>
      <c r="DN58" s="1020"/>
      <c r="DO58" s="1020"/>
      <c r="DP58" s="1021"/>
      <c r="DQ58" s="1019"/>
      <c r="DR58" s="1020"/>
      <c r="DS58" s="1020"/>
      <c r="DT58" s="1020"/>
      <c r="DU58" s="1021"/>
      <c r="DV58" s="1022"/>
      <c r="DW58" s="1023"/>
      <c r="DX58" s="1023"/>
      <c r="DY58" s="1023"/>
      <c r="DZ58" s="1024"/>
      <c r="EA58" s="199"/>
    </row>
    <row r="59" spans="1:131" s="200" customFormat="1" ht="26.25" customHeight="1">
      <c r="A59" s="214">
        <v>32</v>
      </c>
      <c r="B59" s="1067"/>
      <c r="C59" s="1068"/>
      <c r="D59" s="1068"/>
      <c r="E59" s="1068"/>
      <c r="F59" s="1068"/>
      <c r="G59" s="1068"/>
      <c r="H59" s="1068"/>
      <c r="I59" s="1068"/>
      <c r="J59" s="1068"/>
      <c r="K59" s="1068"/>
      <c r="L59" s="1068"/>
      <c r="M59" s="1068"/>
      <c r="N59" s="1068"/>
      <c r="O59" s="1068"/>
      <c r="P59" s="1069"/>
      <c r="Q59" s="1070"/>
      <c r="R59" s="1053"/>
      <c r="S59" s="1053"/>
      <c r="T59" s="1053"/>
      <c r="U59" s="1053"/>
      <c r="V59" s="1053"/>
      <c r="W59" s="1053"/>
      <c r="X59" s="1053"/>
      <c r="Y59" s="1053"/>
      <c r="Z59" s="1053"/>
      <c r="AA59" s="1053"/>
      <c r="AB59" s="1053"/>
      <c r="AC59" s="1053"/>
      <c r="AD59" s="1053"/>
      <c r="AE59" s="1071"/>
      <c r="AF59" s="1049"/>
      <c r="AG59" s="1050"/>
      <c r="AH59" s="1050"/>
      <c r="AI59" s="1050"/>
      <c r="AJ59" s="1051"/>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62"/>
      <c r="BF59" s="1062"/>
      <c r="BG59" s="1062"/>
      <c r="BH59" s="1062"/>
      <c r="BI59" s="1063"/>
      <c r="BJ59" s="205"/>
      <c r="BK59" s="205"/>
      <c r="BL59" s="205"/>
      <c r="BM59" s="205"/>
      <c r="BN59" s="205"/>
      <c r="BO59" s="218"/>
      <c r="BP59" s="218"/>
      <c r="BQ59" s="215">
        <v>53</v>
      </c>
      <c r="BR59" s="216"/>
      <c r="BS59" s="1044"/>
      <c r="BT59" s="1045"/>
      <c r="BU59" s="1045"/>
      <c r="BV59" s="1045"/>
      <c r="BW59" s="1045"/>
      <c r="BX59" s="1045"/>
      <c r="BY59" s="1045"/>
      <c r="BZ59" s="1045"/>
      <c r="CA59" s="1045"/>
      <c r="CB59" s="1045"/>
      <c r="CC59" s="1045"/>
      <c r="CD59" s="1045"/>
      <c r="CE59" s="1045"/>
      <c r="CF59" s="1045"/>
      <c r="CG59" s="1046"/>
      <c r="CH59" s="1019"/>
      <c r="CI59" s="1020"/>
      <c r="CJ59" s="1020"/>
      <c r="CK59" s="1020"/>
      <c r="CL59" s="1021"/>
      <c r="CM59" s="1019"/>
      <c r="CN59" s="1020"/>
      <c r="CO59" s="1020"/>
      <c r="CP59" s="1020"/>
      <c r="CQ59" s="1021"/>
      <c r="CR59" s="1019"/>
      <c r="CS59" s="1020"/>
      <c r="CT59" s="1020"/>
      <c r="CU59" s="1020"/>
      <c r="CV59" s="1021"/>
      <c r="CW59" s="1019"/>
      <c r="CX59" s="1020"/>
      <c r="CY59" s="1020"/>
      <c r="CZ59" s="1020"/>
      <c r="DA59" s="1021"/>
      <c r="DB59" s="1019"/>
      <c r="DC59" s="1020"/>
      <c r="DD59" s="1020"/>
      <c r="DE59" s="1020"/>
      <c r="DF59" s="1021"/>
      <c r="DG59" s="1019"/>
      <c r="DH59" s="1020"/>
      <c r="DI59" s="1020"/>
      <c r="DJ59" s="1020"/>
      <c r="DK59" s="1021"/>
      <c r="DL59" s="1019"/>
      <c r="DM59" s="1020"/>
      <c r="DN59" s="1020"/>
      <c r="DO59" s="1020"/>
      <c r="DP59" s="1021"/>
      <c r="DQ59" s="1019"/>
      <c r="DR59" s="1020"/>
      <c r="DS59" s="1020"/>
      <c r="DT59" s="1020"/>
      <c r="DU59" s="1021"/>
      <c r="DV59" s="1022"/>
      <c r="DW59" s="1023"/>
      <c r="DX59" s="1023"/>
      <c r="DY59" s="1023"/>
      <c r="DZ59" s="1024"/>
      <c r="EA59" s="199"/>
    </row>
    <row r="60" spans="1:131" s="200" customFormat="1" ht="26.25" customHeight="1">
      <c r="A60" s="214">
        <v>33</v>
      </c>
      <c r="B60" s="1067"/>
      <c r="C60" s="1068"/>
      <c r="D60" s="1068"/>
      <c r="E60" s="1068"/>
      <c r="F60" s="1068"/>
      <c r="G60" s="1068"/>
      <c r="H60" s="1068"/>
      <c r="I60" s="1068"/>
      <c r="J60" s="1068"/>
      <c r="K60" s="1068"/>
      <c r="L60" s="1068"/>
      <c r="M60" s="1068"/>
      <c r="N60" s="1068"/>
      <c r="O60" s="1068"/>
      <c r="P60" s="1069"/>
      <c r="Q60" s="1070"/>
      <c r="R60" s="1053"/>
      <c r="S60" s="1053"/>
      <c r="T60" s="1053"/>
      <c r="U60" s="1053"/>
      <c r="V60" s="1053"/>
      <c r="W60" s="1053"/>
      <c r="X60" s="1053"/>
      <c r="Y60" s="1053"/>
      <c r="Z60" s="1053"/>
      <c r="AA60" s="1053"/>
      <c r="AB60" s="1053"/>
      <c r="AC60" s="1053"/>
      <c r="AD60" s="1053"/>
      <c r="AE60" s="1071"/>
      <c r="AF60" s="1049"/>
      <c r="AG60" s="1050"/>
      <c r="AH60" s="1050"/>
      <c r="AI60" s="1050"/>
      <c r="AJ60" s="1051"/>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62"/>
      <c r="BF60" s="1062"/>
      <c r="BG60" s="1062"/>
      <c r="BH60" s="1062"/>
      <c r="BI60" s="1063"/>
      <c r="BJ60" s="205"/>
      <c r="BK60" s="205"/>
      <c r="BL60" s="205"/>
      <c r="BM60" s="205"/>
      <c r="BN60" s="205"/>
      <c r="BO60" s="218"/>
      <c r="BP60" s="218"/>
      <c r="BQ60" s="215">
        <v>54</v>
      </c>
      <c r="BR60" s="216"/>
      <c r="BS60" s="1044"/>
      <c r="BT60" s="1045"/>
      <c r="BU60" s="1045"/>
      <c r="BV60" s="1045"/>
      <c r="BW60" s="1045"/>
      <c r="BX60" s="1045"/>
      <c r="BY60" s="1045"/>
      <c r="BZ60" s="1045"/>
      <c r="CA60" s="1045"/>
      <c r="CB60" s="1045"/>
      <c r="CC60" s="1045"/>
      <c r="CD60" s="1045"/>
      <c r="CE60" s="1045"/>
      <c r="CF60" s="1045"/>
      <c r="CG60" s="1046"/>
      <c r="CH60" s="1019"/>
      <c r="CI60" s="1020"/>
      <c r="CJ60" s="1020"/>
      <c r="CK60" s="1020"/>
      <c r="CL60" s="1021"/>
      <c r="CM60" s="1019"/>
      <c r="CN60" s="1020"/>
      <c r="CO60" s="1020"/>
      <c r="CP60" s="1020"/>
      <c r="CQ60" s="1021"/>
      <c r="CR60" s="1019"/>
      <c r="CS60" s="1020"/>
      <c r="CT60" s="1020"/>
      <c r="CU60" s="1020"/>
      <c r="CV60" s="1021"/>
      <c r="CW60" s="1019"/>
      <c r="CX60" s="1020"/>
      <c r="CY60" s="1020"/>
      <c r="CZ60" s="1020"/>
      <c r="DA60" s="1021"/>
      <c r="DB60" s="1019"/>
      <c r="DC60" s="1020"/>
      <c r="DD60" s="1020"/>
      <c r="DE60" s="1020"/>
      <c r="DF60" s="1021"/>
      <c r="DG60" s="1019"/>
      <c r="DH60" s="1020"/>
      <c r="DI60" s="1020"/>
      <c r="DJ60" s="1020"/>
      <c r="DK60" s="1021"/>
      <c r="DL60" s="1019"/>
      <c r="DM60" s="1020"/>
      <c r="DN60" s="1020"/>
      <c r="DO60" s="1020"/>
      <c r="DP60" s="1021"/>
      <c r="DQ60" s="1019"/>
      <c r="DR60" s="1020"/>
      <c r="DS60" s="1020"/>
      <c r="DT60" s="1020"/>
      <c r="DU60" s="1021"/>
      <c r="DV60" s="1022"/>
      <c r="DW60" s="1023"/>
      <c r="DX60" s="1023"/>
      <c r="DY60" s="1023"/>
      <c r="DZ60" s="1024"/>
      <c r="EA60" s="199"/>
    </row>
    <row r="61" spans="1:131" s="200" customFormat="1" ht="26.25" customHeight="1" thickBot="1">
      <c r="A61" s="214">
        <v>34</v>
      </c>
      <c r="B61" s="1067"/>
      <c r="C61" s="1068"/>
      <c r="D61" s="1068"/>
      <c r="E61" s="1068"/>
      <c r="F61" s="1068"/>
      <c r="G61" s="1068"/>
      <c r="H61" s="1068"/>
      <c r="I61" s="1068"/>
      <c r="J61" s="1068"/>
      <c r="K61" s="1068"/>
      <c r="L61" s="1068"/>
      <c r="M61" s="1068"/>
      <c r="N61" s="1068"/>
      <c r="O61" s="1068"/>
      <c r="P61" s="1069"/>
      <c r="Q61" s="1070"/>
      <c r="R61" s="1053"/>
      <c r="S61" s="1053"/>
      <c r="T61" s="1053"/>
      <c r="U61" s="1053"/>
      <c r="V61" s="1053"/>
      <c r="W61" s="1053"/>
      <c r="X61" s="1053"/>
      <c r="Y61" s="1053"/>
      <c r="Z61" s="1053"/>
      <c r="AA61" s="1053"/>
      <c r="AB61" s="1053"/>
      <c r="AC61" s="1053"/>
      <c r="AD61" s="1053"/>
      <c r="AE61" s="1071"/>
      <c r="AF61" s="1049"/>
      <c r="AG61" s="1050"/>
      <c r="AH61" s="1050"/>
      <c r="AI61" s="1050"/>
      <c r="AJ61" s="1051"/>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62"/>
      <c r="BF61" s="1062"/>
      <c r="BG61" s="1062"/>
      <c r="BH61" s="1062"/>
      <c r="BI61" s="1063"/>
      <c r="BJ61" s="205"/>
      <c r="BK61" s="205"/>
      <c r="BL61" s="205"/>
      <c r="BM61" s="205"/>
      <c r="BN61" s="205"/>
      <c r="BO61" s="218"/>
      <c r="BP61" s="218"/>
      <c r="BQ61" s="215">
        <v>55</v>
      </c>
      <c r="BR61" s="216"/>
      <c r="BS61" s="1044"/>
      <c r="BT61" s="1045"/>
      <c r="BU61" s="1045"/>
      <c r="BV61" s="1045"/>
      <c r="BW61" s="1045"/>
      <c r="BX61" s="1045"/>
      <c r="BY61" s="1045"/>
      <c r="BZ61" s="1045"/>
      <c r="CA61" s="1045"/>
      <c r="CB61" s="1045"/>
      <c r="CC61" s="1045"/>
      <c r="CD61" s="1045"/>
      <c r="CE61" s="1045"/>
      <c r="CF61" s="1045"/>
      <c r="CG61" s="1046"/>
      <c r="CH61" s="1019"/>
      <c r="CI61" s="1020"/>
      <c r="CJ61" s="1020"/>
      <c r="CK61" s="1020"/>
      <c r="CL61" s="1021"/>
      <c r="CM61" s="1019"/>
      <c r="CN61" s="1020"/>
      <c r="CO61" s="1020"/>
      <c r="CP61" s="1020"/>
      <c r="CQ61" s="1021"/>
      <c r="CR61" s="1019"/>
      <c r="CS61" s="1020"/>
      <c r="CT61" s="1020"/>
      <c r="CU61" s="1020"/>
      <c r="CV61" s="1021"/>
      <c r="CW61" s="1019"/>
      <c r="CX61" s="1020"/>
      <c r="CY61" s="1020"/>
      <c r="CZ61" s="1020"/>
      <c r="DA61" s="1021"/>
      <c r="DB61" s="1019"/>
      <c r="DC61" s="1020"/>
      <c r="DD61" s="1020"/>
      <c r="DE61" s="1020"/>
      <c r="DF61" s="1021"/>
      <c r="DG61" s="1019"/>
      <c r="DH61" s="1020"/>
      <c r="DI61" s="1020"/>
      <c r="DJ61" s="1020"/>
      <c r="DK61" s="1021"/>
      <c r="DL61" s="1019"/>
      <c r="DM61" s="1020"/>
      <c r="DN61" s="1020"/>
      <c r="DO61" s="1020"/>
      <c r="DP61" s="1021"/>
      <c r="DQ61" s="1019"/>
      <c r="DR61" s="1020"/>
      <c r="DS61" s="1020"/>
      <c r="DT61" s="1020"/>
      <c r="DU61" s="1021"/>
      <c r="DV61" s="1022"/>
      <c r="DW61" s="1023"/>
      <c r="DX61" s="1023"/>
      <c r="DY61" s="1023"/>
      <c r="DZ61" s="1024"/>
      <c r="EA61" s="199"/>
    </row>
    <row r="62" spans="1:131" s="200" customFormat="1" ht="26.25" customHeight="1">
      <c r="A62" s="214">
        <v>35</v>
      </c>
      <c r="B62" s="1067"/>
      <c r="C62" s="1068"/>
      <c r="D62" s="1068"/>
      <c r="E62" s="1068"/>
      <c r="F62" s="1068"/>
      <c r="G62" s="1068"/>
      <c r="H62" s="1068"/>
      <c r="I62" s="1068"/>
      <c r="J62" s="1068"/>
      <c r="K62" s="1068"/>
      <c r="L62" s="1068"/>
      <c r="M62" s="1068"/>
      <c r="N62" s="1068"/>
      <c r="O62" s="1068"/>
      <c r="P62" s="1069"/>
      <c r="Q62" s="1070"/>
      <c r="R62" s="1053"/>
      <c r="S62" s="1053"/>
      <c r="T62" s="1053"/>
      <c r="U62" s="1053"/>
      <c r="V62" s="1053"/>
      <c r="W62" s="1053"/>
      <c r="X62" s="1053"/>
      <c r="Y62" s="1053"/>
      <c r="Z62" s="1053"/>
      <c r="AA62" s="1053"/>
      <c r="AB62" s="1053"/>
      <c r="AC62" s="1053"/>
      <c r="AD62" s="1053"/>
      <c r="AE62" s="1071"/>
      <c r="AF62" s="1049"/>
      <c r="AG62" s="1050"/>
      <c r="AH62" s="1050"/>
      <c r="AI62" s="1050"/>
      <c r="AJ62" s="1051"/>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62"/>
      <c r="BF62" s="1062"/>
      <c r="BG62" s="1062"/>
      <c r="BH62" s="1062"/>
      <c r="BI62" s="1063"/>
      <c r="BJ62" s="1064" t="s">
        <v>391</v>
      </c>
      <c r="BK62" s="1065"/>
      <c r="BL62" s="1065"/>
      <c r="BM62" s="1065"/>
      <c r="BN62" s="1066"/>
      <c r="BO62" s="218"/>
      <c r="BP62" s="218"/>
      <c r="BQ62" s="215">
        <v>56</v>
      </c>
      <c r="BR62" s="216"/>
      <c r="BS62" s="1044"/>
      <c r="BT62" s="1045"/>
      <c r="BU62" s="1045"/>
      <c r="BV62" s="1045"/>
      <c r="BW62" s="1045"/>
      <c r="BX62" s="1045"/>
      <c r="BY62" s="1045"/>
      <c r="BZ62" s="1045"/>
      <c r="CA62" s="1045"/>
      <c r="CB62" s="1045"/>
      <c r="CC62" s="1045"/>
      <c r="CD62" s="1045"/>
      <c r="CE62" s="1045"/>
      <c r="CF62" s="1045"/>
      <c r="CG62" s="1046"/>
      <c r="CH62" s="1019"/>
      <c r="CI62" s="1020"/>
      <c r="CJ62" s="1020"/>
      <c r="CK62" s="1020"/>
      <c r="CL62" s="1021"/>
      <c r="CM62" s="1019"/>
      <c r="CN62" s="1020"/>
      <c r="CO62" s="1020"/>
      <c r="CP62" s="1020"/>
      <c r="CQ62" s="1021"/>
      <c r="CR62" s="1019"/>
      <c r="CS62" s="1020"/>
      <c r="CT62" s="1020"/>
      <c r="CU62" s="1020"/>
      <c r="CV62" s="1021"/>
      <c r="CW62" s="1019"/>
      <c r="CX62" s="1020"/>
      <c r="CY62" s="1020"/>
      <c r="CZ62" s="1020"/>
      <c r="DA62" s="1021"/>
      <c r="DB62" s="1019"/>
      <c r="DC62" s="1020"/>
      <c r="DD62" s="1020"/>
      <c r="DE62" s="1020"/>
      <c r="DF62" s="1021"/>
      <c r="DG62" s="1019"/>
      <c r="DH62" s="1020"/>
      <c r="DI62" s="1020"/>
      <c r="DJ62" s="1020"/>
      <c r="DK62" s="1021"/>
      <c r="DL62" s="1019"/>
      <c r="DM62" s="1020"/>
      <c r="DN62" s="1020"/>
      <c r="DO62" s="1020"/>
      <c r="DP62" s="1021"/>
      <c r="DQ62" s="1019"/>
      <c r="DR62" s="1020"/>
      <c r="DS62" s="1020"/>
      <c r="DT62" s="1020"/>
      <c r="DU62" s="1021"/>
      <c r="DV62" s="1022"/>
      <c r="DW62" s="1023"/>
      <c r="DX62" s="1023"/>
      <c r="DY62" s="1023"/>
      <c r="DZ62" s="1024"/>
      <c r="EA62" s="199"/>
    </row>
    <row r="63" spans="1:131" s="200" customFormat="1" ht="26.25" customHeight="1" thickBot="1">
      <c r="A63" s="217" t="s">
        <v>370</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8"/>
      <c r="AF63" s="1059">
        <v>10137</v>
      </c>
      <c r="AG63" s="988"/>
      <c r="AH63" s="988"/>
      <c r="AI63" s="988"/>
      <c r="AJ63" s="1060"/>
      <c r="AK63" s="1061"/>
      <c r="AL63" s="992"/>
      <c r="AM63" s="992"/>
      <c r="AN63" s="992"/>
      <c r="AO63" s="992"/>
      <c r="AP63" s="988">
        <v>113571</v>
      </c>
      <c r="AQ63" s="988"/>
      <c r="AR63" s="988"/>
      <c r="AS63" s="988"/>
      <c r="AT63" s="988"/>
      <c r="AU63" s="988">
        <v>51303</v>
      </c>
      <c r="AV63" s="988"/>
      <c r="AW63" s="988"/>
      <c r="AX63" s="988"/>
      <c r="AY63" s="988"/>
      <c r="AZ63" s="1055"/>
      <c r="BA63" s="1055"/>
      <c r="BB63" s="1055"/>
      <c r="BC63" s="1055"/>
      <c r="BD63" s="1055"/>
      <c r="BE63" s="989"/>
      <c r="BF63" s="989"/>
      <c r="BG63" s="989"/>
      <c r="BH63" s="989"/>
      <c r="BI63" s="990"/>
      <c r="BJ63" s="1056" t="s">
        <v>112</v>
      </c>
      <c r="BK63" s="980"/>
      <c r="BL63" s="980"/>
      <c r="BM63" s="980"/>
      <c r="BN63" s="1057"/>
      <c r="BO63" s="218"/>
      <c r="BP63" s="218"/>
      <c r="BQ63" s="215">
        <v>57</v>
      </c>
      <c r="BR63" s="216"/>
      <c r="BS63" s="1044"/>
      <c r="BT63" s="1045"/>
      <c r="BU63" s="1045"/>
      <c r="BV63" s="1045"/>
      <c r="BW63" s="1045"/>
      <c r="BX63" s="1045"/>
      <c r="BY63" s="1045"/>
      <c r="BZ63" s="1045"/>
      <c r="CA63" s="1045"/>
      <c r="CB63" s="1045"/>
      <c r="CC63" s="1045"/>
      <c r="CD63" s="1045"/>
      <c r="CE63" s="1045"/>
      <c r="CF63" s="1045"/>
      <c r="CG63" s="1046"/>
      <c r="CH63" s="1019"/>
      <c r="CI63" s="1020"/>
      <c r="CJ63" s="1020"/>
      <c r="CK63" s="1020"/>
      <c r="CL63" s="1021"/>
      <c r="CM63" s="1019"/>
      <c r="CN63" s="1020"/>
      <c r="CO63" s="1020"/>
      <c r="CP63" s="1020"/>
      <c r="CQ63" s="1021"/>
      <c r="CR63" s="1019"/>
      <c r="CS63" s="1020"/>
      <c r="CT63" s="1020"/>
      <c r="CU63" s="1020"/>
      <c r="CV63" s="1021"/>
      <c r="CW63" s="1019"/>
      <c r="CX63" s="1020"/>
      <c r="CY63" s="1020"/>
      <c r="CZ63" s="1020"/>
      <c r="DA63" s="1021"/>
      <c r="DB63" s="1019"/>
      <c r="DC63" s="1020"/>
      <c r="DD63" s="1020"/>
      <c r="DE63" s="1020"/>
      <c r="DF63" s="1021"/>
      <c r="DG63" s="1019"/>
      <c r="DH63" s="1020"/>
      <c r="DI63" s="1020"/>
      <c r="DJ63" s="1020"/>
      <c r="DK63" s="1021"/>
      <c r="DL63" s="1019"/>
      <c r="DM63" s="1020"/>
      <c r="DN63" s="1020"/>
      <c r="DO63" s="1020"/>
      <c r="DP63" s="1021"/>
      <c r="DQ63" s="1019"/>
      <c r="DR63" s="1020"/>
      <c r="DS63" s="1020"/>
      <c r="DT63" s="1020"/>
      <c r="DU63" s="1021"/>
      <c r="DV63" s="1022"/>
      <c r="DW63" s="1023"/>
      <c r="DX63" s="1023"/>
      <c r="DY63" s="1023"/>
      <c r="DZ63" s="1024"/>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4"/>
      <c r="BT64" s="1045"/>
      <c r="BU64" s="1045"/>
      <c r="BV64" s="1045"/>
      <c r="BW64" s="1045"/>
      <c r="BX64" s="1045"/>
      <c r="BY64" s="1045"/>
      <c r="BZ64" s="1045"/>
      <c r="CA64" s="1045"/>
      <c r="CB64" s="1045"/>
      <c r="CC64" s="1045"/>
      <c r="CD64" s="1045"/>
      <c r="CE64" s="1045"/>
      <c r="CF64" s="1045"/>
      <c r="CG64" s="1046"/>
      <c r="CH64" s="1019"/>
      <c r="CI64" s="1020"/>
      <c r="CJ64" s="1020"/>
      <c r="CK64" s="1020"/>
      <c r="CL64" s="1021"/>
      <c r="CM64" s="1019"/>
      <c r="CN64" s="1020"/>
      <c r="CO64" s="1020"/>
      <c r="CP64" s="1020"/>
      <c r="CQ64" s="1021"/>
      <c r="CR64" s="1019"/>
      <c r="CS64" s="1020"/>
      <c r="CT64" s="1020"/>
      <c r="CU64" s="1020"/>
      <c r="CV64" s="1021"/>
      <c r="CW64" s="1019"/>
      <c r="CX64" s="1020"/>
      <c r="CY64" s="1020"/>
      <c r="CZ64" s="1020"/>
      <c r="DA64" s="1021"/>
      <c r="DB64" s="1019"/>
      <c r="DC64" s="1020"/>
      <c r="DD64" s="1020"/>
      <c r="DE64" s="1020"/>
      <c r="DF64" s="1021"/>
      <c r="DG64" s="1019"/>
      <c r="DH64" s="1020"/>
      <c r="DI64" s="1020"/>
      <c r="DJ64" s="1020"/>
      <c r="DK64" s="1021"/>
      <c r="DL64" s="1019"/>
      <c r="DM64" s="1020"/>
      <c r="DN64" s="1020"/>
      <c r="DO64" s="1020"/>
      <c r="DP64" s="1021"/>
      <c r="DQ64" s="1019"/>
      <c r="DR64" s="1020"/>
      <c r="DS64" s="1020"/>
      <c r="DT64" s="1020"/>
      <c r="DU64" s="1021"/>
      <c r="DV64" s="1022"/>
      <c r="DW64" s="1023"/>
      <c r="DX64" s="1023"/>
      <c r="DY64" s="1023"/>
      <c r="DZ64" s="1024"/>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4"/>
      <c r="BT65" s="1045"/>
      <c r="BU65" s="1045"/>
      <c r="BV65" s="1045"/>
      <c r="BW65" s="1045"/>
      <c r="BX65" s="1045"/>
      <c r="BY65" s="1045"/>
      <c r="BZ65" s="1045"/>
      <c r="CA65" s="1045"/>
      <c r="CB65" s="1045"/>
      <c r="CC65" s="1045"/>
      <c r="CD65" s="1045"/>
      <c r="CE65" s="1045"/>
      <c r="CF65" s="1045"/>
      <c r="CG65" s="1046"/>
      <c r="CH65" s="1019"/>
      <c r="CI65" s="1020"/>
      <c r="CJ65" s="1020"/>
      <c r="CK65" s="1020"/>
      <c r="CL65" s="1021"/>
      <c r="CM65" s="1019"/>
      <c r="CN65" s="1020"/>
      <c r="CO65" s="1020"/>
      <c r="CP65" s="1020"/>
      <c r="CQ65" s="1021"/>
      <c r="CR65" s="1019"/>
      <c r="CS65" s="1020"/>
      <c r="CT65" s="1020"/>
      <c r="CU65" s="1020"/>
      <c r="CV65" s="1021"/>
      <c r="CW65" s="1019"/>
      <c r="CX65" s="1020"/>
      <c r="CY65" s="1020"/>
      <c r="CZ65" s="1020"/>
      <c r="DA65" s="1021"/>
      <c r="DB65" s="1019"/>
      <c r="DC65" s="1020"/>
      <c r="DD65" s="1020"/>
      <c r="DE65" s="1020"/>
      <c r="DF65" s="1021"/>
      <c r="DG65" s="1019"/>
      <c r="DH65" s="1020"/>
      <c r="DI65" s="1020"/>
      <c r="DJ65" s="1020"/>
      <c r="DK65" s="1021"/>
      <c r="DL65" s="1019"/>
      <c r="DM65" s="1020"/>
      <c r="DN65" s="1020"/>
      <c r="DO65" s="1020"/>
      <c r="DP65" s="1021"/>
      <c r="DQ65" s="1019"/>
      <c r="DR65" s="1020"/>
      <c r="DS65" s="1020"/>
      <c r="DT65" s="1020"/>
      <c r="DU65" s="1021"/>
      <c r="DV65" s="1022"/>
      <c r="DW65" s="1023"/>
      <c r="DX65" s="1023"/>
      <c r="DY65" s="1023"/>
      <c r="DZ65" s="1024"/>
      <c r="EA65" s="199"/>
    </row>
    <row r="66" spans="1:131" s="200" customFormat="1" ht="26.25" customHeight="1">
      <c r="A66" s="1025" t="s">
        <v>394</v>
      </c>
      <c r="B66" s="1026"/>
      <c r="C66" s="1026"/>
      <c r="D66" s="1026"/>
      <c r="E66" s="1026"/>
      <c r="F66" s="1026"/>
      <c r="G66" s="1026"/>
      <c r="H66" s="1026"/>
      <c r="I66" s="1026"/>
      <c r="J66" s="1026"/>
      <c r="K66" s="1026"/>
      <c r="L66" s="1026"/>
      <c r="M66" s="1026"/>
      <c r="N66" s="1026"/>
      <c r="O66" s="1026"/>
      <c r="P66" s="1027"/>
      <c r="Q66" s="1031" t="s">
        <v>374</v>
      </c>
      <c r="R66" s="1032"/>
      <c r="S66" s="1032"/>
      <c r="T66" s="1032"/>
      <c r="U66" s="1033"/>
      <c r="V66" s="1031" t="s">
        <v>375</v>
      </c>
      <c r="W66" s="1032"/>
      <c r="X66" s="1032"/>
      <c r="Y66" s="1032"/>
      <c r="Z66" s="1033"/>
      <c r="AA66" s="1031" t="s">
        <v>376</v>
      </c>
      <c r="AB66" s="1032"/>
      <c r="AC66" s="1032"/>
      <c r="AD66" s="1032"/>
      <c r="AE66" s="1033"/>
      <c r="AF66" s="1037" t="s">
        <v>377</v>
      </c>
      <c r="AG66" s="1038"/>
      <c r="AH66" s="1038"/>
      <c r="AI66" s="1038"/>
      <c r="AJ66" s="1039"/>
      <c r="AK66" s="1031" t="s">
        <v>378</v>
      </c>
      <c r="AL66" s="1026"/>
      <c r="AM66" s="1026"/>
      <c r="AN66" s="1026"/>
      <c r="AO66" s="1027"/>
      <c r="AP66" s="1031" t="s">
        <v>379</v>
      </c>
      <c r="AQ66" s="1032"/>
      <c r="AR66" s="1032"/>
      <c r="AS66" s="1032"/>
      <c r="AT66" s="1033"/>
      <c r="AU66" s="1031" t="s">
        <v>395</v>
      </c>
      <c r="AV66" s="1032"/>
      <c r="AW66" s="1032"/>
      <c r="AX66" s="1032"/>
      <c r="AY66" s="1033"/>
      <c r="AZ66" s="1031" t="s">
        <v>355</v>
      </c>
      <c r="BA66" s="1032"/>
      <c r="BB66" s="1032"/>
      <c r="BC66" s="1032"/>
      <c r="BD66" s="1047"/>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8"/>
      <c r="B67" s="1029"/>
      <c r="C67" s="1029"/>
      <c r="D67" s="1029"/>
      <c r="E67" s="1029"/>
      <c r="F67" s="1029"/>
      <c r="G67" s="1029"/>
      <c r="H67" s="1029"/>
      <c r="I67" s="1029"/>
      <c r="J67" s="1029"/>
      <c r="K67" s="1029"/>
      <c r="L67" s="1029"/>
      <c r="M67" s="1029"/>
      <c r="N67" s="1029"/>
      <c r="O67" s="1029"/>
      <c r="P67" s="1030"/>
      <c r="Q67" s="1034"/>
      <c r="R67" s="1035"/>
      <c r="S67" s="1035"/>
      <c r="T67" s="1035"/>
      <c r="U67" s="1036"/>
      <c r="V67" s="1034"/>
      <c r="W67" s="1035"/>
      <c r="X67" s="1035"/>
      <c r="Y67" s="1035"/>
      <c r="Z67" s="1036"/>
      <c r="AA67" s="1034"/>
      <c r="AB67" s="1035"/>
      <c r="AC67" s="1035"/>
      <c r="AD67" s="1035"/>
      <c r="AE67" s="1036"/>
      <c r="AF67" s="1040"/>
      <c r="AG67" s="1041"/>
      <c r="AH67" s="1041"/>
      <c r="AI67" s="1041"/>
      <c r="AJ67" s="1042"/>
      <c r="AK67" s="1043"/>
      <c r="AL67" s="1029"/>
      <c r="AM67" s="1029"/>
      <c r="AN67" s="1029"/>
      <c r="AO67" s="1030"/>
      <c r="AP67" s="1034"/>
      <c r="AQ67" s="1035"/>
      <c r="AR67" s="1035"/>
      <c r="AS67" s="1035"/>
      <c r="AT67" s="1036"/>
      <c r="AU67" s="1034"/>
      <c r="AV67" s="1035"/>
      <c r="AW67" s="1035"/>
      <c r="AX67" s="1035"/>
      <c r="AY67" s="1036"/>
      <c r="AZ67" s="1034"/>
      <c r="BA67" s="1035"/>
      <c r="BB67" s="1035"/>
      <c r="BC67" s="1035"/>
      <c r="BD67" s="1048"/>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5" t="s">
        <v>549</v>
      </c>
      <c r="C68" s="1016"/>
      <c r="D68" s="1016"/>
      <c r="E68" s="1016"/>
      <c r="F68" s="1016"/>
      <c r="G68" s="1016"/>
      <c r="H68" s="1016"/>
      <c r="I68" s="1016"/>
      <c r="J68" s="1016"/>
      <c r="K68" s="1016"/>
      <c r="L68" s="1016"/>
      <c r="M68" s="1016"/>
      <c r="N68" s="1016"/>
      <c r="O68" s="1016"/>
      <c r="P68" s="1017"/>
      <c r="Q68" s="1018">
        <v>664</v>
      </c>
      <c r="R68" s="1011"/>
      <c r="S68" s="1011"/>
      <c r="T68" s="1011"/>
      <c r="U68" s="1011"/>
      <c r="V68" s="1011">
        <v>615</v>
      </c>
      <c r="W68" s="1011"/>
      <c r="X68" s="1011"/>
      <c r="Y68" s="1011"/>
      <c r="Z68" s="1011"/>
      <c r="AA68" s="1011">
        <v>50</v>
      </c>
      <c r="AB68" s="1011"/>
      <c r="AC68" s="1011"/>
      <c r="AD68" s="1011"/>
      <c r="AE68" s="1011"/>
      <c r="AF68" s="1011">
        <v>45</v>
      </c>
      <c r="AG68" s="1011"/>
      <c r="AH68" s="1011"/>
      <c r="AI68" s="1011"/>
      <c r="AJ68" s="1011"/>
      <c r="AK68" s="1011" t="s">
        <v>553</v>
      </c>
      <c r="AL68" s="1011"/>
      <c r="AM68" s="1011"/>
      <c r="AN68" s="1011"/>
      <c r="AO68" s="1011"/>
      <c r="AP68" s="1011">
        <v>194</v>
      </c>
      <c r="AQ68" s="1011"/>
      <c r="AR68" s="1011"/>
      <c r="AS68" s="1011"/>
      <c r="AT68" s="1011"/>
      <c r="AU68" s="1012">
        <v>1</v>
      </c>
      <c r="AV68" s="1011"/>
      <c r="AW68" s="1011"/>
      <c r="AX68" s="1011"/>
      <c r="AY68" s="1011"/>
      <c r="AZ68" s="1013"/>
      <c r="BA68" s="1013"/>
      <c r="BB68" s="1013"/>
      <c r="BC68" s="1013"/>
      <c r="BD68" s="1014"/>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550</v>
      </c>
      <c r="C69" s="1004"/>
      <c r="D69" s="1004"/>
      <c r="E69" s="1004"/>
      <c r="F69" s="1004"/>
      <c r="G69" s="1004"/>
      <c r="H69" s="1004"/>
      <c r="I69" s="1004"/>
      <c r="J69" s="1004"/>
      <c r="K69" s="1004"/>
      <c r="L69" s="1004"/>
      <c r="M69" s="1004"/>
      <c r="N69" s="1004"/>
      <c r="O69" s="1004"/>
      <c r="P69" s="1005"/>
      <c r="Q69" s="1006">
        <v>189459</v>
      </c>
      <c r="R69" s="1000"/>
      <c r="S69" s="1000"/>
      <c r="T69" s="1000"/>
      <c r="U69" s="1000"/>
      <c r="V69" s="1000">
        <v>178623</v>
      </c>
      <c r="W69" s="1000"/>
      <c r="X69" s="1000"/>
      <c r="Y69" s="1000"/>
      <c r="Z69" s="1000"/>
      <c r="AA69" s="1000">
        <v>10835</v>
      </c>
      <c r="AB69" s="1000"/>
      <c r="AC69" s="1000"/>
      <c r="AD69" s="1000"/>
      <c r="AE69" s="1000"/>
      <c r="AF69" s="1000">
        <v>10835</v>
      </c>
      <c r="AG69" s="1000"/>
      <c r="AH69" s="1000"/>
      <c r="AI69" s="1000"/>
      <c r="AJ69" s="1000"/>
      <c r="AK69" s="1000">
        <v>0</v>
      </c>
      <c r="AL69" s="1000"/>
      <c r="AM69" s="1000"/>
      <c r="AN69" s="1000"/>
      <c r="AO69" s="1000"/>
      <c r="AP69" s="1000" t="s">
        <v>554</v>
      </c>
      <c r="AQ69" s="1000"/>
      <c r="AR69" s="1000"/>
      <c r="AS69" s="1000"/>
      <c r="AT69" s="1000"/>
      <c r="AU69" s="1000" t="s">
        <v>554</v>
      </c>
      <c r="AV69" s="1000"/>
      <c r="AW69" s="1000"/>
      <c r="AX69" s="1000"/>
      <c r="AY69" s="1000"/>
      <c r="AZ69" s="1001" t="s">
        <v>555</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551</v>
      </c>
      <c r="C70" s="1004"/>
      <c r="D70" s="1004"/>
      <c r="E70" s="1004"/>
      <c r="F70" s="1004"/>
      <c r="G70" s="1004"/>
      <c r="H70" s="1004"/>
      <c r="I70" s="1004"/>
      <c r="J70" s="1004"/>
      <c r="K70" s="1004"/>
      <c r="L70" s="1004"/>
      <c r="M70" s="1004"/>
      <c r="N70" s="1004"/>
      <c r="O70" s="1004"/>
      <c r="P70" s="1005"/>
      <c r="Q70" s="1006">
        <v>192</v>
      </c>
      <c r="R70" s="1000"/>
      <c r="S70" s="1000"/>
      <c r="T70" s="1000"/>
      <c r="U70" s="1000"/>
      <c r="V70" s="1000">
        <v>146</v>
      </c>
      <c r="W70" s="1000"/>
      <c r="X70" s="1000"/>
      <c r="Y70" s="1000"/>
      <c r="Z70" s="1000"/>
      <c r="AA70" s="1000">
        <v>46</v>
      </c>
      <c r="AB70" s="1000"/>
      <c r="AC70" s="1000"/>
      <c r="AD70" s="1000"/>
      <c r="AE70" s="1000"/>
      <c r="AF70" s="1000">
        <v>46</v>
      </c>
      <c r="AG70" s="1000"/>
      <c r="AH70" s="1000"/>
      <c r="AI70" s="1000"/>
      <c r="AJ70" s="1000"/>
      <c r="AK70" s="1000">
        <v>49</v>
      </c>
      <c r="AL70" s="1000"/>
      <c r="AM70" s="1000"/>
      <c r="AN70" s="1000"/>
      <c r="AO70" s="1000"/>
      <c r="AP70" s="1000" t="s">
        <v>554</v>
      </c>
      <c r="AQ70" s="1000"/>
      <c r="AR70" s="1000"/>
      <c r="AS70" s="1000"/>
      <c r="AT70" s="1000"/>
      <c r="AU70" s="1000" t="s">
        <v>554</v>
      </c>
      <c r="AV70" s="1000"/>
      <c r="AW70" s="1000"/>
      <c r="AX70" s="1000"/>
      <c r="AY70" s="1000"/>
      <c r="AZ70" s="1001" t="s">
        <v>556</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552</v>
      </c>
      <c r="C71" s="1004"/>
      <c r="D71" s="1004"/>
      <c r="E71" s="1004"/>
      <c r="F71" s="1004"/>
      <c r="G71" s="1004"/>
      <c r="H71" s="1004"/>
      <c r="I71" s="1004"/>
      <c r="J71" s="1004"/>
      <c r="K71" s="1004"/>
      <c r="L71" s="1004"/>
      <c r="M71" s="1004"/>
      <c r="N71" s="1004"/>
      <c r="O71" s="1004"/>
      <c r="P71" s="1005"/>
      <c r="Q71" s="1006">
        <v>61</v>
      </c>
      <c r="R71" s="1000"/>
      <c r="S71" s="1000"/>
      <c r="T71" s="1000"/>
      <c r="U71" s="1000"/>
      <c r="V71" s="1000">
        <v>49</v>
      </c>
      <c r="W71" s="1000"/>
      <c r="X71" s="1000"/>
      <c r="Y71" s="1000"/>
      <c r="Z71" s="1000"/>
      <c r="AA71" s="1000">
        <v>12</v>
      </c>
      <c r="AB71" s="1000"/>
      <c r="AC71" s="1000"/>
      <c r="AD71" s="1000"/>
      <c r="AE71" s="1000"/>
      <c r="AF71" s="1000">
        <v>12</v>
      </c>
      <c r="AG71" s="1000"/>
      <c r="AH71" s="1000"/>
      <c r="AI71" s="1000"/>
      <c r="AJ71" s="1000"/>
      <c r="AK71" s="1000" t="s">
        <v>553</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10939</v>
      </c>
      <c r="AG88" s="988"/>
      <c r="AH88" s="988"/>
      <c r="AI88" s="988"/>
      <c r="AJ88" s="988"/>
      <c r="AK88" s="992"/>
      <c r="AL88" s="992"/>
      <c r="AM88" s="992"/>
      <c r="AN88" s="992"/>
      <c r="AO88" s="992"/>
      <c r="AP88" s="988">
        <v>194</v>
      </c>
      <c r="AQ88" s="988"/>
      <c r="AR88" s="988"/>
      <c r="AS88" s="988"/>
      <c r="AT88" s="988"/>
      <c r="AU88" s="988">
        <v>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558</v>
      </c>
      <c r="CS102" s="980"/>
      <c r="CT102" s="980"/>
      <c r="CU102" s="980"/>
      <c r="CV102" s="981"/>
      <c r="CW102" s="979">
        <v>19</v>
      </c>
      <c r="CX102" s="980"/>
      <c r="CY102" s="980"/>
      <c r="CZ102" s="980"/>
      <c r="DA102" s="981"/>
      <c r="DB102" s="979" t="s">
        <v>545</v>
      </c>
      <c r="DC102" s="980"/>
      <c r="DD102" s="980"/>
      <c r="DE102" s="980"/>
      <c r="DF102" s="981"/>
      <c r="DG102" s="979" t="s">
        <v>545</v>
      </c>
      <c r="DH102" s="980"/>
      <c r="DI102" s="980"/>
      <c r="DJ102" s="980"/>
      <c r="DK102" s="981"/>
      <c r="DL102" s="979" t="s">
        <v>545</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20776780</v>
      </c>
      <c r="AB110" s="916"/>
      <c r="AC110" s="916"/>
      <c r="AD110" s="916"/>
      <c r="AE110" s="917"/>
      <c r="AF110" s="918">
        <v>19830340</v>
      </c>
      <c r="AG110" s="916"/>
      <c r="AH110" s="916"/>
      <c r="AI110" s="916"/>
      <c r="AJ110" s="917"/>
      <c r="AK110" s="918">
        <v>19308125</v>
      </c>
      <c r="AL110" s="916"/>
      <c r="AM110" s="916"/>
      <c r="AN110" s="916"/>
      <c r="AO110" s="917"/>
      <c r="AP110" s="919">
        <v>22.9</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182494210</v>
      </c>
      <c r="BR110" s="863"/>
      <c r="BS110" s="863"/>
      <c r="BT110" s="863"/>
      <c r="BU110" s="863"/>
      <c r="BV110" s="863">
        <v>177264431</v>
      </c>
      <c r="BW110" s="863"/>
      <c r="BX110" s="863"/>
      <c r="BY110" s="863"/>
      <c r="BZ110" s="863"/>
      <c r="CA110" s="863">
        <v>177059900</v>
      </c>
      <c r="CB110" s="863"/>
      <c r="CC110" s="863"/>
      <c r="CD110" s="863"/>
      <c r="CE110" s="863"/>
      <c r="CF110" s="887">
        <v>210.4</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v>1285006</v>
      </c>
      <c r="DH110" s="863"/>
      <c r="DI110" s="863"/>
      <c r="DJ110" s="863"/>
      <c r="DK110" s="863"/>
      <c r="DL110" s="863">
        <v>1144422</v>
      </c>
      <c r="DM110" s="863"/>
      <c r="DN110" s="863"/>
      <c r="DO110" s="863"/>
      <c r="DP110" s="863"/>
      <c r="DQ110" s="863">
        <v>1002062</v>
      </c>
      <c r="DR110" s="863"/>
      <c r="DS110" s="863"/>
      <c r="DT110" s="863"/>
      <c r="DU110" s="863"/>
      <c r="DV110" s="864">
        <v>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6498409</v>
      </c>
      <c r="BR111" s="835"/>
      <c r="BS111" s="835"/>
      <c r="BT111" s="835"/>
      <c r="BU111" s="835"/>
      <c r="BV111" s="835">
        <v>4442191</v>
      </c>
      <c r="BW111" s="835"/>
      <c r="BX111" s="835"/>
      <c r="BY111" s="835"/>
      <c r="BZ111" s="835"/>
      <c r="CA111" s="835">
        <v>2279700</v>
      </c>
      <c r="CB111" s="835"/>
      <c r="CC111" s="835"/>
      <c r="CD111" s="835"/>
      <c r="CE111" s="835"/>
      <c r="CF111" s="896">
        <v>2.7</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33333</v>
      </c>
      <c r="AB112" s="798"/>
      <c r="AC112" s="798"/>
      <c r="AD112" s="798"/>
      <c r="AE112" s="799"/>
      <c r="AF112" s="800">
        <v>33333</v>
      </c>
      <c r="AG112" s="798"/>
      <c r="AH112" s="798"/>
      <c r="AI112" s="798"/>
      <c r="AJ112" s="799"/>
      <c r="AK112" s="800">
        <v>33333</v>
      </c>
      <c r="AL112" s="798"/>
      <c r="AM112" s="798"/>
      <c r="AN112" s="798"/>
      <c r="AO112" s="799"/>
      <c r="AP112" s="845">
        <v>0</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55761975</v>
      </c>
      <c r="BR112" s="835"/>
      <c r="BS112" s="835"/>
      <c r="BT112" s="835"/>
      <c r="BU112" s="835"/>
      <c r="BV112" s="835">
        <v>52226907</v>
      </c>
      <c r="BW112" s="835"/>
      <c r="BX112" s="835"/>
      <c r="BY112" s="835"/>
      <c r="BZ112" s="835"/>
      <c r="CA112" s="835">
        <v>51303205</v>
      </c>
      <c r="CB112" s="835"/>
      <c r="CC112" s="835"/>
      <c r="CD112" s="835"/>
      <c r="CE112" s="835"/>
      <c r="CF112" s="896">
        <v>61</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3962884</v>
      </c>
      <c r="AB113" s="944"/>
      <c r="AC113" s="944"/>
      <c r="AD113" s="944"/>
      <c r="AE113" s="945"/>
      <c r="AF113" s="946">
        <v>3952305</v>
      </c>
      <c r="AG113" s="944"/>
      <c r="AH113" s="944"/>
      <c r="AI113" s="944"/>
      <c r="AJ113" s="945"/>
      <c r="AK113" s="946">
        <v>4138844</v>
      </c>
      <c r="AL113" s="944"/>
      <c r="AM113" s="944"/>
      <c r="AN113" s="944"/>
      <c r="AO113" s="945"/>
      <c r="AP113" s="947">
        <v>4.9000000000000004</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2233</v>
      </c>
      <c r="BR113" s="835"/>
      <c r="BS113" s="835"/>
      <c r="BT113" s="835"/>
      <c r="BU113" s="835"/>
      <c r="BV113" s="835">
        <v>1648</v>
      </c>
      <c r="BW113" s="835"/>
      <c r="BX113" s="835"/>
      <c r="BY113" s="835"/>
      <c r="BZ113" s="835"/>
      <c r="CA113" s="835">
        <v>1055</v>
      </c>
      <c r="CB113" s="835"/>
      <c r="CC113" s="835"/>
      <c r="CD113" s="835"/>
      <c r="CE113" s="835"/>
      <c r="CF113" s="896">
        <v>0</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565</v>
      </c>
      <c r="AB114" s="798"/>
      <c r="AC114" s="798"/>
      <c r="AD114" s="798"/>
      <c r="AE114" s="799"/>
      <c r="AF114" s="800">
        <v>532</v>
      </c>
      <c r="AG114" s="798"/>
      <c r="AH114" s="798"/>
      <c r="AI114" s="798"/>
      <c r="AJ114" s="799"/>
      <c r="AK114" s="800">
        <v>512</v>
      </c>
      <c r="AL114" s="798"/>
      <c r="AM114" s="798"/>
      <c r="AN114" s="798"/>
      <c r="AO114" s="799"/>
      <c r="AP114" s="845">
        <v>0</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25741984</v>
      </c>
      <c r="BR114" s="835"/>
      <c r="BS114" s="835"/>
      <c r="BT114" s="835"/>
      <c r="BU114" s="835"/>
      <c r="BV114" s="835">
        <v>23811943</v>
      </c>
      <c r="BW114" s="835"/>
      <c r="BX114" s="835"/>
      <c r="BY114" s="835"/>
      <c r="BZ114" s="835"/>
      <c r="CA114" s="835">
        <v>23580658</v>
      </c>
      <c r="CB114" s="835"/>
      <c r="CC114" s="835"/>
      <c r="CD114" s="835"/>
      <c r="CE114" s="835"/>
      <c r="CF114" s="896">
        <v>28</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380779</v>
      </c>
      <c r="AB115" s="944"/>
      <c r="AC115" s="944"/>
      <c r="AD115" s="944"/>
      <c r="AE115" s="945"/>
      <c r="AF115" s="946">
        <v>379528</v>
      </c>
      <c r="AG115" s="944"/>
      <c r="AH115" s="944"/>
      <c r="AI115" s="944"/>
      <c r="AJ115" s="945"/>
      <c r="AK115" s="946">
        <v>378378</v>
      </c>
      <c r="AL115" s="944"/>
      <c r="AM115" s="944"/>
      <c r="AN115" s="944"/>
      <c r="AO115" s="945"/>
      <c r="AP115" s="947">
        <v>0.4</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v>913</v>
      </c>
      <c r="BR115" s="835"/>
      <c r="BS115" s="835"/>
      <c r="BT115" s="835"/>
      <c r="BU115" s="835"/>
      <c r="BV115" s="835">
        <v>3433</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4006439</v>
      </c>
      <c r="DH115" s="798"/>
      <c r="DI115" s="798"/>
      <c r="DJ115" s="798"/>
      <c r="DK115" s="799"/>
      <c r="DL115" s="800">
        <v>2307935</v>
      </c>
      <c r="DM115" s="798"/>
      <c r="DN115" s="798"/>
      <c r="DO115" s="798"/>
      <c r="DP115" s="799"/>
      <c r="DQ115" s="800">
        <v>504932</v>
      </c>
      <c r="DR115" s="798"/>
      <c r="DS115" s="798"/>
      <c r="DT115" s="798"/>
      <c r="DU115" s="799"/>
      <c r="DV115" s="845">
        <v>0.6</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25154341</v>
      </c>
      <c r="AB117" s="930"/>
      <c r="AC117" s="930"/>
      <c r="AD117" s="930"/>
      <c r="AE117" s="931"/>
      <c r="AF117" s="932">
        <v>24196038</v>
      </c>
      <c r="AG117" s="930"/>
      <c r="AH117" s="930"/>
      <c r="AI117" s="930"/>
      <c r="AJ117" s="931"/>
      <c r="AK117" s="932">
        <v>23859192</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v>156338</v>
      </c>
      <c r="AB119" s="916"/>
      <c r="AC119" s="916"/>
      <c r="AD119" s="916"/>
      <c r="AE119" s="917"/>
      <c r="AF119" s="918">
        <v>156338</v>
      </c>
      <c r="AG119" s="916"/>
      <c r="AH119" s="916"/>
      <c r="AI119" s="916"/>
      <c r="AJ119" s="917"/>
      <c r="AK119" s="918">
        <v>156338</v>
      </c>
      <c r="AL119" s="916"/>
      <c r="AM119" s="916"/>
      <c r="AN119" s="916"/>
      <c r="AO119" s="917"/>
      <c r="AP119" s="919">
        <v>0.2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270499724</v>
      </c>
      <c r="BR119" s="866"/>
      <c r="BS119" s="866"/>
      <c r="BT119" s="866"/>
      <c r="BU119" s="866"/>
      <c r="BV119" s="866">
        <v>257750553</v>
      </c>
      <c r="BW119" s="866"/>
      <c r="BX119" s="866"/>
      <c r="BY119" s="866"/>
      <c r="BZ119" s="866"/>
      <c r="CA119" s="866">
        <v>254224518</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1206964</v>
      </c>
      <c r="DH119" s="781"/>
      <c r="DI119" s="781"/>
      <c r="DJ119" s="781"/>
      <c r="DK119" s="782"/>
      <c r="DL119" s="783">
        <v>989834</v>
      </c>
      <c r="DM119" s="781"/>
      <c r="DN119" s="781"/>
      <c r="DO119" s="781"/>
      <c r="DP119" s="782"/>
      <c r="DQ119" s="783">
        <v>772706</v>
      </c>
      <c r="DR119" s="781"/>
      <c r="DS119" s="781"/>
      <c r="DT119" s="781"/>
      <c r="DU119" s="782"/>
      <c r="DV119" s="869">
        <v>0.9</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23782219</v>
      </c>
      <c r="BR120" s="863"/>
      <c r="BS120" s="863"/>
      <c r="BT120" s="863"/>
      <c r="BU120" s="863"/>
      <c r="BV120" s="863">
        <v>27814440</v>
      </c>
      <c r="BW120" s="863"/>
      <c r="BX120" s="863"/>
      <c r="BY120" s="863"/>
      <c r="BZ120" s="863"/>
      <c r="CA120" s="863">
        <v>28445596</v>
      </c>
      <c r="CB120" s="863"/>
      <c r="CC120" s="863"/>
      <c r="CD120" s="863"/>
      <c r="CE120" s="863"/>
      <c r="CF120" s="887">
        <v>33.799999999999997</v>
      </c>
      <c r="CG120" s="888"/>
      <c r="CH120" s="888"/>
      <c r="CI120" s="888"/>
      <c r="CJ120" s="888"/>
      <c r="CK120" s="889" t="s">
        <v>440</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53631855</v>
      </c>
      <c r="DH120" s="863"/>
      <c r="DI120" s="863"/>
      <c r="DJ120" s="863"/>
      <c r="DK120" s="863"/>
      <c r="DL120" s="863">
        <v>50265037</v>
      </c>
      <c r="DM120" s="863"/>
      <c r="DN120" s="863"/>
      <c r="DO120" s="863"/>
      <c r="DP120" s="863"/>
      <c r="DQ120" s="863">
        <v>49422514</v>
      </c>
      <c r="DR120" s="863"/>
      <c r="DS120" s="863"/>
      <c r="DT120" s="863"/>
      <c r="DU120" s="863"/>
      <c r="DV120" s="864">
        <v>58.7</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40140481</v>
      </c>
      <c r="BR121" s="835"/>
      <c r="BS121" s="835"/>
      <c r="BT121" s="835"/>
      <c r="BU121" s="835"/>
      <c r="BV121" s="835">
        <v>38055541</v>
      </c>
      <c r="BW121" s="835"/>
      <c r="BX121" s="835"/>
      <c r="BY121" s="835"/>
      <c r="BZ121" s="835"/>
      <c r="CA121" s="835">
        <v>38114311</v>
      </c>
      <c r="CB121" s="835"/>
      <c r="CC121" s="835"/>
      <c r="CD121" s="835"/>
      <c r="CE121" s="835"/>
      <c r="CF121" s="896">
        <v>45.3</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1165760</v>
      </c>
      <c r="DH121" s="835"/>
      <c r="DI121" s="835"/>
      <c r="DJ121" s="835"/>
      <c r="DK121" s="835"/>
      <c r="DL121" s="835">
        <v>1097627</v>
      </c>
      <c r="DM121" s="835"/>
      <c r="DN121" s="835"/>
      <c r="DO121" s="835"/>
      <c r="DP121" s="835"/>
      <c r="DQ121" s="835">
        <v>1026991</v>
      </c>
      <c r="DR121" s="835"/>
      <c r="DS121" s="835"/>
      <c r="DT121" s="835"/>
      <c r="DU121" s="835"/>
      <c r="DV121" s="812">
        <v>1.2</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160210782</v>
      </c>
      <c r="BR122" s="866"/>
      <c r="BS122" s="866"/>
      <c r="BT122" s="866"/>
      <c r="BU122" s="866"/>
      <c r="BV122" s="866">
        <v>160263754</v>
      </c>
      <c r="BW122" s="866"/>
      <c r="BX122" s="866"/>
      <c r="BY122" s="866"/>
      <c r="BZ122" s="866"/>
      <c r="CA122" s="866">
        <v>156819958</v>
      </c>
      <c r="CB122" s="866"/>
      <c r="CC122" s="866"/>
      <c r="CD122" s="866"/>
      <c r="CE122" s="866"/>
      <c r="CF122" s="867">
        <v>186.3</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964360</v>
      </c>
      <c r="DH122" s="835"/>
      <c r="DI122" s="835"/>
      <c r="DJ122" s="835"/>
      <c r="DK122" s="835"/>
      <c r="DL122" s="835">
        <v>864243</v>
      </c>
      <c r="DM122" s="835"/>
      <c r="DN122" s="835"/>
      <c r="DO122" s="835"/>
      <c r="DP122" s="835"/>
      <c r="DQ122" s="835">
        <v>853700</v>
      </c>
      <c r="DR122" s="835"/>
      <c r="DS122" s="835"/>
      <c r="DT122" s="835"/>
      <c r="DU122" s="835"/>
      <c r="DV122" s="812">
        <v>1</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224133482</v>
      </c>
      <c r="BR123" s="854"/>
      <c r="BS123" s="854"/>
      <c r="BT123" s="854"/>
      <c r="BU123" s="854"/>
      <c r="BV123" s="854">
        <v>226133735</v>
      </c>
      <c r="BW123" s="854"/>
      <c r="BX123" s="854"/>
      <c r="BY123" s="854"/>
      <c r="BZ123" s="854"/>
      <c r="CA123" s="854">
        <v>223379865</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55.9</v>
      </c>
      <c r="BR124" s="852"/>
      <c r="BS124" s="852"/>
      <c r="BT124" s="852"/>
      <c r="BU124" s="852"/>
      <c r="BV124" s="852">
        <v>37.9</v>
      </c>
      <c r="BW124" s="852"/>
      <c r="BX124" s="852"/>
      <c r="BY124" s="852"/>
      <c r="BZ124" s="852"/>
      <c r="CA124" s="852">
        <v>36.6</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217129</v>
      </c>
      <c r="AB126" s="798"/>
      <c r="AC126" s="798"/>
      <c r="AD126" s="798"/>
      <c r="AE126" s="799"/>
      <c r="AF126" s="800">
        <v>217129</v>
      </c>
      <c r="AG126" s="798"/>
      <c r="AH126" s="798"/>
      <c r="AI126" s="798"/>
      <c r="AJ126" s="799"/>
      <c r="AK126" s="800">
        <v>217129</v>
      </c>
      <c r="AL126" s="798"/>
      <c r="AM126" s="798"/>
      <c r="AN126" s="798"/>
      <c r="AO126" s="799"/>
      <c r="AP126" s="845">
        <v>0.3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7312</v>
      </c>
      <c r="AB127" s="798"/>
      <c r="AC127" s="798"/>
      <c r="AD127" s="798"/>
      <c r="AE127" s="799"/>
      <c r="AF127" s="800">
        <v>6061</v>
      </c>
      <c r="AG127" s="798"/>
      <c r="AH127" s="798"/>
      <c r="AI127" s="798"/>
      <c r="AJ127" s="799"/>
      <c r="AK127" s="800">
        <v>4911</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4534825</v>
      </c>
      <c r="AB128" s="819"/>
      <c r="AC128" s="819"/>
      <c r="AD128" s="819"/>
      <c r="AE128" s="820"/>
      <c r="AF128" s="821">
        <v>4383925</v>
      </c>
      <c r="AG128" s="819"/>
      <c r="AH128" s="819"/>
      <c r="AI128" s="819"/>
      <c r="AJ128" s="820"/>
      <c r="AK128" s="821">
        <v>4631944</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v>913</v>
      </c>
      <c r="DH128" s="809"/>
      <c r="DI128" s="809"/>
      <c r="DJ128" s="809"/>
      <c r="DK128" s="809"/>
      <c r="DL128" s="809">
        <v>3433</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98101897</v>
      </c>
      <c r="AB129" s="798"/>
      <c r="AC129" s="798"/>
      <c r="AD129" s="798"/>
      <c r="AE129" s="799"/>
      <c r="AF129" s="800">
        <v>97849735</v>
      </c>
      <c r="AG129" s="798"/>
      <c r="AH129" s="798"/>
      <c r="AI129" s="798"/>
      <c r="AJ129" s="799"/>
      <c r="AK129" s="800">
        <v>98661947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15168902</v>
      </c>
      <c r="AB130" s="798"/>
      <c r="AC130" s="798"/>
      <c r="AD130" s="798"/>
      <c r="AE130" s="799"/>
      <c r="AF130" s="800">
        <v>14509875</v>
      </c>
      <c r="AG130" s="798"/>
      <c r="AH130" s="798"/>
      <c r="AI130" s="798"/>
      <c r="AJ130" s="799"/>
      <c r="AK130" s="800">
        <v>14501436</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82932995</v>
      </c>
      <c r="AB131" s="781"/>
      <c r="AC131" s="781"/>
      <c r="AD131" s="781"/>
      <c r="AE131" s="782"/>
      <c r="AF131" s="783">
        <v>83339860</v>
      </c>
      <c r="AG131" s="781"/>
      <c r="AH131" s="781"/>
      <c r="AI131" s="781"/>
      <c r="AJ131" s="782"/>
      <c r="AK131" s="783">
        <v>84160511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v>36.6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6.5723105740000003</v>
      </c>
      <c r="AB132" s="761"/>
      <c r="AC132" s="761"/>
      <c r="AD132" s="761"/>
      <c r="AE132" s="762"/>
      <c r="AF132" s="763">
        <v>6.3621873129999997</v>
      </c>
      <c r="AG132" s="761"/>
      <c r="AH132" s="761"/>
      <c r="AI132" s="761"/>
      <c r="AJ132" s="762"/>
      <c r="AK132" s="763">
        <v>5.6152368179999996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7.7</v>
      </c>
      <c r="AB133" s="740"/>
      <c r="AC133" s="740"/>
      <c r="AD133" s="740"/>
      <c r="AE133" s="741"/>
      <c r="AF133" s="739">
        <v>6.7</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27329273</v>
      </c>
      <c r="L9" s="266">
        <v>56969</v>
      </c>
      <c r="M9" s="267">
        <v>57606</v>
      </c>
      <c r="N9" s="268">
        <v>-1.1000000000000001</v>
      </c>
    </row>
    <row r="10" spans="1:16">
      <c r="A10" s="250"/>
      <c r="B10" s="246"/>
      <c r="C10" s="246"/>
      <c r="D10" s="246"/>
      <c r="E10" s="246"/>
      <c r="F10" s="246"/>
      <c r="G10" s="1166" t="s">
        <v>478</v>
      </c>
      <c r="H10" s="1167"/>
      <c r="I10" s="1167"/>
      <c r="J10" s="1168"/>
      <c r="K10" s="269">
        <v>1052510</v>
      </c>
      <c r="L10" s="270">
        <v>2194</v>
      </c>
      <c r="M10" s="271">
        <v>2562</v>
      </c>
      <c r="N10" s="272">
        <v>-14.4</v>
      </c>
    </row>
    <row r="11" spans="1:16" ht="13.5" customHeight="1">
      <c r="A11" s="250"/>
      <c r="B11" s="246"/>
      <c r="C11" s="246"/>
      <c r="D11" s="246"/>
      <c r="E11" s="246"/>
      <c r="F11" s="246"/>
      <c r="G11" s="1166" t="s">
        <v>479</v>
      </c>
      <c r="H11" s="1167"/>
      <c r="I11" s="1167"/>
      <c r="J11" s="1168"/>
      <c r="K11" s="269">
        <v>19421</v>
      </c>
      <c r="L11" s="270">
        <v>40</v>
      </c>
      <c r="M11" s="271">
        <v>1597</v>
      </c>
      <c r="N11" s="272">
        <v>-97.5</v>
      </c>
    </row>
    <row r="12" spans="1:16" ht="13.5" customHeight="1">
      <c r="A12" s="250"/>
      <c r="B12" s="246"/>
      <c r="C12" s="246"/>
      <c r="D12" s="246"/>
      <c r="E12" s="246"/>
      <c r="F12" s="246"/>
      <c r="G12" s="1166" t="s">
        <v>480</v>
      </c>
      <c r="H12" s="1167"/>
      <c r="I12" s="1167"/>
      <c r="J12" s="1168"/>
      <c r="K12" s="269">
        <v>120285</v>
      </c>
      <c r="L12" s="270">
        <v>251</v>
      </c>
      <c r="M12" s="271">
        <v>583</v>
      </c>
      <c r="N12" s="272">
        <v>-56.9</v>
      </c>
    </row>
    <row r="13" spans="1:16" ht="13.5" customHeight="1">
      <c r="A13" s="250"/>
      <c r="B13" s="246"/>
      <c r="C13" s="246"/>
      <c r="D13" s="246"/>
      <c r="E13" s="246"/>
      <c r="F13" s="246"/>
      <c r="G13" s="1166" t="s">
        <v>481</v>
      </c>
      <c r="H13" s="1167"/>
      <c r="I13" s="1167"/>
      <c r="J13" s="1168"/>
      <c r="K13" s="269" t="s">
        <v>482</v>
      </c>
      <c r="L13" s="270" t="s">
        <v>482</v>
      </c>
      <c r="M13" s="271">
        <v>23</v>
      </c>
      <c r="N13" s="272" t="s">
        <v>482</v>
      </c>
    </row>
    <row r="14" spans="1:16" ht="13.5" customHeight="1">
      <c r="A14" s="250"/>
      <c r="B14" s="246"/>
      <c r="C14" s="246"/>
      <c r="D14" s="246"/>
      <c r="E14" s="246"/>
      <c r="F14" s="246"/>
      <c r="G14" s="1166" t="s">
        <v>483</v>
      </c>
      <c r="H14" s="1167"/>
      <c r="I14" s="1167"/>
      <c r="J14" s="1168"/>
      <c r="K14" s="269">
        <v>676709</v>
      </c>
      <c r="L14" s="270">
        <v>1411</v>
      </c>
      <c r="M14" s="271">
        <v>1821</v>
      </c>
      <c r="N14" s="272">
        <v>-22.5</v>
      </c>
    </row>
    <row r="15" spans="1:16" ht="13.5" customHeight="1">
      <c r="A15" s="250"/>
      <c r="B15" s="246"/>
      <c r="C15" s="246"/>
      <c r="D15" s="246"/>
      <c r="E15" s="246"/>
      <c r="F15" s="246"/>
      <c r="G15" s="1166" t="s">
        <v>484</v>
      </c>
      <c r="H15" s="1167"/>
      <c r="I15" s="1167"/>
      <c r="J15" s="1168"/>
      <c r="K15" s="269">
        <v>410933</v>
      </c>
      <c r="L15" s="270">
        <v>857</v>
      </c>
      <c r="M15" s="271">
        <v>1288</v>
      </c>
      <c r="N15" s="272">
        <v>-33.5</v>
      </c>
    </row>
    <row r="16" spans="1:16">
      <c r="A16" s="250"/>
      <c r="B16" s="246"/>
      <c r="C16" s="246"/>
      <c r="D16" s="246"/>
      <c r="E16" s="246"/>
      <c r="F16" s="246"/>
      <c r="G16" s="1169" t="s">
        <v>485</v>
      </c>
      <c r="H16" s="1170"/>
      <c r="I16" s="1170"/>
      <c r="J16" s="1171"/>
      <c r="K16" s="270">
        <v>-2631059</v>
      </c>
      <c r="L16" s="270">
        <v>-5485</v>
      </c>
      <c r="M16" s="271">
        <v>-4777</v>
      </c>
      <c r="N16" s="272">
        <v>14.8</v>
      </c>
    </row>
    <row r="17" spans="1:16">
      <c r="A17" s="250"/>
      <c r="B17" s="246"/>
      <c r="C17" s="246"/>
      <c r="D17" s="246"/>
      <c r="E17" s="246"/>
      <c r="F17" s="246"/>
      <c r="G17" s="1169" t="s">
        <v>170</v>
      </c>
      <c r="H17" s="1170"/>
      <c r="I17" s="1170"/>
      <c r="J17" s="1171"/>
      <c r="K17" s="270">
        <v>26978072</v>
      </c>
      <c r="L17" s="270">
        <v>56236</v>
      </c>
      <c r="M17" s="271">
        <v>60704</v>
      </c>
      <c r="N17" s="272">
        <v>-7.4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5.96</v>
      </c>
      <c r="L21" s="283">
        <v>6.19</v>
      </c>
      <c r="M21" s="284">
        <v>-0.23</v>
      </c>
      <c r="N21" s="251"/>
      <c r="O21" s="285"/>
      <c r="P21" s="281"/>
    </row>
    <row r="22" spans="1:16" s="286" customFormat="1">
      <c r="A22" s="281"/>
      <c r="B22" s="251"/>
      <c r="C22" s="251"/>
      <c r="D22" s="251"/>
      <c r="E22" s="251"/>
      <c r="F22" s="251"/>
      <c r="G22" s="1163" t="s">
        <v>491</v>
      </c>
      <c r="H22" s="1164"/>
      <c r="I22" s="1164"/>
      <c r="J22" s="1165"/>
      <c r="K22" s="287">
        <v>100.2</v>
      </c>
      <c r="L22" s="288">
        <v>100.2</v>
      </c>
      <c r="M22" s="289">
        <v>0</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19308125</v>
      </c>
      <c r="L32" s="296">
        <v>40248</v>
      </c>
      <c r="M32" s="297">
        <v>38230</v>
      </c>
      <c r="N32" s="298">
        <v>5.3</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v>33333</v>
      </c>
      <c r="L34" s="296">
        <v>69</v>
      </c>
      <c r="M34" s="297">
        <v>109</v>
      </c>
      <c r="N34" s="298">
        <v>-36.700000000000003</v>
      </c>
    </row>
    <row r="35" spans="1:16" ht="27" customHeight="1">
      <c r="A35" s="250"/>
      <c r="B35" s="246"/>
      <c r="C35" s="246"/>
      <c r="D35" s="246"/>
      <c r="E35" s="246"/>
      <c r="F35" s="246"/>
      <c r="G35" s="1154" t="s">
        <v>498</v>
      </c>
      <c r="H35" s="1155"/>
      <c r="I35" s="1155"/>
      <c r="J35" s="1156"/>
      <c r="K35" s="296">
        <v>4138844</v>
      </c>
      <c r="L35" s="296">
        <v>8628</v>
      </c>
      <c r="M35" s="297">
        <v>9521</v>
      </c>
      <c r="N35" s="298">
        <v>-9.4</v>
      </c>
    </row>
    <row r="36" spans="1:16" ht="27" customHeight="1">
      <c r="A36" s="250"/>
      <c r="B36" s="246"/>
      <c r="C36" s="246"/>
      <c r="D36" s="246"/>
      <c r="E36" s="246"/>
      <c r="F36" s="246"/>
      <c r="G36" s="1154" t="s">
        <v>499</v>
      </c>
      <c r="H36" s="1155"/>
      <c r="I36" s="1155"/>
      <c r="J36" s="1156"/>
      <c r="K36" s="296">
        <v>512</v>
      </c>
      <c r="L36" s="296">
        <v>1</v>
      </c>
      <c r="M36" s="297">
        <v>386</v>
      </c>
      <c r="N36" s="298">
        <v>-99.7</v>
      </c>
    </row>
    <row r="37" spans="1:16" ht="13.5" customHeight="1">
      <c r="A37" s="250"/>
      <c r="B37" s="246"/>
      <c r="C37" s="246"/>
      <c r="D37" s="246"/>
      <c r="E37" s="246"/>
      <c r="F37" s="246"/>
      <c r="G37" s="1154" t="s">
        <v>500</v>
      </c>
      <c r="H37" s="1155"/>
      <c r="I37" s="1155"/>
      <c r="J37" s="1156"/>
      <c r="K37" s="296">
        <v>378378</v>
      </c>
      <c r="L37" s="296">
        <v>789</v>
      </c>
      <c r="M37" s="297">
        <v>876</v>
      </c>
      <c r="N37" s="298">
        <v>-9.9</v>
      </c>
    </row>
    <row r="38" spans="1:16" ht="27" customHeight="1">
      <c r="A38" s="250"/>
      <c r="B38" s="246"/>
      <c r="C38" s="246"/>
      <c r="D38" s="246"/>
      <c r="E38" s="246"/>
      <c r="F38" s="246"/>
      <c r="G38" s="1157" t="s">
        <v>501</v>
      </c>
      <c r="H38" s="1158"/>
      <c r="I38" s="1158"/>
      <c r="J38" s="1159"/>
      <c r="K38" s="299" t="s">
        <v>482</v>
      </c>
      <c r="L38" s="299" t="s">
        <v>482</v>
      </c>
      <c r="M38" s="300">
        <v>2</v>
      </c>
      <c r="N38" s="301" t="s">
        <v>482</v>
      </c>
      <c r="O38" s="295"/>
    </row>
    <row r="39" spans="1:16">
      <c r="A39" s="250"/>
      <c r="B39" s="246"/>
      <c r="C39" s="246"/>
      <c r="D39" s="246"/>
      <c r="E39" s="246"/>
      <c r="F39" s="246"/>
      <c r="G39" s="1157" t="s">
        <v>502</v>
      </c>
      <c r="H39" s="1158"/>
      <c r="I39" s="1158"/>
      <c r="J39" s="1159"/>
      <c r="K39" s="302">
        <v>-4631944</v>
      </c>
      <c r="L39" s="302">
        <v>-9655</v>
      </c>
      <c r="M39" s="303">
        <v>-8387</v>
      </c>
      <c r="N39" s="304">
        <v>15.1</v>
      </c>
      <c r="O39" s="295"/>
    </row>
    <row r="40" spans="1:16" ht="27" customHeight="1">
      <c r="A40" s="250"/>
      <c r="B40" s="246"/>
      <c r="C40" s="246"/>
      <c r="D40" s="246"/>
      <c r="E40" s="246"/>
      <c r="F40" s="246"/>
      <c r="G40" s="1154" t="s">
        <v>503</v>
      </c>
      <c r="H40" s="1155"/>
      <c r="I40" s="1155"/>
      <c r="J40" s="1156"/>
      <c r="K40" s="302">
        <v>-14501436</v>
      </c>
      <c r="L40" s="302">
        <v>-30229</v>
      </c>
      <c r="M40" s="303">
        <v>-29253</v>
      </c>
      <c r="N40" s="304">
        <v>3.3</v>
      </c>
      <c r="O40" s="295"/>
    </row>
    <row r="41" spans="1:16">
      <c r="A41" s="250"/>
      <c r="B41" s="246"/>
      <c r="C41" s="246"/>
      <c r="D41" s="246"/>
      <c r="E41" s="246"/>
      <c r="F41" s="246"/>
      <c r="G41" s="1160" t="s">
        <v>281</v>
      </c>
      <c r="H41" s="1161"/>
      <c r="I41" s="1161"/>
      <c r="J41" s="1162"/>
      <c r="K41" s="296">
        <v>4725812</v>
      </c>
      <c r="L41" s="302">
        <v>9851</v>
      </c>
      <c r="M41" s="303">
        <v>11483</v>
      </c>
      <c r="N41" s="304">
        <v>-14.2</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29315943</v>
      </c>
      <c r="J51" s="322">
        <v>61495</v>
      </c>
      <c r="K51" s="323">
        <v>50</v>
      </c>
      <c r="L51" s="324">
        <v>41705</v>
      </c>
      <c r="M51" s="325">
        <v>-4.9000000000000004</v>
      </c>
      <c r="N51" s="326">
        <v>54.9</v>
      </c>
    </row>
    <row r="52" spans="1:14">
      <c r="A52" s="250"/>
      <c r="B52" s="246"/>
      <c r="C52" s="246"/>
      <c r="D52" s="246"/>
      <c r="E52" s="246"/>
      <c r="F52" s="246"/>
      <c r="G52" s="327"/>
      <c r="H52" s="328" t="s">
        <v>514</v>
      </c>
      <c r="I52" s="329">
        <v>13549093</v>
      </c>
      <c r="J52" s="330">
        <v>28421</v>
      </c>
      <c r="K52" s="331">
        <v>37.4</v>
      </c>
      <c r="L52" s="332">
        <v>22742</v>
      </c>
      <c r="M52" s="333">
        <v>-4.0999999999999996</v>
      </c>
      <c r="N52" s="334">
        <v>41.5</v>
      </c>
    </row>
    <row r="53" spans="1:14">
      <c r="A53" s="250"/>
      <c r="B53" s="246"/>
      <c r="C53" s="246"/>
      <c r="D53" s="246"/>
      <c r="E53" s="246"/>
      <c r="F53" s="246"/>
      <c r="G53" s="312" t="s">
        <v>515</v>
      </c>
      <c r="H53" s="313"/>
      <c r="I53" s="321">
        <v>20279452</v>
      </c>
      <c r="J53" s="322">
        <v>42355</v>
      </c>
      <c r="K53" s="323">
        <v>-31.1</v>
      </c>
      <c r="L53" s="324">
        <v>47677</v>
      </c>
      <c r="M53" s="325">
        <v>14.3</v>
      </c>
      <c r="N53" s="326">
        <v>-45.4</v>
      </c>
    </row>
    <row r="54" spans="1:14">
      <c r="A54" s="250"/>
      <c r="B54" s="246"/>
      <c r="C54" s="246"/>
      <c r="D54" s="246"/>
      <c r="E54" s="246"/>
      <c r="F54" s="246"/>
      <c r="G54" s="327"/>
      <c r="H54" s="328" t="s">
        <v>514</v>
      </c>
      <c r="I54" s="329">
        <v>9267329</v>
      </c>
      <c r="J54" s="330">
        <v>19356</v>
      </c>
      <c r="K54" s="331">
        <v>-31.9</v>
      </c>
      <c r="L54" s="332">
        <v>23360</v>
      </c>
      <c r="M54" s="333">
        <v>2.7</v>
      </c>
      <c r="N54" s="334">
        <v>-34.6</v>
      </c>
    </row>
    <row r="55" spans="1:14">
      <c r="A55" s="250"/>
      <c r="B55" s="246"/>
      <c r="C55" s="246"/>
      <c r="D55" s="246"/>
      <c r="E55" s="246"/>
      <c r="F55" s="246"/>
      <c r="G55" s="312" t="s">
        <v>516</v>
      </c>
      <c r="H55" s="313"/>
      <c r="I55" s="321">
        <v>21205600</v>
      </c>
      <c r="J55" s="322">
        <v>44290</v>
      </c>
      <c r="K55" s="323">
        <v>4.5999999999999996</v>
      </c>
      <c r="L55" s="324">
        <v>51613</v>
      </c>
      <c r="M55" s="325">
        <v>8.3000000000000007</v>
      </c>
      <c r="N55" s="326">
        <v>-3.7</v>
      </c>
    </row>
    <row r="56" spans="1:14">
      <c r="A56" s="250"/>
      <c r="B56" s="246"/>
      <c r="C56" s="246"/>
      <c r="D56" s="246"/>
      <c r="E56" s="246"/>
      <c r="F56" s="246"/>
      <c r="G56" s="327"/>
      <c r="H56" s="328" t="s">
        <v>514</v>
      </c>
      <c r="I56" s="329">
        <v>10560261</v>
      </c>
      <c r="J56" s="330">
        <v>22056</v>
      </c>
      <c r="K56" s="331">
        <v>13.9</v>
      </c>
      <c r="L56" s="332">
        <v>25872</v>
      </c>
      <c r="M56" s="333">
        <v>10.8</v>
      </c>
      <c r="N56" s="334">
        <v>3.1</v>
      </c>
    </row>
    <row r="57" spans="1:14">
      <c r="A57" s="250"/>
      <c r="B57" s="246"/>
      <c r="C57" s="246"/>
      <c r="D57" s="246"/>
      <c r="E57" s="246"/>
      <c r="F57" s="246"/>
      <c r="G57" s="312" t="s">
        <v>517</v>
      </c>
      <c r="H57" s="313"/>
      <c r="I57" s="321">
        <v>17364139</v>
      </c>
      <c r="J57" s="322">
        <v>36225</v>
      </c>
      <c r="K57" s="323">
        <v>-18.2</v>
      </c>
      <c r="L57" s="324">
        <v>50880</v>
      </c>
      <c r="M57" s="325">
        <v>-1.4</v>
      </c>
      <c r="N57" s="326">
        <v>-16.8</v>
      </c>
    </row>
    <row r="58" spans="1:14">
      <c r="A58" s="250"/>
      <c r="B58" s="246"/>
      <c r="C58" s="246"/>
      <c r="D58" s="246"/>
      <c r="E58" s="246"/>
      <c r="F58" s="246"/>
      <c r="G58" s="327"/>
      <c r="H58" s="328" t="s">
        <v>514</v>
      </c>
      <c r="I58" s="329">
        <v>10371399</v>
      </c>
      <c r="J58" s="330">
        <v>21637</v>
      </c>
      <c r="K58" s="331">
        <v>-1.9</v>
      </c>
      <c r="L58" s="332">
        <v>27819</v>
      </c>
      <c r="M58" s="333">
        <v>7.5</v>
      </c>
      <c r="N58" s="334">
        <v>-9.4</v>
      </c>
    </row>
    <row r="59" spans="1:14">
      <c r="A59" s="250"/>
      <c r="B59" s="246"/>
      <c r="C59" s="246"/>
      <c r="D59" s="246"/>
      <c r="E59" s="246"/>
      <c r="F59" s="246"/>
      <c r="G59" s="312" t="s">
        <v>518</v>
      </c>
      <c r="H59" s="313"/>
      <c r="I59" s="321">
        <v>23318434</v>
      </c>
      <c r="J59" s="322">
        <v>48608</v>
      </c>
      <c r="K59" s="323">
        <v>34.200000000000003</v>
      </c>
      <c r="L59" s="324">
        <v>46395</v>
      </c>
      <c r="M59" s="325">
        <v>-8.8000000000000007</v>
      </c>
      <c r="N59" s="326">
        <v>43</v>
      </c>
    </row>
    <row r="60" spans="1:14">
      <c r="A60" s="250"/>
      <c r="B60" s="246"/>
      <c r="C60" s="246"/>
      <c r="D60" s="246"/>
      <c r="E60" s="246"/>
      <c r="F60" s="246"/>
      <c r="G60" s="327"/>
      <c r="H60" s="328" t="s">
        <v>514</v>
      </c>
      <c r="I60" s="335">
        <v>14972467</v>
      </c>
      <c r="J60" s="330">
        <v>31210</v>
      </c>
      <c r="K60" s="331">
        <v>44.2</v>
      </c>
      <c r="L60" s="332">
        <v>26304</v>
      </c>
      <c r="M60" s="333">
        <v>-5.4</v>
      </c>
      <c r="N60" s="334">
        <v>49.6</v>
      </c>
    </row>
    <row r="61" spans="1:14">
      <c r="A61" s="250"/>
      <c r="B61" s="246"/>
      <c r="C61" s="246"/>
      <c r="D61" s="246"/>
      <c r="E61" s="246"/>
      <c r="F61" s="246"/>
      <c r="G61" s="312" t="s">
        <v>519</v>
      </c>
      <c r="H61" s="336"/>
      <c r="I61" s="337">
        <v>22296714</v>
      </c>
      <c r="J61" s="338">
        <v>46595</v>
      </c>
      <c r="K61" s="339">
        <v>7.9</v>
      </c>
      <c r="L61" s="340">
        <v>47654</v>
      </c>
      <c r="M61" s="341">
        <v>1.5</v>
      </c>
      <c r="N61" s="326">
        <v>6.4</v>
      </c>
    </row>
    <row r="62" spans="1:14">
      <c r="A62" s="250"/>
      <c r="B62" s="246"/>
      <c r="C62" s="246"/>
      <c r="D62" s="246"/>
      <c r="E62" s="246"/>
      <c r="F62" s="246"/>
      <c r="G62" s="327"/>
      <c r="H62" s="328" t="s">
        <v>514</v>
      </c>
      <c r="I62" s="329">
        <v>11744110</v>
      </c>
      <c r="J62" s="330">
        <v>24536</v>
      </c>
      <c r="K62" s="331">
        <v>12.3</v>
      </c>
      <c r="L62" s="332">
        <v>25219</v>
      </c>
      <c r="M62" s="333">
        <v>2.2999999999999998</v>
      </c>
      <c r="N62" s="334">
        <v>10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8.27</v>
      </c>
      <c r="G47" s="12">
        <v>8.64</v>
      </c>
      <c r="H47" s="12">
        <v>9.16</v>
      </c>
      <c r="I47" s="12">
        <v>9.26</v>
      </c>
      <c r="J47" s="13">
        <v>9.19</v>
      </c>
    </row>
    <row r="48" spans="2:10" ht="57.75" customHeight="1">
      <c r="B48" s="14"/>
      <c r="C48" s="1174" t="s">
        <v>4</v>
      </c>
      <c r="D48" s="1174"/>
      <c r="E48" s="1175"/>
      <c r="F48" s="15">
        <v>4.07</v>
      </c>
      <c r="G48" s="16">
        <v>3.64</v>
      </c>
      <c r="H48" s="16">
        <v>3.41</v>
      </c>
      <c r="I48" s="16">
        <v>4.24</v>
      </c>
      <c r="J48" s="17">
        <v>4.5999999999999996</v>
      </c>
    </row>
    <row r="49" spans="2:10" ht="57.75" customHeight="1" thickBot="1">
      <c r="B49" s="18"/>
      <c r="C49" s="1176" t="s">
        <v>5</v>
      </c>
      <c r="D49" s="1176"/>
      <c r="E49" s="1177"/>
      <c r="F49" s="19">
        <v>0.97</v>
      </c>
      <c r="G49" s="20">
        <v>0.17</v>
      </c>
      <c r="H49" s="20">
        <v>0.31</v>
      </c>
      <c r="I49" s="20">
        <v>0.9</v>
      </c>
      <c r="J49" s="21">
        <v>0.4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稲垣　健悟</dc:creator>
  <cp:lastModifiedBy> </cp:lastModifiedBy>
  <cp:lastPrinted>2018-10-24T06:29:05Z</cp:lastPrinted>
  <dcterms:created xsi:type="dcterms:W3CDTF">2018-05-23T07:57:33Z</dcterms:created>
  <dcterms:modified xsi:type="dcterms:W3CDTF">2018-11-22T00:00:05Z</dcterms:modified>
</cp:coreProperties>
</file>