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70" windowHeight="12060" activeTab="0"/>
  </bookViews>
  <sheets>
    <sheet name="171" sheetId="1" r:id="rId1"/>
  </sheets>
  <definedNames>
    <definedName name="_10.電気_ガスおよび水道" localSheetId="0">'171'!$A$1:$F$19</definedName>
    <definedName name="_10.電気_ガスおよび水道">#REF!</definedName>
    <definedName name="_xlnm.Print_Area" localSheetId="0">'171'!$A$1:$R$36</definedName>
  </definedNames>
  <calcPr fullCalcOnLoad="1"/>
</workbook>
</file>

<file path=xl/sharedStrings.xml><?xml version="1.0" encoding="utf-8"?>
<sst xmlns="http://schemas.openxmlformats.org/spreadsheetml/2006/main" count="85" uniqueCount="67">
  <si>
    <t>（単位　千円）</t>
  </si>
  <si>
    <t>年度および</t>
  </si>
  <si>
    <t>調       定       額</t>
  </si>
  <si>
    <t>収       入       額</t>
  </si>
  <si>
    <t>普       通       税</t>
  </si>
  <si>
    <t>目的税</t>
  </si>
  <si>
    <t>旧法に</t>
  </si>
  <si>
    <t>標示</t>
  </si>
  <si>
    <t>市  町  村</t>
  </si>
  <si>
    <t>計</t>
  </si>
  <si>
    <t>現年課税分</t>
  </si>
  <si>
    <t>滞納繰越分</t>
  </si>
  <si>
    <t>徴収率(%)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</si>
  <si>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</si>
  <si>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</si>
  <si>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</si>
  <si>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</si>
  <si>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</si>
  <si>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</si>
  <si>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よる税</t>
  </si>
  <si>
    <t>番号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</si>
  <si>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</si>
  <si>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</si>
  <si>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</si>
  <si>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</si>
  <si>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</si>
  <si>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</si>
  <si>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</si>
  <si>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</si>
  <si>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</si>
  <si>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</si>
  <si>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</si>
  <si>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</si>
  <si>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</si>
  <si>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</si>
  <si>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</si>
  <si>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</si>
  <si>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</si>
  <si>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</si>
  <si>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</t>
  </si>
  <si>
    <t>13 由　布　市</t>
  </si>
  <si>
    <t>14 国　東　市</t>
  </si>
  <si>
    <t>15 姫  島  村</t>
  </si>
  <si>
    <t>16 日  出  町</t>
  </si>
  <si>
    <t>17 九  重  町</t>
  </si>
  <si>
    <t>18 玖  珠  町</t>
  </si>
  <si>
    <t>18</t>
  </si>
  <si>
    <t>12 豊後大野市</t>
  </si>
  <si>
    <t>平成14年度</t>
  </si>
  <si>
    <t>資料：県市町村振興課「市町村財政概要」</t>
  </si>
  <si>
    <t>19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</si>
  <si>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</si>
  <si>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</si>
  <si>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</si>
  <si>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</si>
  <si>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</si>
  <si>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</si>
  <si>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</si>
  <si>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</si>
  <si>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</si>
  <si>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20</t>
  </si>
  <si>
    <t>171．市町村税 徴収状況　　　</t>
  </si>
  <si>
    <t>21</t>
  </si>
  <si>
    <t>22</t>
  </si>
  <si>
    <t>23</t>
  </si>
  <si>
    <t>24</t>
  </si>
  <si>
    <t>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</si>
</sst>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5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double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Alignment="1">
      <alignment horizontal="center"/>
    </xf>
    <xf numFmtId="177" fontId="3" fillId="0" borderId="0" xfId="0" applyNumberFormat="1" applyFont="1" applyAlignment="1" applyProtection="1">
      <alignment/>
      <protection/>
    </xf>
    <xf numFmtId="41" fontId="6" fillId="0" borderId="10" xfId="0" applyNumberFormat="1" applyFont="1" applyBorder="1" applyAlignment="1" applyProtection="1">
      <alignment horizontal="left"/>
      <protection/>
    </xf>
    <xf numFmtId="41" fontId="6" fillId="0" borderId="10" xfId="0" applyNumberFormat="1" applyFont="1" applyBorder="1" applyAlignment="1" applyProtection="1">
      <alignment horizontal="centerContinuous"/>
      <protection/>
    </xf>
    <xf numFmtId="177" fontId="6" fillId="0" borderId="10" xfId="0" applyNumberFormat="1" applyFont="1" applyBorder="1" applyAlignment="1" applyProtection="1">
      <alignment horizontal="centerContinuous"/>
      <protection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centerContinuous"/>
    </xf>
    <xf numFmtId="41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 horizontal="center"/>
    </xf>
    <xf numFmtId="41" fontId="7" fillId="0" borderId="0" xfId="0" applyNumberFormat="1" applyFont="1" applyAlignment="1">
      <alignment/>
    </xf>
    <xf numFmtId="41" fontId="6" fillId="0" borderId="0" xfId="0" applyNumberFormat="1" applyFont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Continuous" vertical="center"/>
      <protection/>
    </xf>
    <xf numFmtId="41" fontId="6" fillId="0" borderId="12" xfId="0" applyNumberFormat="1" applyFont="1" applyBorder="1" applyAlignment="1" applyProtection="1">
      <alignment horizontal="centerContinuous" vertical="center"/>
      <protection/>
    </xf>
    <xf numFmtId="177" fontId="6" fillId="0" borderId="12" xfId="0" applyNumberFormat="1" applyFont="1" applyBorder="1" applyAlignment="1" applyProtection="1">
      <alignment horizontal="centerContinuous" vertical="center"/>
      <protection/>
    </xf>
    <xf numFmtId="41" fontId="6" fillId="0" borderId="11" xfId="0" applyNumberFormat="1" applyFont="1" applyBorder="1" applyAlignment="1">
      <alignment horizontal="centerContinuous" vertical="center"/>
    </xf>
    <xf numFmtId="41" fontId="6" fillId="0" borderId="12" xfId="0" applyNumberFormat="1" applyFont="1" applyBorder="1" applyAlignment="1">
      <alignment horizontal="centerContinuous" vertical="center"/>
    </xf>
    <xf numFmtId="41" fontId="6" fillId="0" borderId="13" xfId="0" applyNumberFormat="1" applyFont="1" applyBorder="1" applyAlignment="1" applyProtection="1">
      <alignment horizontal="center" vertical="center"/>
      <protection/>
    </xf>
    <xf numFmtId="41" fontId="6" fillId="0" borderId="14" xfId="0" applyNumberFormat="1" applyFont="1" applyBorder="1" applyAlignment="1" applyProtection="1">
      <alignment horizontal="center" vertical="center"/>
      <protection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6" fillId="0" borderId="12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 applyProtection="1">
      <alignment horizontal="center" vertical="center"/>
      <protection/>
    </xf>
    <xf numFmtId="177" fontId="6" fillId="0" borderId="11" xfId="0" applyNumberFormat="1" applyFont="1" applyBorder="1" applyAlignment="1" applyProtection="1">
      <alignment horizontal="center" vertical="center"/>
      <protection/>
    </xf>
    <xf numFmtId="41" fontId="6" fillId="0" borderId="15" xfId="0" applyNumberFormat="1" applyFont="1" applyBorder="1" applyAlignment="1" applyProtection="1">
      <alignment horizontal="center" vertical="center"/>
      <protection/>
    </xf>
    <xf numFmtId="41" fontId="6" fillId="0" borderId="11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13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16" xfId="0" applyNumberFormat="1" applyFont="1" applyBorder="1" applyAlignment="1" applyProtection="1">
      <alignment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1" fontId="6" fillId="0" borderId="13" xfId="0" applyNumberFormat="1" applyFont="1" applyFill="1" applyBorder="1" applyAlignment="1" applyProtection="1">
      <alignment horizontal="right"/>
      <protection locked="0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177" fontId="6" fillId="0" borderId="0" xfId="0" applyNumberFormat="1" applyFont="1" applyFill="1" applyBorder="1" applyAlignment="1" applyProtection="1">
      <alignment/>
      <protection locked="0"/>
    </xf>
    <xf numFmtId="41" fontId="6" fillId="0" borderId="0" xfId="0" applyNumberFormat="1" applyFont="1" applyFill="1" applyAlignment="1" applyProtection="1">
      <alignment horizontal="right"/>
      <protection locked="0"/>
    </xf>
    <xf numFmtId="41" fontId="6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Border="1" applyAlignment="1" applyProtection="1" quotePrefix="1">
      <alignment horizontal="center"/>
      <protection/>
    </xf>
    <xf numFmtId="41" fontId="7" fillId="0" borderId="13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16" xfId="0" applyNumberFormat="1" applyFont="1" applyBorder="1" applyAlignment="1" applyProtection="1">
      <alignment/>
      <protection/>
    </xf>
    <xf numFmtId="176" fontId="7" fillId="0" borderId="13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Border="1" applyAlignment="1" applyProtection="1">
      <alignment horizontal="center"/>
      <protection/>
    </xf>
    <xf numFmtId="41" fontId="6" fillId="0" borderId="13" xfId="0" applyNumberFormat="1" applyFont="1" applyBorder="1" applyAlignment="1" applyProtection="1">
      <alignment horizontal="center"/>
      <protection/>
    </xf>
    <xf numFmtId="41" fontId="7" fillId="0" borderId="0" xfId="0" applyNumberFormat="1" applyFont="1" applyBorder="1" applyAlignment="1">
      <alignment/>
    </xf>
    <xf numFmtId="176" fontId="6" fillId="0" borderId="17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left"/>
    </xf>
    <xf numFmtId="41" fontId="6" fillId="0" borderId="18" xfId="0" applyNumberFormat="1" applyFont="1" applyBorder="1" applyAlignment="1" applyProtection="1">
      <alignment/>
      <protection/>
    </xf>
    <xf numFmtId="177" fontId="6" fillId="0" borderId="18" xfId="0" applyNumberFormat="1" applyFont="1" applyBorder="1" applyAlignment="1" applyProtection="1">
      <alignment/>
      <protection/>
    </xf>
    <xf numFmtId="41" fontId="6" fillId="0" borderId="18" xfId="0" applyNumberFormat="1" applyFont="1" applyBorder="1" applyAlignment="1">
      <alignment/>
    </xf>
    <xf numFmtId="41" fontId="6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41" fontId="6" fillId="0" borderId="13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41" fontId="6" fillId="0" borderId="16" xfId="0" applyNumberFormat="1" applyFont="1" applyBorder="1" applyAlignment="1" applyProtection="1">
      <alignment/>
      <protection/>
    </xf>
    <xf numFmtId="41" fontId="6" fillId="0" borderId="0" xfId="0" applyNumberFormat="1" applyFont="1" applyAlignment="1">
      <alignment/>
    </xf>
    <xf numFmtId="49" fontId="7" fillId="0" borderId="13" xfId="0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/>
      <protection/>
    </xf>
    <xf numFmtId="41" fontId="6" fillId="0" borderId="0" xfId="0" applyNumberFormat="1" applyFont="1" applyBorder="1" applyAlignment="1" applyProtection="1">
      <alignment horizontal="center"/>
      <protection/>
    </xf>
    <xf numFmtId="41" fontId="6" fillId="0" borderId="0" xfId="0" applyNumberFormat="1" applyFont="1" applyBorder="1" applyAlignment="1">
      <alignment/>
    </xf>
    <xf numFmtId="41" fontId="6" fillId="0" borderId="12" xfId="0" applyNumberFormat="1" applyFont="1" applyBorder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49" fontId="7" fillId="0" borderId="0" xfId="0" applyNumberFormat="1" applyFont="1" applyBorder="1" applyAlignment="1" applyProtection="1">
      <alignment horizontal="center"/>
      <protection locked="0"/>
    </xf>
    <xf numFmtId="41" fontId="5" fillId="0" borderId="0" xfId="0" applyNumberFormat="1" applyFont="1" applyAlignment="1" applyProtection="1">
      <alignment horizontal="center"/>
      <protection/>
    </xf>
    <xf numFmtId="41" fontId="6" fillId="0" borderId="19" xfId="0" applyNumberFormat="1" applyFont="1" applyBorder="1" applyAlignment="1" applyProtection="1">
      <alignment horizontal="center" vertical="center"/>
      <protection/>
    </xf>
    <xf numFmtId="41" fontId="6" fillId="0" borderId="2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Zeros="0" tabSelected="1" view="pageBreakPreview" zoomScale="75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7" sqref="E37"/>
    </sheetView>
  </sheetViews>
  <sheetFormatPr defaultColWidth="13.375" defaultRowHeight="12" customHeight="1"/>
  <cols>
    <col min="1" max="1" width="16.375" style="1" customWidth="1"/>
    <col min="2" max="2" width="18.25390625" style="3" bestFit="1" customWidth="1"/>
    <col min="3" max="3" width="17.625" style="3" bestFit="1" customWidth="1"/>
    <col min="4" max="4" width="16.25390625" style="3" bestFit="1" customWidth="1"/>
    <col min="5" max="6" width="17.625" style="3" bestFit="1" customWidth="1"/>
    <col min="7" max="7" width="16.25390625" style="3" bestFit="1" customWidth="1"/>
    <col min="8" max="8" width="12.375" style="5" bestFit="1" customWidth="1"/>
    <col min="9" max="9" width="17.625" style="1" bestFit="1" customWidth="1"/>
    <col min="10" max="11" width="16.25390625" style="1" bestFit="1" customWidth="1"/>
    <col min="12" max="12" width="16.125" style="1" bestFit="1" customWidth="1"/>
    <col min="13" max="13" width="21.25390625" style="1" bestFit="1" customWidth="1"/>
    <col min="14" max="14" width="11.00390625" style="1" bestFit="1" customWidth="1"/>
    <col min="15" max="15" width="21.25390625" style="1" bestFit="1" customWidth="1"/>
    <col min="16" max="16" width="16.125" style="1" bestFit="1" customWidth="1"/>
    <col min="17" max="17" width="11.00390625" style="1" bestFit="1" customWidth="1"/>
    <col min="18" max="18" width="8.625" style="4" bestFit="1" customWidth="1"/>
    <col min="19" max="16384" width="13.375" style="1" customWidth="1"/>
  </cols>
  <sheetData>
    <row r="1" spans="1:18" ht="15.75" customHeight="1">
      <c r="A1" s="72" t="s">
        <v>61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s="13" customFormat="1" ht="15.75" customHeight="1" thickBot="1">
      <c r="A2" s="6" t="s">
        <v>0</v>
      </c>
      <c r="B2" s="7"/>
      <c r="C2" s="7"/>
      <c r="D2" s="7"/>
      <c r="E2" s="7"/>
      <c r="F2" s="7"/>
      <c r="G2" s="7"/>
      <c r="H2" s="8"/>
      <c r="I2" s="9"/>
      <c r="J2" s="10"/>
      <c r="K2" s="11"/>
      <c r="L2" s="10"/>
      <c r="M2" s="11"/>
      <c r="N2" s="11"/>
      <c r="O2" s="11"/>
      <c r="P2" s="11"/>
      <c r="Q2" s="11"/>
      <c r="R2" s="12"/>
    </row>
    <row r="3" spans="1:19" s="23" customFormat="1" ht="13.5" customHeight="1" thickTop="1">
      <c r="A3" s="14" t="s">
        <v>1</v>
      </c>
      <c r="B3" s="15" t="s">
        <v>2</v>
      </c>
      <c r="C3" s="16"/>
      <c r="D3" s="16"/>
      <c r="E3" s="15" t="s">
        <v>3</v>
      </c>
      <c r="F3" s="16"/>
      <c r="G3" s="16"/>
      <c r="H3" s="17"/>
      <c r="I3" s="18" t="s">
        <v>4</v>
      </c>
      <c r="J3" s="16"/>
      <c r="K3" s="19"/>
      <c r="L3" s="16"/>
      <c r="M3" s="19"/>
      <c r="N3" s="16"/>
      <c r="O3" s="19"/>
      <c r="P3" s="73" t="s">
        <v>5</v>
      </c>
      <c r="Q3" s="20" t="s">
        <v>6</v>
      </c>
      <c r="R3" s="21" t="s">
        <v>7</v>
      </c>
      <c r="S3" s="22"/>
    </row>
    <row r="4" spans="1:19" s="23" customFormat="1" ht="13.5" customHeight="1">
      <c r="A4" s="24" t="s">
        <v>8</v>
      </c>
      <c r="B4" s="25" t="s">
        <v>9</v>
      </c>
      <c r="C4" s="25" t="s">
        <v>10</v>
      </c>
      <c r="D4" s="25" t="s">
        <v>11</v>
      </c>
      <c r="E4" s="25" t="s">
        <v>9</v>
      </c>
      <c r="F4" s="25" t="s">
        <v>10</v>
      </c>
      <c r="G4" s="25" t="s">
        <v>11</v>
      </c>
      <c r="H4" s="26" t="s">
        <v>12</v>
      </c>
      <c r="I4" s="27" t="s">
        <v>9</v>
      </c>
      <c r="J4" s="27" t="s">
        <v>13</v>
      </c>
      <c r="K4" s="25" t="s">
        <v>14</v>
      </c>
      <c r="L4" s="25" t="s">
        <v>15</v>
      </c>
      <c r="M4" s="25" t="s">
        <v>16</v>
      </c>
      <c r="N4" s="25" t="s">
        <v>17</v>
      </c>
      <c r="O4" s="25" t="s">
        <v>18</v>
      </c>
      <c r="P4" s="74"/>
      <c r="Q4" s="28" t="s">
        <v>19</v>
      </c>
      <c r="R4" s="25" t="s">
        <v>20</v>
      </c>
      <c r="S4" s="29"/>
    </row>
    <row r="5" spans="1:18" s="13" customFormat="1" ht="18.75" customHeight="1">
      <c r="A5" s="30" t="s">
        <v>48</v>
      </c>
      <c r="B5" s="31">
        <v>156191908</v>
      </c>
      <c r="C5" s="32">
        <v>144599570</v>
      </c>
      <c r="D5" s="32">
        <v>11592338</v>
      </c>
      <c r="E5" s="32">
        <v>143343298</v>
      </c>
      <c r="F5" s="32">
        <v>141463903</v>
      </c>
      <c r="G5" s="32">
        <v>1879395</v>
      </c>
      <c r="H5" s="33">
        <v>91.7738312025742</v>
      </c>
      <c r="I5" s="32">
        <v>131762431</v>
      </c>
      <c r="J5" s="34">
        <v>49217757</v>
      </c>
      <c r="K5" s="35">
        <v>72828450</v>
      </c>
      <c r="L5" s="35">
        <v>1912593</v>
      </c>
      <c r="M5" s="35">
        <v>7411526</v>
      </c>
      <c r="N5" s="35">
        <v>52714</v>
      </c>
      <c r="O5" s="35">
        <v>339391</v>
      </c>
      <c r="P5" s="36">
        <v>11580867</v>
      </c>
      <c r="Q5" s="37">
        <v>0</v>
      </c>
      <c r="R5" s="38" t="s">
        <v>22</v>
      </c>
    </row>
    <row r="6" spans="1:18" s="13" customFormat="1" ht="18.75" customHeight="1">
      <c r="A6" s="30" t="s">
        <v>23</v>
      </c>
      <c r="B6" s="39">
        <v>151383540</v>
      </c>
      <c r="C6" s="40">
        <v>139361621</v>
      </c>
      <c r="D6" s="40">
        <v>12021919</v>
      </c>
      <c r="E6" s="40">
        <v>138241146</v>
      </c>
      <c r="F6" s="40">
        <v>136528065</v>
      </c>
      <c r="G6" s="40">
        <v>1713081</v>
      </c>
      <c r="H6" s="41">
        <v>91.31847887821885</v>
      </c>
      <c r="I6" s="40">
        <v>127445916</v>
      </c>
      <c r="J6" s="42">
        <v>47850149</v>
      </c>
      <c r="K6" s="43">
        <v>69883299</v>
      </c>
      <c r="L6" s="43">
        <v>1974542</v>
      </c>
      <c r="M6" s="43">
        <v>7650713</v>
      </c>
      <c r="N6" s="43">
        <v>52214</v>
      </c>
      <c r="O6" s="43">
        <v>34999</v>
      </c>
      <c r="P6" s="44">
        <v>10795230</v>
      </c>
      <c r="Q6" s="37">
        <v>0</v>
      </c>
      <c r="R6" s="38" t="s">
        <v>23</v>
      </c>
    </row>
    <row r="7" spans="1:18" s="13" customFormat="1" ht="18.75" customHeight="1">
      <c r="A7" s="30" t="s">
        <v>24</v>
      </c>
      <c r="B7" s="39">
        <v>153010828</v>
      </c>
      <c r="C7" s="40">
        <v>141137682</v>
      </c>
      <c r="D7" s="40">
        <v>11873146</v>
      </c>
      <c r="E7" s="40">
        <v>140020766</v>
      </c>
      <c r="F7" s="40">
        <v>138285342</v>
      </c>
      <c r="G7" s="40">
        <v>1735424</v>
      </c>
      <c r="H7" s="41">
        <v>91.51036422075958</v>
      </c>
      <c r="I7" s="40">
        <v>129085131</v>
      </c>
      <c r="J7" s="42">
        <v>48340960</v>
      </c>
      <c r="K7" s="43">
        <v>70823679</v>
      </c>
      <c r="L7" s="43">
        <v>2041440</v>
      </c>
      <c r="M7" s="43">
        <v>7795727</v>
      </c>
      <c r="N7" s="43">
        <v>53088</v>
      </c>
      <c r="O7" s="43">
        <v>30237</v>
      </c>
      <c r="P7" s="44">
        <v>10935635</v>
      </c>
      <c r="Q7" s="37">
        <v>0</v>
      </c>
      <c r="R7" s="38" t="s">
        <v>24</v>
      </c>
    </row>
    <row r="8" spans="1:18" s="13" customFormat="1" ht="18.75" customHeight="1">
      <c r="A8" s="30" t="s">
        <v>25</v>
      </c>
      <c r="B8" s="39">
        <v>158544419</v>
      </c>
      <c r="C8" s="40">
        <v>146739059</v>
      </c>
      <c r="D8" s="40">
        <v>11805360</v>
      </c>
      <c r="E8" s="40">
        <v>145709139</v>
      </c>
      <c r="F8" s="40">
        <v>143862482</v>
      </c>
      <c r="G8" s="40">
        <v>1846657</v>
      </c>
      <c r="H8" s="41">
        <v>91.9043003336497</v>
      </c>
      <c r="I8" s="40">
        <v>134501816</v>
      </c>
      <c r="J8" s="42">
        <v>51277150</v>
      </c>
      <c r="K8" s="43">
        <v>73395132</v>
      </c>
      <c r="L8" s="43">
        <v>2119127</v>
      </c>
      <c r="M8" s="43">
        <v>7647898</v>
      </c>
      <c r="N8" s="43">
        <v>55807</v>
      </c>
      <c r="O8" s="43">
        <v>6702</v>
      </c>
      <c r="P8" s="44">
        <v>11207323</v>
      </c>
      <c r="Q8" s="37">
        <v>0</v>
      </c>
      <c r="R8" s="38" t="s">
        <v>25</v>
      </c>
    </row>
    <row r="9" spans="1:18" s="13" customFormat="1" ht="18.75" customHeight="1">
      <c r="A9" s="30" t="s">
        <v>46</v>
      </c>
      <c r="B9" s="39">
        <v>160307868</v>
      </c>
      <c r="C9" s="40">
        <v>148604568</v>
      </c>
      <c r="D9" s="40">
        <v>11703300</v>
      </c>
      <c r="E9" s="40">
        <v>147549563</v>
      </c>
      <c r="F9" s="40">
        <v>145793410</v>
      </c>
      <c r="G9" s="40">
        <v>1756153</v>
      </c>
      <c r="H9" s="41">
        <v>92.04137316578873</v>
      </c>
      <c r="I9" s="40">
        <v>136697307</v>
      </c>
      <c r="J9" s="42">
        <v>55612362</v>
      </c>
      <c r="K9" s="43">
        <v>70990864</v>
      </c>
      <c r="L9" s="43">
        <v>2196356</v>
      </c>
      <c r="M9" s="43">
        <v>7825184</v>
      </c>
      <c r="N9" s="43">
        <v>57040</v>
      </c>
      <c r="O9" s="43">
        <v>15501</v>
      </c>
      <c r="P9" s="44">
        <v>10852256</v>
      </c>
      <c r="Q9" s="37">
        <v>0</v>
      </c>
      <c r="R9" s="38" t="s">
        <v>46</v>
      </c>
    </row>
    <row r="10" spans="1:18" s="64" customFormat="1" ht="18.75" customHeight="1">
      <c r="A10" s="59" t="s">
        <v>50</v>
      </c>
      <c r="B10" s="60">
        <v>170863936</v>
      </c>
      <c r="C10" s="61">
        <v>159313407</v>
      </c>
      <c r="D10" s="61">
        <v>11550529</v>
      </c>
      <c r="E10" s="61">
        <v>157870497</v>
      </c>
      <c r="F10" s="61">
        <v>156019606</v>
      </c>
      <c r="G10" s="61">
        <v>1850891</v>
      </c>
      <c r="H10" s="62">
        <v>92.39544674892657</v>
      </c>
      <c r="I10" s="61">
        <v>146834101</v>
      </c>
      <c r="J10" s="61">
        <v>64569190</v>
      </c>
      <c r="K10" s="61">
        <v>72048936</v>
      </c>
      <c r="L10" s="61">
        <v>2280802</v>
      </c>
      <c r="M10" s="61">
        <v>7851622</v>
      </c>
      <c r="N10" s="61">
        <v>55409</v>
      </c>
      <c r="O10" s="61">
        <v>28142</v>
      </c>
      <c r="P10" s="61">
        <v>11036396</v>
      </c>
      <c r="Q10" s="63">
        <v>0</v>
      </c>
      <c r="R10" s="38" t="s">
        <v>50</v>
      </c>
    </row>
    <row r="11" spans="1:18" s="64" customFormat="1" ht="18.75" customHeight="1">
      <c r="A11" s="59" t="s">
        <v>60</v>
      </c>
      <c r="B11" s="60">
        <v>171249805</v>
      </c>
      <c r="C11" s="61">
        <v>159828068</v>
      </c>
      <c r="D11" s="61">
        <v>11421737</v>
      </c>
      <c r="E11" s="61">
        <v>158318371</v>
      </c>
      <c r="F11" s="61">
        <v>156442696</v>
      </c>
      <c r="G11" s="61">
        <v>1875675</v>
      </c>
      <c r="H11" s="70">
        <f>ROUND(E11/B11*100,1)</f>
        <v>92.4</v>
      </c>
      <c r="I11" s="61">
        <v>147025308</v>
      </c>
      <c r="J11" s="61">
        <v>63791118</v>
      </c>
      <c r="K11" s="61">
        <v>73303658</v>
      </c>
      <c r="L11" s="61">
        <v>2357618</v>
      </c>
      <c r="M11" s="61">
        <v>7503887</v>
      </c>
      <c r="N11" s="61">
        <v>51757</v>
      </c>
      <c r="O11" s="61">
        <v>17270</v>
      </c>
      <c r="P11" s="61">
        <v>11292291</v>
      </c>
      <c r="Q11" s="63">
        <v>772</v>
      </c>
      <c r="R11" s="38" t="s">
        <v>60</v>
      </c>
    </row>
    <row r="12" spans="1:18" s="64" customFormat="1" ht="18.75" customHeight="1">
      <c r="A12" s="59" t="s">
        <v>62</v>
      </c>
      <c r="B12" s="60">
        <v>164902994</v>
      </c>
      <c r="C12" s="61">
        <v>153479576</v>
      </c>
      <c r="D12" s="61">
        <v>11423418</v>
      </c>
      <c r="E12" s="61">
        <v>152482975</v>
      </c>
      <c r="F12" s="61">
        <v>150293097</v>
      </c>
      <c r="G12" s="61">
        <v>2189878</v>
      </c>
      <c r="H12" s="70">
        <v>92.5</v>
      </c>
      <c r="I12" s="61">
        <v>141283078</v>
      </c>
      <c r="J12" s="61">
        <v>59137844</v>
      </c>
      <c r="K12" s="61">
        <v>72561209</v>
      </c>
      <c r="L12" s="61">
        <v>2434323</v>
      </c>
      <c r="M12" s="61">
        <v>7102863</v>
      </c>
      <c r="N12" s="61">
        <v>45041</v>
      </c>
      <c r="O12" s="61">
        <v>1798</v>
      </c>
      <c r="P12" s="61">
        <v>11199897</v>
      </c>
      <c r="Q12" s="63">
        <v>0</v>
      </c>
      <c r="R12" s="38" t="s">
        <v>62</v>
      </c>
    </row>
    <row r="13" spans="1:18" s="13" customFormat="1" ht="18.75" customHeight="1">
      <c r="A13" s="59" t="s">
        <v>63</v>
      </c>
      <c r="B13" s="60">
        <v>163693607</v>
      </c>
      <c r="C13" s="61">
        <v>152153766</v>
      </c>
      <c r="D13" s="61">
        <v>11539841</v>
      </c>
      <c r="E13" s="61">
        <v>151949342</v>
      </c>
      <c r="F13" s="61">
        <v>149534935</v>
      </c>
      <c r="G13" s="61">
        <v>2414407</v>
      </c>
      <c r="H13" s="70">
        <v>92.8</v>
      </c>
      <c r="I13" s="61">
        <v>140693742</v>
      </c>
      <c r="J13" s="61">
        <v>57819385</v>
      </c>
      <c r="K13" s="61">
        <v>73098653</v>
      </c>
      <c r="L13" s="61">
        <v>2497317</v>
      </c>
      <c r="M13" s="61">
        <v>7232826</v>
      </c>
      <c r="N13" s="61">
        <v>44861</v>
      </c>
      <c r="O13" s="61">
        <v>700</v>
      </c>
      <c r="P13" s="61">
        <v>11255600</v>
      </c>
      <c r="Q13" s="61">
        <v>0</v>
      </c>
      <c r="R13" s="38" t="s">
        <v>63</v>
      </c>
    </row>
    <row r="14" spans="1:18" s="13" customFormat="1" ht="18.75" customHeight="1">
      <c r="A14" s="59" t="s">
        <v>64</v>
      </c>
      <c r="B14" s="39">
        <v>162898393</v>
      </c>
      <c r="C14" s="40">
        <v>152329250</v>
      </c>
      <c r="D14" s="40">
        <v>10569143</v>
      </c>
      <c r="E14" s="40">
        <v>152179965</v>
      </c>
      <c r="F14" s="40">
        <v>149927452</v>
      </c>
      <c r="G14" s="40">
        <v>2252513</v>
      </c>
      <c r="H14" s="41">
        <v>93.4</v>
      </c>
      <c r="I14" s="40">
        <v>140974592</v>
      </c>
      <c r="J14" s="42">
        <v>57162707</v>
      </c>
      <c r="K14" s="43">
        <v>72877259</v>
      </c>
      <c r="L14" s="43">
        <v>2546053</v>
      </c>
      <c r="M14" s="43">
        <v>8340693</v>
      </c>
      <c r="N14" s="43">
        <v>45431</v>
      </c>
      <c r="O14" s="43">
        <v>2449</v>
      </c>
      <c r="P14" s="44">
        <v>11205373</v>
      </c>
      <c r="Q14" s="36">
        <v>0</v>
      </c>
      <c r="R14" s="38" t="s">
        <v>64</v>
      </c>
    </row>
    <row r="15" spans="1:18" s="13" customFormat="1" ht="18.75" customHeight="1">
      <c r="A15" s="59"/>
      <c r="B15" s="39"/>
      <c r="C15" s="40"/>
      <c r="D15" s="40"/>
      <c r="E15" s="40"/>
      <c r="F15" s="40"/>
      <c r="G15" s="40"/>
      <c r="H15" s="41"/>
      <c r="I15" s="40"/>
      <c r="J15" s="42"/>
      <c r="K15" s="43"/>
      <c r="L15" s="43"/>
      <c r="M15" s="43"/>
      <c r="N15" s="43"/>
      <c r="O15" s="43"/>
      <c r="P15" s="44"/>
      <c r="Q15" s="36"/>
      <c r="R15" s="38"/>
    </row>
    <row r="16" spans="1:18" s="13" customFormat="1" ht="18.75" customHeight="1">
      <c r="A16" s="71" t="s">
        <v>65</v>
      </c>
      <c r="B16" s="46">
        <f>SUM(B18:B35)</f>
        <v>160049945</v>
      </c>
      <c r="C16" s="47">
        <f aca="true" t="shared" si="0" ref="C16:Q16">SUM(C18:C35)</f>
        <v>150317370</v>
      </c>
      <c r="D16" s="47">
        <f t="shared" si="0"/>
        <v>9732575</v>
      </c>
      <c r="E16" s="47">
        <f t="shared" si="0"/>
        <v>150317164</v>
      </c>
      <c r="F16" s="47">
        <f t="shared" si="0"/>
        <v>148184868</v>
      </c>
      <c r="G16" s="47">
        <f t="shared" si="0"/>
        <v>2132296</v>
      </c>
      <c r="H16" s="70">
        <f>ROUND(E16/B16*100,1)</f>
        <v>93.9</v>
      </c>
      <c r="I16" s="47">
        <f t="shared" si="0"/>
        <v>139453741</v>
      </c>
      <c r="J16" s="47">
        <f t="shared" si="0"/>
        <v>59036446</v>
      </c>
      <c r="K16" s="47">
        <f t="shared" si="0"/>
        <v>69579587</v>
      </c>
      <c r="L16" s="47">
        <f t="shared" si="0"/>
        <v>2596033</v>
      </c>
      <c r="M16" s="47">
        <f t="shared" si="0"/>
        <v>8187070</v>
      </c>
      <c r="N16" s="47">
        <f t="shared" si="0"/>
        <v>46281</v>
      </c>
      <c r="O16" s="47">
        <f t="shared" si="0"/>
        <v>8324</v>
      </c>
      <c r="P16" s="47">
        <f t="shared" si="0"/>
        <v>10863423</v>
      </c>
      <c r="Q16" s="47">
        <f t="shared" si="0"/>
        <v>0</v>
      </c>
      <c r="R16" s="65" t="s">
        <v>66</v>
      </c>
    </row>
    <row r="17" spans="1:18" s="13" customFormat="1" ht="18.75" customHeight="1">
      <c r="A17" s="45"/>
      <c r="B17" s="46"/>
      <c r="C17" s="47"/>
      <c r="D17" s="47"/>
      <c r="E17" s="47"/>
      <c r="F17" s="47"/>
      <c r="G17" s="47"/>
      <c r="H17" s="70"/>
      <c r="I17" s="47"/>
      <c r="J17" s="47"/>
      <c r="K17" s="47"/>
      <c r="L17" s="47"/>
      <c r="M17" s="47"/>
      <c r="N17" s="47"/>
      <c r="O17" s="47"/>
      <c r="P17" s="47"/>
      <c r="Q17" s="48"/>
      <c r="R17" s="49"/>
    </row>
    <row r="18" spans="1:18" s="13" customFormat="1" ht="18.75" customHeight="1">
      <c r="A18" s="50" t="s">
        <v>51</v>
      </c>
      <c r="B18" s="60">
        <f>SUM(C18:D18)</f>
        <v>78500851</v>
      </c>
      <c r="C18" s="66">
        <v>76080467</v>
      </c>
      <c r="D18" s="66">
        <v>2420384</v>
      </c>
      <c r="E18" s="61">
        <f>SUM(F18:G18)</f>
        <v>76264810</v>
      </c>
      <c r="F18" s="66">
        <v>75536340</v>
      </c>
      <c r="G18" s="66">
        <v>728470</v>
      </c>
      <c r="H18" s="70">
        <f>ROUND(E18/B18*100,1)</f>
        <v>97.2</v>
      </c>
      <c r="I18" s="61">
        <f>SUM(J18:O18)</f>
        <v>68630279</v>
      </c>
      <c r="J18" s="35">
        <v>28352285</v>
      </c>
      <c r="K18" s="35">
        <v>36025879</v>
      </c>
      <c r="L18" s="35">
        <v>892239</v>
      </c>
      <c r="M18" s="35">
        <v>3351552</v>
      </c>
      <c r="N18" s="36">
        <v>0</v>
      </c>
      <c r="O18" s="35">
        <v>8324</v>
      </c>
      <c r="P18" s="61">
        <v>7634531</v>
      </c>
      <c r="Q18" s="37">
        <v>0</v>
      </c>
      <c r="R18" s="51" t="s">
        <v>26</v>
      </c>
    </row>
    <row r="19" spans="1:18" s="13" customFormat="1" ht="18.75" customHeight="1">
      <c r="A19" s="50" t="s">
        <v>52</v>
      </c>
      <c r="B19" s="60">
        <f aca="true" t="shared" si="1" ref="B19:B34">SUM(C19:D19)</f>
        <v>15502396</v>
      </c>
      <c r="C19" s="66">
        <v>13750344</v>
      </c>
      <c r="D19" s="66">
        <v>1752052</v>
      </c>
      <c r="E19" s="61">
        <f aca="true" t="shared" si="2" ref="E19:E34">SUM(F19:G19)</f>
        <v>13827085</v>
      </c>
      <c r="F19" s="66">
        <v>13375013</v>
      </c>
      <c r="G19" s="66">
        <v>452072</v>
      </c>
      <c r="H19" s="70">
        <f aca="true" t="shared" si="3" ref="H19:H35">ROUND(E19/B19*100,1)</f>
        <v>89.2</v>
      </c>
      <c r="I19" s="61">
        <f aca="true" t="shared" si="4" ref="I19:I34">SUM(J19:O19)</f>
        <v>12482230</v>
      </c>
      <c r="J19" s="35">
        <v>5575102</v>
      </c>
      <c r="K19" s="35">
        <v>5779100</v>
      </c>
      <c r="L19" s="35">
        <v>207387</v>
      </c>
      <c r="M19" s="35">
        <v>920641</v>
      </c>
      <c r="N19" s="36">
        <v>0</v>
      </c>
      <c r="O19" s="35">
        <v>0</v>
      </c>
      <c r="P19" s="61">
        <v>1344855</v>
      </c>
      <c r="Q19" s="37">
        <v>0</v>
      </c>
      <c r="R19" s="51" t="s">
        <v>27</v>
      </c>
    </row>
    <row r="20" spans="1:18" s="13" customFormat="1" ht="18.75" customHeight="1">
      <c r="A20" s="50" t="s">
        <v>53</v>
      </c>
      <c r="B20" s="60">
        <f t="shared" si="1"/>
        <v>11545169</v>
      </c>
      <c r="C20" s="66">
        <v>10680855</v>
      </c>
      <c r="D20" s="66">
        <v>864314</v>
      </c>
      <c r="E20" s="61">
        <f t="shared" si="2"/>
        <v>10615895</v>
      </c>
      <c r="F20" s="66">
        <v>10464728</v>
      </c>
      <c r="G20" s="66">
        <v>151167</v>
      </c>
      <c r="H20" s="70">
        <f t="shared" si="3"/>
        <v>92</v>
      </c>
      <c r="I20" s="61">
        <f t="shared" si="4"/>
        <v>10015097</v>
      </c>
      <c r="J20" s="35">
        <v>4610566</v>
      </c>
      <c r="K20" s="35">
        <v>4527132</v>
      </c>
      <c r="L20" s="35">
        <v>195896</v>
      </c>
      <c r="M20" s="35">
        <v>681503</v>
      </c>
      <c r="N20" s="36">
        <v>0</v>
      </c>
      <c r="O20" s="35">
        <v>0</v>
      </c>
      <c r="P20" s="61">
        <v>600798</v>
      </c>
      <c r="Q20" s="37">
        <v>0</v>
      </c>
      <c r="R20" s="51" t="s">
        <v>28</v>
      </c>
    </row>
    <row r="21" spans="1:18" s="13" customFormat="1" ht="18.75" customHeight="1">
      <c r="A21" s="50" t="s">
        <v>54</v>
      </c>
      <c r="B21" s="60">
        <f t="shared" si="1"/>
        <v>8267679</v>
      </c>
      <c r="C21" s="66">
        <v>7657641</v>
      </c>
      <c r="D21" s="66">
        <v>610038</v>
      </c>
      <c r="E21" s="61">
        <f t="shared" si="2"/>
        <v>7604637</v>
      </c>
      <c r="F21" s="66">
        <v>7508400</v>
      </c>
      <c r="G21" s="66">
        <v>96237</v>
      </c>
      <c r="H21" s="70">
        <f t="shared" si="3"/>
        <v>92</v>
      </c>
      <c r="I21" s="61">
        <f t="shared" si="4"/>
        <v>7120025</v>
      </c>
      <c r="J21" s="35">
        <v>2819556</v>
      </c>
      <c r="K21" s="35">
        <v>3631796</v>
      </c>
      <c r="L21" s="35">
        <v>174428</v>
      </c>
      <c r="M21" s="35">
        <v>494245</v>
      </c>
      <c r="N21" s="36">
        <v>0</v>
      </c>
      <c r="O21" s="35">
        <v>0</v>
      </c>
      <c r="P21" s="61">
        <v>484612</v>
      </c>
      <c r="Q21" s="37">
        <v>0</v>
      </c>
      <c r="R21" s="51" t="s">
        <v>29</v>
      </c>
    </row>
    <row r="22" spans="1:18" s="13" customFormat="1" ht="18.75" customHeight="1">
      <c r="A22" s="50" t="s">
        <v>55</v>
      </c>
      <c r="B22" s="60">
        <f t="shared" si="1"/>
        <v>7913345</v>
      </c>
      <c r="C22" s="66">
        <v>7260479</v>
      </c>
      <c r="D22" s="66">
        <v>652866</v>
      </c>
      <c r="E22" s="61">
        <f t="shared" si="2"/>
        <v>7267069</v>
      </c>
      <c r="F22" s="66">
        <v>7129001</v>
      </c>
      <c r="G22" s="66">
        <v>138068</v>
      </c>
      <c r="H22" s="70">
        <f t="shared" si="3"/>
        <v>91.8</v>
      </c>
      <c r="I22" s="61">
        <f t="shared" si="4"/>
        <v>6993949</v>
      </c>
      <c r="J22" s="35">
        <v>3088968</v>
      </c>
      <c r="K22" s="35">
        <v>3228178</v>
      </c>
      <c r="L22" s="35">
        <v>181995</v>
      </c>
      <c r="M22" s="35">
        <v>494689</v>
      </c>
      <c r="N22" s="35">
        <v>119</v>
      </c>
      <c r="O22" s="35">
        <v>0</v>
      </c>
      <c r="P22" s="61">
        <v>273120</v>
      </c>
      <c r="Q22" s="37">
        <v>0</v>
      </c>
      <c r="R22" s="51" t="s">
        <v>30</v>
      </c>
    </row>
    <row r="23" spans="1:18" s="13" customFormat="1" ht="18.75" customHeight="1">
      <c r="A23" s="50" t="s">
        <v>56</v>
      </c>
      <c r="B23" s="60">
        <f t="shared" si="1"/>
        <v>4574605</v>
      </c>
      <c r="C23" s="66">
        <v>4109751</v>
      </c>
      <c r="D23" s="66">
        <v>464854</v>
      </c>
      <c r="E23" s="61">
        <f t="shared" si="2"/>
        <v>4070646</v>
      </c>
      <c r="F23" s="66">
        <v>4009627</v>
      </c>
      <c r="G23" s="66">
        <v>61019</v>
      </c>
      <c r="H23" s="70">
        <f t="shared" si="3"/>
        <v>89</v>
      </c>
      <c r="I23" s="61">
        <f t="shared" si="4"/>
        <v>3943546</v>
      </c>
      <c r="J23" s="35">
        <v>1738356</v>
      </c>
      <c r="K23" s="35">
        <v>1845438</v>
      </c>
      <c r="L23" s="35">
        <v>102604</v>
      </c>
      <c r="M23" s="35">
        <v>249951</v>
      </c>
      <c r="N23" s="35">
        <v>7197</v>
      </c>
      <c r="O23" s="35">
        <v>0</v>
      </c>
      <c r="P23" s="61">
        <v>127100</v>
      </c>
      <c r="Q23" s="37">
        <v>0</v>
      </c>
      <c r="R23" s="51" t="s">
        <v>31</v>
      </c>
    </row>
    <row r="24" spans="1:18" s="13" customFormat="1" ht="18.75" customHeight="1">
      <c r="A24" s="50" t="s">
        <v>57</v>
      </c>
      <c r="B24" s="60">
        <f t="shared" si="1"/>
        <v>2364688</v>
      </c>
      <c r="C24" s="66">
        <v>2209342</v>
      </c>
      <c r="D24" s="66">
        <v>155346</v>
      </c>
      <c r="E24" s="61">
        <f t="shared" si="2"/>
        <v>2204894</v>
      </c>
      <c r="F24" s="66">
        <v>2176281</v>
      </c>
      <c r="G24" s="66">
        <v>28613</v>
      </c>
      <c r="H24" s="70">
        <f t="shared" si="3"/>
        <v>93.2</v>
      </c>
      <c r="I24" s="61">
        <f t="shared" si="4"/>
        <v>2135008</v>
      </c>
      <c r="J24" s="35">
        <v>831778</v>
      </c>
      <c r="K24" s="35">
        <v>1107911</v>
      </c>
      <c r="L24" s="35">
        <v>43232</v>
      </c>
      <c r="M24" s="35">
        <v>113122</v>
      </c>
      <c r="N24" s="35">
        <v>38965</v>
      </c>
      <c r="O24" s="35">
        <v>0</v>
      </c>
      <c r="P24" s="61">
        <v>69886</v>
      </c>
      <c r="Q24" s="37">
        <v>0</v>
      </c>
      <c r="R24" s="51" t="s">
        <v>32</v>
      </c>
    </row>
    <row r="25" spans="1:18" s="13" customFormat="1" ht="18.75" customHeight="1">
      <c r="A25" s="50" t="s">
        <v>58</v>
      </c>
      <c r="B25" s="60">
        <f t="shared" si="1"/>
        <v>2160387</v>
      </c>
      <c r="C25" s="66">
        <v>1884703</v>
      </c>
      <c r="D25" s="66">
        <v>275684</v>
      </c>
      <c r="E25" s="61">
        <f t="shared" si="2"/>
        <v>1865221</v>
      </c>
      <c r="F25" s="66">
        <v>1822127</v>
      </c>
      <c r="G25" s="66">
        <v>43094</v>
      </c>
      <c r="H25" s="70">
        <f t="shared" si="3"/>
        <v>86.3</v>
      </c>
      <c r="I25" s="61">
        <f t="shared" si="4"/>
        <v>1824582</v>
      </c>
      <c r="J25" s="35">
        <v>760665</v>
      </c>
      <c r="K25" s="35">
        <v>852646</v>
      </c>
      <c r="L25" s="35">
        <v>72988</v>
      </c>
      <c r="M25" s="35">
        <v>138283</v>
      </c>
      <c r="N25" s="36">
        <v>0</v>
      </c>
      <c r="O25" s="35">
        <v>0</v>
      </c>
      <c r="P25" s="61">
        <v>40639</v>
      </c>
      <c r="Q25" s="37">
        <v>0</v>
      </c>
      <c r="R25" s="51" t="s">
        <v>33</v>
      </c>
    </row>
    <row r="26" spans="1:18" s="13" customFormat="1" ht="18.75" customHeight="1">
      <c r="A26" s="50" t="s">
        <v>59</v>
      </c>
      <c r="B26" s="60">
        <f t="shared" si="1"/>
        <v>2239052</v>
      </c>
      <c r="C26" s="66">
        <v>2149982</v>
      </c>
      <c r="D26" s="66">
        <v>89070</v>
      </c>
      <c r="E26" s="61">
        <f t="shared" si="2"/>
        <v>2143042</v>
      </c>
      <c r="F26" s="66">
        <v>2129915</v>
      </c>
      <c r="G26" s="66">
        <v>13127</v>
      </c>
      <c r="H26" s="70">
        <f t="shared" si="3"/>
        <v>95.7</v>
      </c>
      <c r="I26" s="61">
        <f t="shared" si="4"/>
        <v>2141808</v>
      </c>
      <c r="J26" s="35">
        <v>925703</v>
      </c>
      <c r="K26" s="35">
        <v>987247</v>
      </c>
      <c r="L26" s="35">
        <v>59398</v>
      </c>
      <c r="M26" s="35">
        <v>169460</v>
      </c>
      <c r="N26" s="36">
        <v>0</v>
      </c>
      <c r="O26" s="35">
        <v>0</v>
      </c>
      <c r="P26" s="61">
        <v>1234</v>
      </c>
      <c r="Q26" s="37">
        <v>0</v>
      </c>
      <c r="R26" s="51" t="s">
        <v>34</v>
      </c>
    </row>
    <row r="27" spans="1:18" s="13" customFormat="1" ht="18.75" customHeight="1">
      <c r="A27" s="50" t="s">
        <v>35</v>
      </c>
      <c r="B27" s="60">
        <f t="shared" si="1"/>
        <v>3440101</v>
      </c>
      <c r="C27" s="66">
        <v>2947120</v>
      </c>
      <c r="D27" s="66">
        <v>492981</v>
      </c>
      <c r="E27" s="61">
        <f t="shared" si="2"/>
        <v>2896939</v>
      </c>
      <c r="F27" s="66">
        <v>2838918</v>
      </c>
      <c r="G27" s="66">
        <v>58021</v>
      </c>
      <c r="H27" s="70">
        <f t="shared" si="3"/>
        <v>84.2</v>
      </c>
      <c r="I27" s="61">
        <f t="shared" si="4"/>
        <v>2895187</v>
      </c>
      <c r="J27" s="35">
        <v>1164616</v>
      </c>
      <c r="K27" s="35">
        <v>1458580</v>
      </c>
      <c r="L27" s="35">
        <v>82039</v>
      </c>
      <c r="M27" s="35">
        <v>189952</v>
      </c>
      <c r="N27" s="36">
        <v>0</v>
      </c>
      <c r="O27" s="35">
        <v>0</v>
      </c>
      <c r="P27" s="61">
        <v>1752</v>
      </c>
      <c r="Q27" s="37">
        <v>0</v>
      </c>
      <c r="R27" s="51" t="s">
        <v>36</v>
      </c>
    </row>
    <row r="28" spans="1:20" s="52" customFormat="1" ht="18.75" customHeight="1">
      <c r="A28" s="50" t="s">
        <v>37</v>
      </c>
      <c r="B28" s="60">
        <f t="shared" si="1"/>
        <v>6389942</v>
      </c>
      <c r="C28" s="61">
        <v>5995566</v>
      </c>
      <c r="D28" s="61">
        <v>394376</v>
      </c>
      <c r="E28" s="61">
        <f t="shared" si="2"/>
        <v>5998409</v>
      </c>
      <c r="F28" s="61">
        <v>5923826</v>
      </c>
      <c r="G28" s="61">
        <v>74583</v>
      </c>
      <c r="H28" s="70">
        <f t="shared" si="3"/>
        <v>93.9</v>
      </c>
      <c r="I28" s="61">
        <f t="shared" si="4"/>
        <v>5856496</v>
      </c>
      <c r="J28" s="36">
        <v>2939972</v>
      </c>
      <c r="K28" s="36">
        <v>2381975</v>
      </c>
      <c r="L28" s="36">
        <v>155208</v>
      </c>
      <c r="M28" s="36">
        <v>379341</v>
      </c>
      <c r="N28" s="36">
        <v>0</v>
      </c>
      <c r="O28" s="36">
        <v>0</v>
      </c>
      <c r="P28" s="61">
        <v>141913</v>
      </c>
      <c r="Q28" s="37">
        <v>0</v>
      </c>
      <c r="R28" s="51" t="s">
        <v>38</v>
      </c>
      <c r="S28" s="13"/>
      <c r="T28" s="13"/>
    </row>
    <row r="29" spans="1:20" s="52" customFormat="1" ht="18.75" customHeight="1">
      <c r="A29" s="50" t="s">
        <v>47</v>
      </c>
      <c r="B29" s="60">
        <f t="shared" si="1"/>
        <v>3312753</v>
      </c>
      <c r="C29" s="67">
        <v>3058393</v>
      </c>
      <c r="D29" s="61">
        <v>254360</v>
      </c>
      <c r="E29" s="61">
        <f t="shared" si="2"/>
        <v>3033758</v>
      </c>
      <c r="F29" s="61">
        <v>2996447</v>
      </c>
      <c r="G29" s="61">
        <v>37311</v>
      </c>
      <c r="H29" s="70">
        <f t="shared" si="3"/>
        <v>91.6</v>
      </c>
      <c r="I29" s="61">
        <f t="shared" si="4"/>
        <v>3033520</v>
      </c>
      <c r="J29" s="36">
        <v>1297890</v>
      </c>
      <c r="K29" s="36">
        <v>1391068</v>
      </c>
      <c r="L29" s="36">
        <v>112099</v>
      </c>
      <c r="M29" s="36">
        <v>232463</v>
      </c>
      <c r="N29" s="68">
        <v>0</v>
      </c>
      <c r="O29" s="68">
        <v>0</v>
      </c>
      <c r="P29" s="61">
        <v>238</v>
      </c>
      <c r="Q29" s="37">
        <v>0</v>
      </c>
      <c r="R29" s="51" t="s">
        <v>39</v>
      </c>
      <c r="S29" s="13"/>
      <c r="T29" s="13"/>
    </row>
    <row r="30" spans="1:20" s="52" customFormat="1" ht="18.75" customHeight="1">
      <c r="A30" s="50" t="s">
        <v>40</v>
      </c>
      <c r="B30" s="60">
        <f t="shared" si="1"/>
        <v>4346452</v>
      </c>
      <c r="C30" s="67">
        <v>3912652</v>
      </c>
      <c r="D30" s="61">
        <v>433800</v>
      </c>
      <c r="E30" s="61">
        <f t="shared" si="2"/>
        <v>3919259</v>
      </c>
      <c r="F30" s="61">
        <v>3823340</v>
      </c>
      <c r="G30" s="61">
        <v>95919</v>
      </c>
      <c r="H30" s="70">
        <f>ROUND(E30/B30*100,1)</f>
        <v>90.2</v>
      </c>
      <c r="I30" s="61">
        <f t="shared" si="4"/>
        <v>3828743</v>
      </c>
      <c r="J30" s="36">
        <v>1476661</v>
      </c>
      <c r="K30" s="36">
        <v>2059067</v>
      </c>
      <c r="L30" s="36">
        <v>85286</v>
      </c>
      <c r="M30" s="36">
        <v>207729</v>
      </c>
      <c r="N30" s="68">
        <v>0</v>
      </c>
      <c r="O30" s="68">
        <v>0</v>
      </c>
      <c r="P30" s="61">
        <v>90516</v>
      </c>
      <c r="Q30" s="37">
        <v>0</v>
      </c>
      <c r="R30" s="51" t="s">
        <v>21</v>
      </c>
      <c r="S30" s="13"/>
      <c r="T30" s="13"/>
    </row>
    <row r="31" spans="1:20" s="52" customFormat="1" ht="18.75" customHeight="1">
      <c r="A31" s="50" t="s">
        <v>41</v>
      </c>
      <c r="B31" s="60">
        <f t="shared" si="1"/>
        <v>3278393</v>
      </c>
      <c r="C31" s="67">
        <v>2967682</v>
      </c>
      <c r="D31" s="61">
        <v>310711</v>
      </c>
      <c r="E31" s="61">
        <f t="shared" si="2"/>
        <v>2980277</v>
      </c>
      <c r="F31" s="61">
        <v>2911667</v>
      </c>
      <c r="G31" s="61">
        <v>68610</v>
      </c>
      <c r="H31" s="70">
        <f t="shared" si="3"/>
        <v>90.9</v>
      </c>
      <c r="I31" s="61">
        <f t="shared" si="4"/>
        <v>2979642</v>
      </c>
      <c r="J31" s="36">
        <v>1119835</v>
      </c>
      <c r="K31" s="36">
        <v>1593477</v>
      </c>
      <c r="L31" s="36">
        <v>85559</v>
      </c>
      <c r="M31" s="36">
        <v>180771</v>
      </c>
      <c r="N31" s="68">
        <v>0</v>
      </c>
      <c r="O31" s="68">
        <v>0</v>
      </c>
      <c r="P31" s="61">
        <v>635</v>
      </c>
      <c r="Q31" s="37">
        <v>0</v>
      </c>
      <c r="R31" s="51" t="s">
        <v>22</v>
      </c>
      <c r="S31" s="13"/>
      <c r="T31" s="13"/>
    </row>
    <row r="32" spans="1:20" s="52" customFormat="1" ht="18.75" customHeight="1">
      <c r="A32" s="50" t="s">
        <v>42</v>
      </c>
      <c r="B32" s="60">
        <f t="shared" si="1"/>
        <v>119074</v>
      </c>
      <c r="C32" s="61">
        <v>115301</v>
      </c>
      <c r="D32" s="61">
        <v>3773</v>
      </c>
      <c r="E32" s="61">
        <f t="shared" si="2"/>
        <v>114947</v>
      </c>
      <c r="F32" s="61">
        <v>114690</v>
      </c>
      <c r="G32" s="61">
        <v>257</v>
      </c>
      <c r="H32" s="70">
        <f t="shared" si="3"/>
        <v>96.5</v>
      </c>
      <c r="I32" s="61">
        <f t="shared" si="4"/>
        <v>114947</v>
      </c>
      <c r="J32" s="36">
        <v>45290</v>
      </c>
      <c r="K32" s="36">
        <v>52599</v>
      </c>
      <c r="L32" s="36">
        <v>6133</v>
      </c>
      <c r="M32" s="36">
        <v>10925</v>
      </c>
      <c r="N32" s="36">
        <v>0</v>
      </c>
      <c r="O32" s="36">
        <v>0</v>
      </c>
      <c r="P32" s="61">
        <v>0</v>
      </c>
      <c r="Q32" s="37">
        <v>0</v>
      </c>
      <c r="R32" s="51" t="s">
        <v>23</v>
      </c>
      <c r="S32" s="13"/>
      <c r="T32" s="13"/>
    </row>
    <row r="33" spans="1:20" s="47" customFormat="1" ht="18.75" customHeight="1">
      <c r="A33" s="50" t="s">
        <v>43</v>
      </c>
      <c r="B33" s="60">
        <f t="shared" si="1"/>
        <v>3206704</v>
      </c>
      <c r="C33" s="61">
        <v>2860915</v>
      </c>
      <c r="D33" s="61">
        <v>345789</v>
      </c>
      <c r="E33" s="61">
        <f t="shared" si="2"/>
        <v>2841515</v>
      </c>
      <c r="F33" s="61">
        <v>2792238</v>
      </c>
      <c r="G33" s="61">
        <v>49277</v>
      </c>
      <c r="H33" s="70">
        <f t="shared" si="3"/>
        <v>88.6</v>
      </c>
      <c r="I33" s="61">
        <f t="shared" si="4"/>
        <v>2817686</v>
      </c>
      <c r="J33" s="36">
        <v>1372475</v>
      </c>
      <c r="K33" s="36">
        <v>1194403</v>
      </c>
      <c r="L33" s="36">
        <v>63388</v>
      </c>
      <c r="M33" s="36">
        <v>187420</v>
      </c>
      <c r="N33" s="36">
        <v>0</v>
      </c>
      <c r="O33" s="36">
        <v>0</v>
      </c>
      <c r="P33" s="61">
        <v>23829</v>
      </c>
      <c r="Q33" s="37">
        <v>0</v>
      </c>
      <c r="R33" s="51" t="s">
        <v>24</v>
      </c>
      <c r="S33" s="13"/>
      <c r="T33" s="13"/>
    </row>
    <row r="34" spans="1:20" s="52" customFormat="1" ht="18.75" customHeight="1">
      <c r="A34" s="50" t="s">
        <v>44</v>
      </c>
      <c r="B34" s="60">
        <f t="shared" si="1"/>
        <v>1238562</v>
      </c>
      <c r="C34" s="61">
        <v>1146463</v>
      </c>
      <c r="D34" s="61">
        <v>92099</v>
      </c>
      <c r="E34" s="61">
        <f t="shared" si="2"/>
        <v>1145484</v>
      </c>
      <c r="F34" s="61">
        <v>1128725</v>
      </c>
      <c r="G34" s="61">
        <v>16759</v>
      </c>
      <c r="H34" s="70">
        <f t="shared" si="3"/>
        <v>92.5</v>
      </c>
      <c r="I34" s="61">
        <f t="shared" si="4"/>
        <v>1118509</v>
      </c>
      <c r="J34" s="36">
        <v>326819</v>
      </c>
      <c r="K34" s="36">
        <v>717685</v>
      </c>
      <c r="L34" s="36">
        <v>29997</v>
      </c>
      <c r="M34" s="36">
        <v>44008</v>
      </c>
      <c r="N34" s="36">
        <v>0</v>
      </c>
      <c r="O34" s="36">
        <v>0</v>
      </c>
      <c r="P34" s="61">
        <v>26975</v>
      </c>
      <c r="Q34" s="37">
        <v>0</v>
      </c>
      <c r="R34" s="51" t="s">
        <v>25</v>
      </c>
      <c r="S34" s="13"/>
      <c r="T34" s="13"/>
    </row>
    <row r="35" spans="1:20" s="52" customFormat="1" ht="18.75" customHeight="1">
      <c r="A35" s="53" t="s">
        <v>45</v>
      </c>
      <c r="B35" s="60">
        <f>SUM(C35:D35)</f>
        <v>1649792</v>
      </c>
      <c r="C35" s="61">
        <v>1529714</v>
      </c>
      <c r="D35" s="61">
        <v>120078</v>
      </c>
      <c r="E35" s="61">
        <f>SUM(F35:G35)</f>
        <v>1523277</v>
      </c>
      <c r="F35" s="61">
        <v>1503585</v>
      </c>
      <c r="G35" s="61">
        <v>19692</v>
      </c>
      <c r="H35" s="70">
        <f t="shared" si="3"/>
        <v>92.3</v>
      </c>
      <c r="I35" s="61">
        <f>SUM(J35:O35)</f>
        <v>1522487</v>
      </c>
      <c r="J35" s="36">
        <v>589909</v>
      </c>
      <c r="K35" s="36">
        <v>745406</v>
      </c>
      <c r="L35" s="36">
        <v>46157</v>
      </c>
      <c r="M35" s="36">
        <v>141015</v>
      </c>
      <c r="N35" s="36">
        <v>0</v>
      </c>
      <c r="O35" s="36">
        <v>0</v>
      </c>
      <c r="P35" s="69">
        <v>790</v>
      </c>
      <c r="Q35" s="37">
        <v>0</v>
      </c>
      <c r="R35" s="51" t="s">
        <v>46</v>
      </c>
      <c r="S35" s="13"/>
      <c r="T35" s="13"/>
    </row>
    <row r="36" spans="1:18" s="13" customFormat="1" ht="17.25" customHeight="1">
      <c r="A36" s="54" t="s">
        <v>49</v>
      </c>
      <c r="B36" s="55"/>
      <c r="C36" s="55"/>
      <c r="D36" s="55"/>
      <c r="E36" s="55"/>
      <c r="F36" s="55"/>
      <c r="G36" s="55"/>
      <c r="H36" s="56"/>
      <c r="I36" s="57"/>
      <c r="J36" s="57"/>
      <c r="K36" s="57"/>
      <c r="L36" s="57"/>
      <c r="M36" s="57"/>
      <c r="N36" s="57"/>
      <c r="O36" s="57"/>
      <c r="P36" s="57"/>
      <c r="Q36" s="57"/>
      <c r="R36" s="58"/>
    </row>
    <row r="37" ht="12" customHeight="1">
      <c r="A37" s="2"/>
    </row>
    <row r="38" ht="12" customHeight="1">
      <c r="A38" s="2"/>
    </row>
    <row r="39" ht="12" customHeight="1">
      <c r="A39" s="2"/>
    </row>
    <row r="40" ht="12" customHeight="1">
      <c r="A40" s="2"/>
    </row>
  </sheetData>
  <sheetProtection/>
  <mergeCells count="2">
    <mergeCell ref="A1:R1"/>
    <mergeCell ref="P3:P4"/>
  </mergeCells>
  <printOptions horizontalCentered="1"/>
  <pageMargins left="0" right="0" top="0.7874015748031497" bottom="0.7874015748031497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2014-01-10T06:15:18Z</cp:lastPrinted>
  <dcterms:created xsi:type="dcterms:W3CDTF">2008-03-11T05:08:51Z</dcterms:created>
  <dcterms:modified xsi:type="dcterms:W3CDTF">2014-02-04T07:07:08Z</dcterms:modified>
  <cp:category/>
  <cp:version/>
  <cp:contentType/>
  <cp:contentStatus/>
</cp:coreProperties>
</file>