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30" firstSheet="1" activeTab="1"/>
  </bookViews>
  <sheets>
    <sheet name="125" sheetId="1" state="hidden" r:id="rId1"/>
    <sheet name="124" sheetId="2" r:id="rId2"/>
    <sheet name="ＩＣ別計" sheetId="3" state="hidden" r:id="rId3"/>
  </sheets>
  <definedNames>
    <definedName name="_10.電気_ガスおよび水道">#REF!</definedName>
    <definedName name="ＩＣ別計">'ＩＣ別計'!$A$1:$S$21</definedName>
  </definedNames>
  <calcPr fullCalcOnLoad="1"/>
</workbook>
</file>

<file path=xl/sharedStrings.xml><?xml version="1.0" encoding="utf-8"?>
<sst xmlns="http://schemas.openxmlformats.org/spreadsheetml/2006/main" count="244" uniqueCount="91">
  <si>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</si>
  <si>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</si>
  <si>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</si>
  <si>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</si>
  <si>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</si>
  <si>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</si>
  <si>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</si>
  <si>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</si>
  <si>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</si>
  <si>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</si>
  <si>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</si>
  <si>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</si>
  <si>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</si>
  <si>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</si>
  <si>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</si>
  <si>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</si>
  <si>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</si>
  <si>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</si>
  <si>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</si>
  <si>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</si>
  <si>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</si>
  <si>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</si>
  <si>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</si>
  <si>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</si>
  <si>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</si>
  <si>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</si>
  <si>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</si>
  <si>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</si>
  <si>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</si>
  <si>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</si>
  <si>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</si>
  <si>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</si>
  <si>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</si>
  <si>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</si>
  <si>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</si>
  <si>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</si>
  <si>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</si>
  <si>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</si>
  <si>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</si>
  <si>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</si>
  <si>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</si>
  <si>
    <t>機関</t>
  </si>
  <si>
    <t>道路</t>
  </si>
  <si>
    <t>ＩＣ</t>
  </si>
  <si>
    <t>軽（出）</t>
  </si>
  <si>
    <t>普（出）</t>
  </si>
  <si>
    <t>中（出）</t>
  </si>
  <si>
    <t>大（出）</t>
  </si>
  <si>
    <t>特（出）</t>
  </si>
  <si>
    <t>軽（入）</t>
  </si>
  <si>
    <t>普（入）</t>
  </si>
  <si>
    <t>中（入）</t>
  </si>
  <si>
    <t>大（入）</t>
  </si>
  <si>
    <t>特（入）</t>
  </si>
  <si>
    <t>年</t>
  </si>
  <si>
    <t>月</t>
  </si>
  <si>
    <t>供用日数</t>
  </si>
  <si>
    <t>九州支社　　　　</t>
  </si>
  <si>
    <t>大分自動車道　　</t>
  </si>
  <si>
    <t>20</t>
  </si>
  <si>
    <t>00</t>
  </si>
  <si>
    <t>日田　　　　　　</t>
  </si>
  <si>
    <t>天瀬高塚　　　　</t>
  </si>
  <si>
    <t>玖珠　　　　　　</t>
  </si>
  <si>
    <t>九重　　　　　　</t>
  </si>
  <si>
    <t>湯布院　　　　　</t>
  </si>
  <si>
    <t>別府湾スマート　</t>
  </si>
  <si>
    <t>別府　　　　　　</t>
  </si>
  <si>
    <t>大分　　　　　　</t>
  </si>
  <si>
    <t>大分光吉第一　　</t>
  </si>
  <si>
    <t>大分光吉第二　　</t>
  </si>
  <si>
    <t>大分米良　　　　</t>
  </si>
  <si>
    <t>東九州道－１　　</t>
  </si>
  <si>
    <t>大分宮河内　　　</t>
  </si>
  <si>
    <t>臼杵　　　　　　</t>
  </si>
  <si>
    <t>津久見　　　　　</t>
  </si>
  <si>
    <t>佐伯　　　　　　</t>
  </si>
  <si>
    <t>宇佐別府道路　　</t>
  </si>
  <si>
    <t>速見　　　　　　</t>
  </si>
  <si>
    <t>農業文化公園　　</t>
  </si>
  <si>
    <t>安心院　　　　　</t>
  </si>
  <si>
    <t>院内　　　　　　</t>
  </si>
  <si>
    <t>院内本線　　　　</t>
  </si>
  <si>
    <t>別府湾スマート</t>
  </si>
  <si>
    <t>大分光吉第一</t>
  </si>
  <si>
    <t>大分光吉第二</t>
  </si>
  <si>
    <t>大 分 宮 河 内</t>
  </si>
  <si>
    <t>佐　　　伯</t>
  </si>
  <si>
    <t>平成18年度</t>
  </si>
  <si>
    <t>124.有料道路利用状況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</si>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</sst>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ont="1" applyFill="1" applyBorder="1" applyAlignment="1" applyProtection="1">
      <alignment horizontal="center"/>
      <protection/>
    </xf>
    <xf numFmtId="41" fontId="0" fillId="0" borderId="13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8" applyFont="1" applyFill="1" applyBorder="1" applyAlignment="1">
      <alignment/>
    </xf>
    <xf numFmtId="38" fontId="0" fillId="0" borderId="14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>
      <alignment horizontal="centerContinuous" vertical="center"/>
    </xf>
    <xf numFmtId="41" fontId="0" fillId="0" borderId="13" xfId="48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8" fontId="5" fillId="0" borderId="12" xfId="48" applyFont="1" applyFill="1" applyBorder="1" applyAlignment="1">
      <alignment/>
    </xf>
    <xf numFmtId="38" fontId="5" fillId="0" borderId="12" xfId="48" applyFont="1" applyFill="1" applyBorder="1" applyAlignment="1" applyProtection="1">
      <alignment horizontal="left"/>
      <protection/>
    </xf>
    <xf numFmtId="41" fontId="5" fillId="0" borderId="0" xfId="48" applyNumberFormat="1" applyFont="1" applyFill="1" applyBorder="1" applyAlignment="1" applyProtection="1">
      <alignment horizontal="left"/>
      <protection/>
    </xf>
    <xf numFmtId="41" fontId="5" fillId="0" borderId="0" xfId="48" applyNumberFormat="1" applyFont="1" applyFill="1" applyBorder="1" applyAlignment="1">
      <alignment/>
    </xf>
    <xf numFmtId="0" fontId="5" fillId="0" borderId="16" xfId="0" applyFont="1" applyFill="1" applyBorder="1" applyAlignment="1" applyProtection="1" quotePrefix="1">
      <alignment horizontal="center"/>
      <protection/>
    </xf>
    <xf numFmtId="41" fontId="5" fillId="0" borderId="10" xfId="48" applyNumberFormat="1" applyFont="1" applyFill="1" applyBorder="1" applyAlignment="1">
      <alignment/>
    </xf>
    <xf numFmtId="41" fontId="5" fillId="0" borderId="16" xfId="48" applyNumberFormat="1" applyFont="1" applyFill="1" applyBorder="1" applyAlignment="1" applyProtection="1">
      <alignment/>
      <protection locked="0"/>
    </xf>
    <xf numFmtId="41" fontId="5" fillId="0" borderId="16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41" fontId="5" fillId="0" borderId="13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8" applyFont="1" applyFill="1" applyBorder="1" applyAlignment="1">
      <alignment/>
    </xf>
    <xf numFmtId="38" fontId="0" fillId="0" borderId="14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>
      <alignment horizontal="centerContinuous" vertical="center"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6" fillId="0" borderId="0" xfId="60" applyNumberFormat="1" quotePrefix="1">
      <alignment/>
      <protection/>
    </xf>
    <xf numFmtId="0" fontId="6" fillId="0" borderId="0" xfId="60">
      <alignment/>
      <protection/>
    </xf>
    <xf numFmtId="38" fontId="0" fillId="0" borderId="12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>
      <alignment shrinkToFit="1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5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0" fillId="0" borderId="17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Alignment="1">
      <alignment shrinkToFit="1"/>
    </xf>
    <xf numFmtId="38" fontId="5" fillId="0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18" xfId="48" applyFont="1" applyFill="1" applyBorder="1" applyAlignment="1" applyProtection="1">
      <alignment horizontal="center" vertical="center"/>
      <protection/>
    </xf>
    <xf numFmtId="9" fontId="5" fillId="0" borderId="0" xfId="42" applyFont="1" applyFill="1" applyAlignment="1">
      <alignment/>
    </xf>
    <xf numFmtId="0" fontId="5" fillId="0" borderId="17" xfId="0" applyFont="1" applyFill="1" applyBorder="1" applyAlignment="1" applyProtection="1" quotePrefix="1">
      <alignment horizontal="center" shrinkToFit="1"/>
      <protection/>
    </xf>
    <xf numFmtId="9" fontId="0" fillId="0" borderId="0" xfId="42" applyFont="1" applyFill="1" applyAlignment="1">
      <alignment/>
    </xf>
    <xf numFmtId="41" fontId="0" fillId="0" borderId="13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 applyProtection="1">
      <alignment wrapText="1"/>
      <protection locked="0"/>
    </xf>
    <xf numFmtId="41" fontId="0" fillId="0" borderId="0" xfId="48" applyNumberFormat="1" applyFont="1" applyFill="1" applyBorder="1" applyAlignment="1">
      <alignment wrapText="1"/>
    </xf>
    <xf numFmtId="41" fontId="0" fillId="0" borderId="0" xfId="0" applyNumberFormat="1" applyFont="1" applyAlignment="1" quotePrefix="1">
      <alignment wrapText="1"/>
    </xf>
    <xf numFmtId="41" fontId="0" fillId="0" borderId="13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 applyProtection="1">
      <alignment wrapText="1"/>
      <protection locked="0"/>
    </xf>
    <xf numFmtId="41" fontId="0" fillId="0" borderId="0" xfId="48" applyNumberFormat="1" applyFont="1" applyFill="1" applyBorder="1" applyAlignment="1">
      <alignment wrapText="1"/>
    </xf>
    <xf numFmtId="41" fontId="0" fillId="0" borderId="0" xfId="0" applyNumberFormat="1" applyAlignment="1" quotePrefix="1">
      <alignment wrapText="1"/>
    </xf>
    <xf numFmtId="38" fontId="3" fillId="0" borderId="0" xfId="48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00000000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4"/>
  <sheetViews>
    <sheetView showGridLines="0" tabSelected="1" zoomScaleSheetLayoutView="100" zoomScalePageLayoutView="0" workbookViewId="0" topLeftCell="A1">
      <selection activeCell="O14" sqref="O14"/>
    </sheetView>
  </sheetViews>
  <sheetFormatPr defaultColWidth="11.875" defaultRowHeight="12.75"/>
  <cols>
    <col min="1" max="1" width="12.75390625" style="80" customWidth="1"/>
    <col min="2" max="2" width="13.00390625" style="60" bestFit="1" customWidth="1"/>
    <col min="3" max="3" width="10.75390625" style="60" bestFit="1" customWidth="1"/>
    <col min="4" max="4" width="13.00390625" style="60" bestFit="1" customWidth="1"/>
    <col min="5" max="5" width="10.75390625" style="60" bestFit="1" customWidth="1"/>
    <col min="6" max="6" width="11.00390625" style="60" customWidth="1"/>
    <col min="7" max="7" width="9.75390625" style="60" customWidth="1"/>
    <col min="8" max="8" width="13.00390625" style="60" bestFit="1" customWidth="1"/>
    <col min="9" max="9" width="10.75390625" style="60" bestFit="1" customWidth="1"/>
    <col min="10" max="10" width="13.00390625" style="60" bestFit="1" customWidth="1"/>
    <col min="11" max="11" width="10.75390625" style="60" bestFit="1" customWidth="1"/>
    <col min="12" max="12" width="10.75390625" style="60" customWidth="1"/>
    <col min="13" max="13" width="9.75390625" style="60" bestFit="1" customWidth="1"/>
    <col min="14" max="14" width="14.25390625" style="60" customWidth="1"/>
    <col min="15" max="15" width="9.75390625" style="60" customWidth="1"/>
    <col min="16" max="16384" width="11.875" style="61" customWidth="1"/>
  </cols>
  <sheetData>
    <row r="1" spans="1:15" s="22" customFormat="1" ht="17.25">
      <c r="A1" s="95" t="s">
        <v>89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22" customFormat="1" ht="12">
      <c r="A2" s="7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5"/>
      <c r="M2" s="49"/>
      <c r="N2" s="49"/>
      <c r="O2" s="69"/>
    </row>
    <row r="3" spans="1:16" s="54" customFormat="1" ht="15.75" customHeight="1">
      <c r="A3" s="66" t="s">
        <v>1</v>
      </c>
      <c r="B3" s="50" t="s">
        <v>2</v>
      </c>
      <c r="C3" s="51"/>
      <c r="D3" s="52"/>
      <c r="E3" s="52"/>
      <c r="F3" s="52"/>
      <c r="G3" s="52"/>
      <c r="H3" s="50" t="s">
        <v>3</v>
      </c>
      <c r="I3" s="51"/>
      <c r="J3" s="52"/>
      <c r="K3" s="52"/>
      <c r="L3" s="52"/>
      <c r="M3" s="52"/>
      <c r="N3" s="64"/>
      <c r="O3" s="53" t="s">
        <v>4</v>
      </c>
      <c r="P3" s="1"/>
    </row>
    <row r="4" spans="1:15" s="54" customFormat="1" ht="12">
      <c r="A4" s="67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83" t="s">
        <v>6</v>
      </c>
      <c r="I4" s="55" t="s">
        <v>7</v>
      </c>
      <c r="J4" s="55" t="s">
        <v>8</v>
      </c>
      <c r="K4" s="55" t="s">
        <v>9</v>
      </c>
      <c r="L4" s="55" t="s">
        <v>12</v>
      </c>
      <c r="M4" s="55" t="s">
        <v>13</v>
      </c>
      <c r="N4" s="55"/>
      <c r="O4" s="55" t="s">
        <v>35</v>
      </c>
    </row>
    <row r="5" spans="1:15" s="22" customFormat="1" ht="18.75" customHeight="1">
      <c r="A5" s="71"/>
      <c r="B5" s="56"/>
      <c r="C5" s="57"/>
      <c r="D5" s="57"/>
      <c r="E5" s="57"/>
      <c r="F5" s="36" t="s">
        <v>14</v>
      </c>
      <c r="G5" s="35"/>
      <c r="H5" s="81"/>
      <c r="I5" s="57"/>
      <c r="J5" s="57"/>
      <c r="K5" s="58"/>
      <c r="L5" s="57"/>
      <c r="M5" s="57"/>
      <c r="N5" s="57"/>
      <c r="O5" s="57"/>
    </row>
    <row r="6" spans="1:15" s="22" customFormat="1" ht="12">
      <c r="A6" s="47" t="s">
        <v>15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1.25" customHeight="1">
      <c r="A7" s="72" t="s">
        <v>88</v>
      </c>
      <c r="B7" s="87">
        <v>1472684</v>
      </c>
      <c r="C7" s="88">
        <v>160118</v>
      </c>
      <c r="D7" s="88">
        <v>1107975</v>
      </c>
      <c r="E7" s="88">
        <v>115245</v>
      </c>
      <c r="F7" s="88">
        <v>72783</v>
      </c>
      <c r="G7" s="88">
        <v>16563</v>
      </c>
      <c r="H7" s="89">
        <v>1456205</v>
      </c>
      <c r="I7" s="88">
        <v>162656</v>
      </c>
      <c r="J7" s="88">
        <v>1092082</v>
      </c>
      <c r="K7" s="88">
        <v>108897</v>
      </c>
      <c r="L7" s="88">
        <v>75804</v>
      </c>
      <c r="M7" s="88">
        <v>16766</v>
      </c>
      <c r="N7" s="88">
        <v>2928889</v>
      </c>
      <c r="O7" s="89">
        <v>8024</v>
      </c>
    </row>
    <row r="8" spans="1:15" s="68" customFormat="1" ht="11.25" customHeight="1">
      <c r="A8" s="73">
        <v>19</v>
      </c>
      <c r="B8" s="87">
        <v>1487612</v>
      </c>
      <c r="C8" s="88">
        <v>173893</v>
      </c>
      <c r="D8" s="88">
        <v>1106404</v>
      </c>
      <c r="E8" s="88">
        <v>114686</v>
      </c>
      <c r="F8" s="88">
        <v>76745</v>
      </c>
      <c r="G8" s="88">
        <v>15884</v>
      </c>
      <c r="H8" s="89">
        <v>1465223</v>
      </c>
      <c r="I8" s="88">
        <v>175820</v>
      </c>
      <c r="J8" s="88">
        <v>1085626</v>
      </c>
      <c r="K8" s="88">
        <v>109000</v>
      </c>
      <c r="L8" s="88">
        <v>78817</v>
      </c>
      <c r="M8" s="88">
        <v>15960</v>
      </c>
      <c r="N8" s="88">
        <v>2952835</v>
      </c>
      <c r="O8" s="89">
        <v>8068</v>
      </c>
    </row>
    <row r="9" spans="1:15" s="68" customFormat="1" ht="11.25" customHeight="1">
      <c r="A9" s="73">
        <v>20</v>
      </c>
      <c r="B9" s="87">
        <v>1446544</v>
      </c>
      <c r="C9" s="88">
        <v>182255</v>
      </c>
      <c r="D9" s="88">
        <v>1070366</v>
      </c>
      <c r="E9" s="88">
        <v>109660</v>
      </c>
      <c r="F9" s="88">
        <v>71247</v>
      </c>
      <c r="G9" s="88">
        <v>13016</v>
      </c>
      <c r="H9" s="89">
        <v>1427357</v>
      </c>
      <c r="I9" s="88">
        <v>183664</v>
      </c>
      <c r="J9" s="88">
        <v>1054717</v>
      </c>
      <c r="K9" s="88">
        <v>104147</v>
      </c>
      <c r="L9" s="88">
        <v>71732</v>
      </c>
      <c r="M9" s="88">
        <v>13097</v>
      </c>
      <c r="N9" s="88">
        <v>2873901</v>
      </c>
      <c r="O9" s="89">
        <v>7874</v>
      </c>
    </row>
    <row r="10" spans="1:15" s="68" customFormat="1" ht="11.25" customHeight="1">
      <c r="A10" s="73">
        <v>21</v>
      </c>
      <c r="B10" s="87">
        <f>SUM(C10:G10)</f>
        <v>1503326</v>
      </c>
      <c r="C10" s="88">
        <v>198830</v>
      </c>
      <c r="D10" s="88">
        <v>1115879</v>
      </c>
      <c r="E10" s="88">
        <v>106313</v>
      </c>
      <c r="F10" s="88">
        <v>70911</v>
      </c>
      <c r="G10" s="88">
        <v>11393</v>
      </c>
      <c r="H10" s="89">
        <f>SUM(I10:M10)</f>
        <v>1477275</v>
      </c>
      <c r="I10" s="88">
        <v>198187</v>
      </c>
      <c r="J10" s="88">
        <v>1094339</v>
      </c>
      <c r="K10" s="88">
        <v>99936</v>
      </c>
      <c r="L10" s="88">
        <v>72000</v>
      </c>
      <c r="M10" s="88">
        <v>12813</v>
      </c>
      <c r="N10" s="88">
        <f>SUM(B10,H10)</f>
        <v>2980601</v>
      </c>
      <c r="O10" s="89">
        <f>ROUND(N10/365,0)</f>
        <v>8166</v>
      </c>
    </row>
    <row r="11" spans="1:15" s="68" customFormat="1" ht="11.25" customHeight="1">
      <c r="A11" s="73">
        <v>22</v>
      </c>
      <c r="B11" s="87">
        <f>SUM(C11:G11)</f>
        <v>1475317</v>
      </c>
      <c r="C11" s="88">
        <v>206615</v>
      </c>
      <c r="D11" s="88">
        <v>1075799</v>
      </c>
      <c r="E11" s="88">
        <v>107468</v>
      </c>
      <c r="F11" s="88">
        <v>73103</v>
      </c>
      <c r="G11" s="88">
        <v>12332</v>
      </c>
      <c r="H11" s="89">
        <f>SUM(I11:M11)</f>
        <v>1461091</v>
      </c>
      <c r="I11" s="88">
        <v>208253</v>
      </c>
      <c r="J11" s="88">
        <v>1064553</v>
      </c>
      <c r="K11" s="88">
        <v>101950</v>
      </c>
      <c r="L11" s="88">
        <v>73064</v>
      </c>
      <c r="M11" s="88">
        <v>13271</v>
      </c>
      <c r="N11" s="88">
        <f>SUM(B11,H11)</f>
        <v>2936408</v>
      </c>
      <c r="O11" s="89">
        <f>ROUND(N11/365,0)</f>
        <v>8045</v>
      </c>
    </row>
    <row r="12" spans="1:15" s="43" customFormat="1" ht="11.25" customHeight="1">
      <c r="A12" s="73">
        <v>23</v>
      </c>
      <c r="B12" s="87">
        <f>SUM(C12:G12)</f>
        <v>1490556</v>
      </c>
      <c r="C12" s="88">
        <v>217305</v>
      </c>
      <c r="D12" s="88">
        <v>1074711</v>
      </c>
      <c r="E12" s="88">
        <v>109377</v>
      </c>
      <c r="F12" s="88">
        <v>76986</v>
      </c>
      <c r="G12" s="88">
        <v>12177</v>
      </c>
      <c r="H12" s="89">
        <f>SUM(I12:M12)</f>
        <v>1475449</v>
      </c>
      <c r="I12" s="88">
        <v>217147</v>
      </c>
      <c r="J12" s="88">
        <v>1063196</v>
      </c>
      <c r="K12" s="88">
        <v>105716</v>
      </c>
      <c r="L12" s="88">
        <v>76271</v>
      </c>
      <c r="M12" s="88">
        <v>13119</v>
      </c>
      <c r="N12" s="88">
        <f>SUM(B12,H12)</f>
        <v>2966005</v>
      </c>
      <c r="O12" s="89">
        <f>ROUND(N12/366,0)</f>
        <v>8104</v>
      </c>
    </row>
    <row r="13" spans="1:15" s="43" customFormat="1" ht="11.25" customHeight="1">
      <c r="A13" s="74">
        <v>24</v>
      </c>
      <c r="B13" s="87">
        <f>SUM(C13:G13)</f>
        <v>1488408</v>
      </c>
      <c r="C13" s="88">
        <v>230221</v>
      </c>
      <c r="D13" s="88">
        <v>1059118</v>
      </c>
      <c r="E13" s="88">
        <v>108959</v>
      </c>
      <c r="F13" s="88">
        <v>77808</v>
      </c>
      <c r="G13" s="88">
        <v>12302</v>
      </c>
      <c r="H13" s="89">
        <f>SUM(I13:M13)</f>
        <v>1483869</v>
      </c>
      <c r="I13" s="88">
        <v>232646</v>
      </c>
      <c r="J13" s="88">
        <v>1053095</v>
      </c>
      <c r="K13" s="88">
        <v>105151</v>
      </c>
      <c r="L13" s="88">
        <v>79225</v>
      </c>
      <c r="M13" s="88">
        <v>13752</v>
      </c>
      <c r="N13" s="88">
        <f>SUM(B13,H13)</f>
        <v>2972277</v>
      </c>
      <c r="O13" s="89">
        <f>ROUND(N13/365,0)</f>
        <v>8143</v>
      </c>
    </row>
    <row r="14" spans="1:15" s="22" customFormat="1" ht="9" customHeight="1">
      <c r="A14" s="75"/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s="22" customFormat="1" ht="12">
      <c r="A15" s="47" t="s">
        <v>16</v>
      </c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s="22" customFormat="1" ht="12" customHeight="1">
      <c r="A16" s="72" t="s">
        <v>88</v>
      </c>
      <c r="B16" s="87">
        <v>199009</v>
      </c>
      <c r="C16" s="88">
        <v>25783</v>
      </c>
      <c r="D16" s="88">
        <v>160526</v>
      </c>
      <c r="E16" s="88">
        <v>9145</v>
      </c>
      <c r="F16" s="88">
        <v>1999</v>
      </c>
      <c r="G16" s="88">
        <v>1556</v>
      </c>
      <c r="H16" s="89">
        <v>237406</v>
      </c>
      <c r="I16" s="88">
        <v>29182</v>
      </c>
      <c r="J16" s="88">
        <v>195708</v>
      </c>
      <c r="K16" s="88">
        <v>8649</v>
      </c>
      <c r="L16" s="88">
        <v>2129</v>
      </c>
      <c r="M16" s="88">
        <v>1738</v>
      </c>
      <c r="N16" s="88"/>
      <c r="O16" s="89">
        <v>1196</v>
      </c>
    </row>
    <row r="17" spans="1:15" s="68" customFormat="1" ht="11.25" customHeight="1">
      <c r="A17" s="73">
        <v>19</v>
      </c>
      <c r="B17" s="87">
        <v>214011</v>
      </c>
      <c r="C17" s="88">
        <v>28480</v>
      </c>
      <c r="D17" s="88">
        <v>170839</v>
      </c>
      <c r="E17" s="88">
        <v>9896</v>
      </c>
      <c r="F17" s="88">
        <v>3121</v>
      </c>
      <c r="G17" s="88">
        <v>1675</v>
      </c>
      <c r="H17" s="89">
        <v>251213</v>
      </c>
      <c r="I17" s="88">
        <v>32514</v>
      </c>
      <c r="J17" s="88">
        <v>203711</v>
      </c>
      <c r="K17" s="88">
        <v>9907</v>
      </c>
      <c r="L17" s="88">
        <v>3158</v>
      </c>
      <c r="M17" s="88">
        <v>1923</v>
      </c>
      <c r="N17" s="88"/>
      <c r="O17" s="89">
        <v>1271</v>
      </c>
    </row>
    <row r="18" spans="1:15" s="68" customFormat="1" ht="11.25" customHeight="1">
      <c r="A18" s="73">
        <v>20</v>
      </c>
      <c r="B18" s="87">
        <v>219937</v>
      </c>
      <c r="C18" s="88">
        <v>30908</v>
      </c>
      <c r="D18" s="88">
        <v>175328</v>
      </c>
      <c r="E18" s="88">
        <v>9804</v>
      </c>
      <c r="F18" s="88">
        <v>2618</v>
      </c>
      <c r="G18" s="88">
        <v>1279</v>
      </c>
      <c r="H18" s="89">
        <v>254319</v>
      </c>
      <c r="I18" s="88">
        <v>34853</v>
      </c>
      <c r="J18" s="88">
        <v>204898</v>
      </c>
      <c r="K18" s="88">
        <v>10322</v>
      </c>
      <c r="L18" s="88">
        <v>2802</v>
      </c>
      <c r="M18" s="88">
        <v>1444</v>
      </c>
      <c r="N18" s="88">
        <v>474256</v>
      </c>
      <c r="O18" s="89">
        <v>1299</v>
      </c>
    </row>
    <row r="19" spans="1:15" s="68" customFormat="1" ht="11.25" customHeight="1">
      <c r="A19" s="73">
        <v>21</v>
      </c>
      <c r="B19" s="87">
        <f>SUM(C19:G19)</f>
        <v>209807</v>
      </c>
      <c r="C19" s="88">
        <v>30955</v>
      </c>
      <c r="D19" s="88">
        <v>164975</v>
      </c>
      <c r="E19" s="88">
        <v>10321</v>
      </c>
      <c r="F19" s="88">
        <v>2679</v>
      </c>
      <c r="G19" s="88">
        <v>877</v>
      </c>
      <c r="H19" s="89">
        <f>SUM(I19:M19)</f>
        <v>248787</v>
      </c>
      <c r="I19" s="88">
        <v>35806</v>
      </c>
      <c r="J19" s="88">
        <v>198219</v>
      </c>
      <c r="K19" s="88">
        <v>10883</v>
      </c>
      <c r="L19" s="88">
        <v>2846</v>
      </c>
      <c r="M19" s="88">
        <v>1033</v>
      </c>
      <c r="N19" s="88">
        <f>SUM(B19,H19)</f>
        <v>458594</v>
      </c>
      <c r="O19" s="89">
        <f>ROUND(N19/365,0)</f>
        <v>1256</v>
      </c>
    </row>
    <row r="20" spans="1:15" s="68" customFormat="1" ht="11.25" customHeight="1">
      <c r="A20" s="73">
        <v>22</v>
      </c>
      <c r="B20" s="87">
        <f>SUM(C20:G20)</f>
        <v>188201</v>
      </c>
      <c r="C20" s="88">
        <v>29819</v>
      </c>
      <c r="D20" s="88">
        <v>147846</v>
      </c>
      <c r="E20" s="88">
        <v>8083</v>
      </c>
      <c r="F20" s="88">
        <v>1574</v>
      </c>
      <c r="G20" s="88">
        <v>879</v>
      </c>
      <c r="H20" s="89">
        <f>SUM(I20:M20)</f>
        <v>222983</v>
      </c>
      <c r="I20" s="88">
        <v>35210</v>
      </c>
      <c r="J20" s="88">
        <v>176762</v>
      </c>
      <c r="K20" s="88">
        <v>8265</v>
      </c>
      <c r="L20" s="88">
        <v>1748</v>
      </c>
      <c r="M20" s="88">
        <v>998</v>
      </c>
      <c r="N20" s="88">
        <f>SUM(B20,H20)</f>
        <v>411184</v>
      </c>
      <c r="O20" s="89">
        <f>ROUND(N20/365,0)</f>
        <v>1127</v>
      </c>
    </row>
    <row r="21" spans="1:15" s="43" customFormat="1" ht="11.25" customHeight="1">
      <c r="A21" s="73">
        <v>23</v>
      </c>
      <c r="B21" s="87">
        <f>SUM(C21:G21)</f>
        <v>183536</v>
      </c>
      <c r="C21" s="88">
        <v>29780</v>
      </c>
      <c r="D21" s="88">
        <v>143430</v>
      </c>
      <c r="E21" s="88">
        <v>8001</v>
      </c>
      <c r="F21" s="88">
        <v>1441</v>
      </c>
      <c r="G21" s="88">
        <v>884</v>
      </c>
      <c r="H21" s="89">
        <f>SUM(I21:M21)</f>
        <v>219493</v>
      </c>
      <c r="I21" s="88">
        <v>35620</v>
      </c>
      <c r="J21" s="88">
        <v>173453</v>
      </c>
      <c r="K21" s="88">
        <v>7806</v>
      </c>
      <c r="L21" s="88">
        <v>1604</v>
      </c>
      <c r="M21" s="88">
        <v>1010</v>
      </c>
      <c r="N21" s="88">
        <f>SUM(B21,H21)</f>
        <v>403029</v>
      </c>
      <c r="O21" s="89">
        <f>ROUND(N21/366,0)</f>
        <v>1101</v>
      </c>
    </row>
    <row r="22" spans="1:15" s="43" customFormat="1" ht="11.25" customHeight="1">
      <c r="A22" s="74">
        <v>24</v>
      </c>
      <c r="B22" s="87">
        <f>SUM(C22:G22)</f>
        <v>184058</v>
      </c>
      <c r="C22" s="90">
        <v>30750</v>
      </c>
      <c r="D22" s="90">
        <v>142475</v>
      </c>
      <c r="E22" s="90">
        <v>8487</v>
      </c>
      <c r="F22" s="90">
        <v>1460</v>
      </c>
      <c r="G22" s="90">
        <v>886</v>
      </c>
      <c r="H22" s="89">
        <f>SUM(I22:M22)</f>
        <v>213924</v>
      </c>
      <c r="I22" s="90">
        <v>36156</v>
      </c>
      <c r="J22" s="90">
        <v>167690</v>
      </c>
      <c r="K22" s="90">
        <v>7670</v>
      </c>
      <c r="L22" s="90">
        <v>1468</v>
      </c>
      <c r="M22" s="90">
        <v>940</v>
      </c>
      <c r="N22" s="88">
        <f>SUM(B22,H22)</f>
        <v>397982</v>
      </c>
      <c r="O22" s="89">
        <f>ROUND(N22/365,0)</f>
        <v>1090</v>
      </c>
    </row>
    <row r="23" spans="1:15" s="22" customFormat="1" ht="8.25" customHeight="1">
      <c r="A23" s="75"/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s="22" customFormat="1" ht="12">
      <c r="A24" s="47" t="s">
        <v>17</v>
      </c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s="22" customFormat="1" ht="12">
      <c r="A25" s="72" t="s">
        <v>88</v>
      </c>
      <c r="B25" s="87">
        <v>471290</v>
      </c>
      <c r="C25" s="88">
        <v>61688</v>
      </c>
      <c r="D25" s="88">
        <v>338129</v>
      </c>
      <c r="E25" s="88">
        <v>37285</v>
      </c>
      <c r="F25" s="88">
        <v>29263</v>
      </c>
      <c r="G25" s="88">
        <v>4925</v>
      </c>
      <c r="H25" s="89">
        <v>454344</v>
      </c>
      <c r="I25" s="88">
        <v>56956</v>
      </c>
      <c r="J25" s="88">
        <v>330906</v>
      </c>
      <c r="K25" s="88">
        <v>34852</v>
      </c>
      <c r="L25" s="88">
        <v>27485</v>
      </c>
      <c r="M25" s="88">
        <v>4145</v>
      </c>
      <c r="N25" s="88"/>
      <c r="O25" s="89">
        <v>2536</v>
      </c>
    </row>
    <row r="26" spans="1:15" s="68" customFormat="1" ht="11.25" customHeight="1">
      <c r="A26" s="73">
        <v>19</v>
      </c>
      <c r="B26" s="87">
        <v>488007</v>
      </c>
      <c r="C26" s="88">
        <v>68682</v>
      </c>
      <c r="D26" s="88">
        <v>345101</v>
      </c>
      <c r="E26" s="88">
        <v>37728</v>
      </c>
      <c r="F26" s="88">
        <v>31509</v>
      </c>
      <c r="G26" s="88">
        <v>4987</v>
      </c>
      <c r="H26" s="89">
        <v>472328</v>
      </c>
      <c r="I26" s="88">
        <v>64064</v>
      </c>
      <c r="J26" s="88">
        <v>337465</v>
      </c>
      <c r="K26" s="88">
        <v>36846</v>
      </c>
      <c r="L26" s="88">
        <v>29785</v>
      </c>
      <c r="M26" s="88">
        <v>4168</v>
      </c>
      <c r="N26" s="88"/>
      <c r="O26" s="89">
        <v>2624</v>
      </c>
    </row>
    <row r="27" spans="1:15" s="68" customFormat="1" ht="11.25" customHeight="1">
      <c r="A27" s="73">
        <v>20</v>
      </c>
      <c r="B27" s="87">
        <v>484552</v>
      </c>
      <c r="C27" s="88">
        <v>71895</v>
      </c>
      <c r="D27" s="88">
        <v>337517</v>
      </c>
      <c r="E27" s="88">
        <v>37699</v>
      </c>
      <c r="F27" s="88">
        <v>33320</v>
      </c>
      <c r="G27" s="88">
        <v>4121</v>
      </c>
      <c r="H27" s="89">
        <v>469130</v>
      </c>
      <c r="I27" s="88">
        <v>67216</v>
      </c>
      <c r="J27" s="88">
        <v>333295</v>
      </c>
      <c r="K27" s="88">
        <v>35058</v>
      </c>
      <c r="L27" s="88">
        <v>30142</v>
      </c>
      <c r="M27" s="88">
        <v>3419</v>
      </c>
      <c r="N27" s="88">
        <v>953682</v>
      </c>
      <c r="O27" s="89">
        <v>2613</v>
      </c>
    </row>
    <row r="28" spans="1:15" s="68" customFormat="1" ht="11.25" customHeight="1">
      <c r="A28" s="73">
        <v>21</v>
      </c>
      <c r="B28" s="87">
        <f>SUM(C28:G28)</f>
        <v>501533</v>
      </c>
      <c r="C28" s="88">
        <v>79093</v>
      </c>
      <c r="D28" s="88">
        <v>352960</v>
      </c>
      <c r="E28" s="88">
        <v>33925</v>
      </c>
      <c r="F28" s="88">
        <v>32162</v>
      </c>
      <c r="G28" s="88">
        <v>3393</v>
      </c>
      <c r="H28" s="89">
        <f>SUM(I28:M28)</f>
        <v>479445</v>
      </c>
      <c r="I28" s="88">
        <v>72727</v>
      </c>
      <c r="J28" s="88">
        <v>342504</v>
      </c>
      <c r="K28" s="88">
        <v>31830</v>
      </c>
      <c r="L28" s="88">
        <v>29324</v>
      </c>
      <c r="M28" s="88">
        <v>3060</v>
      </c>
      <c r="N28" s="88">
        <f>SUM(B28,H28)</f>
        <v>980978</v>
      </c>
      <c r="O28" s="89">
        <f>ROUND(N28/365,0)</f>
        <v>2688</v>
      </c>
    </row>
    <row r="29" spans="1:15" s="68" customFormat="1" ht="11.25" customHeight="1">
      <c r="A29" s="73">
        <v>22</v>
      </c>
      <c r="B29" s="87">
        <f>SUM(C29:G29)</f>
        <v>493127</v>
      </c>
      <c r="C29" s="88">
        <v>81613</v>
      </c>
      <c r="D29" s="88">
        <v>344751</v>
      </c>
      <c r="E29" s="88">
        <v>33665</v>
      </c>
      <c r="F29" s="88">
        <v>29747</v>
      </c>
      <c r="G29" s="88">
        <v>3351</v>
      </c>
      <c r="H29" s="89">
        <f>SUM(I29:M29)</f>
        <v>473498</v>
      </c>
      <c r="I29" s="88">
        <v>75700</v>
      </c>
      <c r="J29" s="88">
        <v>337289</v>
      </c>
      <c r="K29" s="88">
        <v>30932</v>
      </c>
      <c r="L29" s="88">
        <v>26636</v>
      </c>
      <c r="M29" s="88">
        <v>2941</v>
      </c>
      <c r="N29" s="88">
        <f>SUM(B29,H29)</f>
        <v>966625</v>
      </c>
      <c r="O29" s="89">
        <f>ROUND(N29/365,0)</f>
        <v>2648</v>
      </c>
    </row>
    <row r="30" spans="1:15" s="43" customFormat="1" ht="11.25" customHeight="1">
      <c r="A30" s="73">
        <v>23</v>
      </c>
      <c r="B30" s="87">
        <f>SUM(C30:G30)</f>
        <v>500974</v>
      </c>
      <c r="C30" s="88">
        <v>83813</v>
      </c>
      <c r="D30" s="88">
        <v>348098</v>
      </c>
      <c r="E30" s="88">
        <v>35737</v>
      </c>
      <c r="F30" s="88">
        <v>29783</v>
      </c>
      <c r="G30" s="88">
        <v>3543</v>
      </c>
      <c r="H30" s="89">
        <f>SUM(I30:M30)</f>
        <v>480029</v>
      </c>
      <c r="I30" s="88">
        <v>78588</v>
      </c>
      <c r="J30" s="88">
        <v>337720</v>
      </c>
      <c r="K30" s="88">
        <v>33028</v>
      </c>
      <c r="L30" s="88">
        <v>27192</v>
      </c>
      <c r="M30" s="88">
        <v>3501</v>
      </c>
      <c r="N30" s="88">
        <f>SUM(B30,H30)</f>
        <v>981003</v>
      </c>
      <c r="O30" s="89">
        <f>ROUND(N30/366,0)</f>
        <v>2680</v>
      </c>
    </row>
    <row r="31" spans="1:15" s="43" customFormat="1" ht="11.25" customHeight="1">
      <c r="A31" s="74">
        <v>24</v>
      </c>
      <c r="B31" s="87">
        <f>SUM(C31:G31)</f>
        <v>514712</v>
      </c>
      <c r="C31" s="90">
        <v>89211</v>
      </c>
      <c r="D31" s="90">
        <v>351363</v>
      </c>
      <c r="E31" s="90">
        <v>38050</v>
      </c>
      <c r="F31" s="90">
        <v>32104</v>
      </c>
      <c r="G31" s="90">
        <v>3984</v>
      </c>
      <c r="H31" s="89">
        <f>SUM(I31:M31)</f>
        <v>490447</v>
      </c>
      <c r="I31" s="90">
        <v>82756</v>
      </c>
      <c r="J31" s="90">
        <v>341805</v>
      </c>
      <c r="K31" s="90">
        <v>34532</v>
      </c>
      <c r="L31" s="90">
        <v>27792</v>
      </c>
      <c r="M31" s="90">
        <v>3562</v>
      </c>
      <c r="N31" s="88">
        <f>SUM(B31,H31)</f>
        <v>1005159</v>
      </c>
      <c r="O31" s="89">
        <f>ROUND(N31/365,0)</f>
        <v>2754</v>
      </c>
    </row>
    <row r="32" spans="1:15" s="22" customFormat="1" ht="9" customHeight="1">
      <c r="A32" s="75"/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1:15" s="22" customFormat="1" ht="12">
      <c r="A33" s="47" t="s">
        <v>18</v>
      </c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1:15" s="22" customFormat="1" ht="12">
      <c r="A34" s="72" t="s">
        <v>88</v>
      </c>
      <c r="B34" s="87">
        <v>373517</v>
      </c>
      <c r="C34" s="88">
        <v>40028</v>
      </c>
      <c r="D34" s="88">
        <v>299662</v>
      </c>
      <c r="E34" s="88">
        <v>17343</v>
      </c>
      <c r="F34" s="88">
        <v>12102</v>
      </c>
      <c r="G34" s="88">
        <v>4382</v>
      </c>
      <c r="H34" s="89">
        <v>449933</v>
      </c>
      <c r="I34" s="88">
        <v>48921</v>
      </c>
      <c r="J34" s="88">
        <v>368177</v>
      </c>
      <c r="K34" s="88">
        <v>16826</v>
      </c>
      <c r="L34" s="88">
        <v>11295</v>
      </c>
      <c r="M34" s="88">
        <v>4714</v>
      </c>
      <c r="N34" s="88"/>
      <c r="O34" s="89">
        <v>2256</v>
      </c>
    </row>
    <row r="35" spans="1:15" s="68" customFormat="1" ht="11.25" customHeight="1">
      <c r="A35" s="73">
        <v>19</v>
      </c>
      <c r="B35" s="87">
        <v>436421</v>
      </c>
      <c r="C35" s="88">
        <v>48785</v>
      </c>
      <c r="D35" s="88">
        <v>347044</v>
      </c>
      <c r="E35" s="88">
        <v>20625</v>
      </c>
      <c r="F35" s="88">
        <v>13534</v>
      </c>
      <c r="G35" s="88">
        <v>6433</v>
      </c>
      <c r="H35" s="89">
        <v>523510</v>
      </c>
      <c r="I35" s="88">
        <v>59406</v>
      </c>
      <c r="J35" s="88">
        <v>424241</v>
      </c>
      <c r="K35" s="88">
        <v>19934</v>
      </c>
      <c r="L35" s="88">
        <v>12588</v>
      </c>
      <c r="M35" s="88">
        <v>7341</v>
      </c>
      <c r="N35" s="88"/>
      <c r="O35" s="89">
        <v>2623</v>
      </c>
    </row>
    <row r="36" spans="1:15" s="68" customFormat="1" ht="11.25" customHeight="1">
      <c r="A36" s="73">
        <v>20</v>
      </c>
      <c r="B36" s="87">
        <v>441404</v>
      </c>
      <c r="C36" s="88">
        <v>53089</v>
      </c>
      <c r="D36" s="88">
        <v>351084</v>
      </c>
      <c r="E36" s="88">
        <v>20523</v>
      </c>
      <c r="F36" s="88">
        <v>11836</v>
      </c>
      <c r="G36" s="88">
        <v>4872</v>
      </c>
      <c r="H36" s="89">
        <v>502358</v>
      </c>
      <c r="I36" s="88">
        <v>60894</v>
      </c>
      <c r="J36" s="88">
        <v>404735</v>
      </c>
      <c r="K36" s="88">
        <v>19687</v>
      </c>
      <c r="L36" s="88">
        <v>11759</v>
      </c>
      <c r="M36" s="88">
        <v>5283</v>
      </c>
      <c r="N36" s="88">
        <v>943762</v>
      </c>
      <c r="O36" s="89">
        <v>2586</v>
      </c>
    </row>
    <row r="37" spans="1:15" s="68" customFormat="1" ht="11.25" customHeight="1">
      <c r="A37" s="73">
        <v>21</v>
      </c>
      <c r="B37" s="87">
        <f>SUM(C37:G37)</f>
        <v>438617</v>
      </c>
      <c r="C37" s="88">
        <v>56990</v>
      </c>
      <c r="D37" s="88">
        <v>348910</v>
      </c>
      <c r="E37" s="88">
        <v>17785</v>
      </c>
      <c r="F37" s="88">
        <v>10994</v>
      </c>
      <c r="G37" s="88">
        <v>3938</v>
      </c>
      <c r="H37" s="89">
        <f>SUM(I37:M37)</f>
        <v>497877</v>
      </c>
      <c r="I37" s="88">
        <v>64092</v>
      </c>
      <c r="J37" s="88">
        <v>400829</v>
      </c>
      <c r="K37" s="88">
        <v>17656</v>
      </c>
      <c r="L37" s="88">
        <v>10928</v>
      </c>
      <c r="M37" s="88">
        <v>4372</v>
      </c>
      <c r="N37" s="88">
        <f>SUM(B37,H37)</f>
        <v>936494</v>
      </c>
      <c r="O37" s="89">
        <f>ROUND(N37/365,0)</f>
        <v>2566</v>
      </c>
    </row>
    <row r="38" spans="1:15" s="68" customFormat="1" ht="11.25" customHeight="1">
      <c r="A38" s="73">
        <v>22</v>
      </c>
      <c r="B38" s="87">
        <f>SUM(C38:G38)</f>
        <v>394475</v>
      </c>
      <c r="C38" s="88">
        <v>57542</v>
      </c>
      <c r="D38" s="88">
        <v>308145</v>
      </c>
      <c r="E38" s="88">
        <v>14871</v>
      </c>
      <c r="F38" s="88">
        <v>10203</v>
      </c>
      <c r="G38" s="88">
        <v>3714</v>
      </c>
      <c r="H38" s="89">
        <f>SUM(I38:M38)</f>
        <v>449168</v>
      </c>
      <c r="I38" s="88">
        <v>63906</v>
      </c>
      <c r="J38" s="88">
        <v>354926</v>
      </c>
      <c r="K38" s="88">
        <v>15565</v>
      </c>
      <c r="L38" s="88">
        <v>9987</v>
      </c>
      <c r="M38" s="88">
        <v>4784</v>
      </c>
      <c r="N38" s="88">
        <f>SUM(B38,H38)</f>
        <v>843643</v>
      </c>
      <c r="O38" s="89">
        <f>ROUND(N38/365,0)</f>
        <v>2311</v>
      </c>
    </row>
    <row r="39" spans="1:15" s="43" customFormat="1" ht="11.25" customHeight="1">
      <c r="A39" s="73">
        <v>23</v>
      </c>
      <c r="B39" s="87">
        <f>SUM(C39:G39)</f>
        <v>387604</v>
      </c>
      <c r="C39" s="88">
        <v>58047</v>
      </c>
      <c r="D39" s="88">
        <v>300057</v>
      </c>
      <c r="E39" s="88">
        <v>15653</v>
      </c>
      <c r="F39" s="88">
        <v>10476</v>
      </c>
      <c r="G39" s="88">
        <v>3371</v>
      </c>
      <c r="H39" s="89">
        <f>SUM(I39:M39)</f>
        <v>435617</v>
      </c>
      <c r="I39" s="88">
        <v>64029</v>
      </c>
      <c r="J39" s="88">
        <v>341252</v>
      </c>
      <c r="K39" s="88">
        <v>15354</v>
      </c>
      <c r="L39" s="88">
        <v>10148</v>
      </c>
      <c r="M39" s="88">
        <v>4834</v>
      </c>
      <c r="N39" s="88">
        <f>SUM(B39,H39)</f>
        <v>823221</v>
      </c>
      <c r="O39" s="89">
        <f>ROUND(N39/366,0)</f>
        <v>2249</v>
      </c>
    </row>
    <row r="40" spans="1:15" s="43" customFormat="1" ht="11.25" customHeight="1">
      <c r="A40" s="74">
        <v>24</v>
      </c>
      <c r="B40" s="87">
        <f>SUM(C40:G40)</f>
        <v>391893</v>
      </c>
      <c r="C40" s="90">
        <v>61719</v>
      </c>
      <c r="D40" s="90">
        <v>299594</v>
      </c>
      <c r="E40" s="90">
        <v>15464</v>
      </c>
      <c r="F40" s="90">
        <v>10971</v>
      </c>
      <c r="G40" s="90">
        <v>4145</v>
      </c>
      <c r="H40" s="89">
        <f>SUM(I40:M40)</f>
        <v>437668</v>
      </c>
      <c r="I40" s="90">
        <v>67140</v>
      </c>
      <c r="J40" s="90">
        <v>338331</v>
      </c>
      <c r="K40" s="90">
        <v>15815</v>
      </c>
      <c r="L40" s="90">
        <v>11010</v>
      </c>
      <c r="M40" s="90">
        <v>5372</v>
      </c>
      <c r="N40" s="88">
        <f>SUM(B40,H40)</f>
        <v>829561</v>
      </c>
      <c r="O40" s="89">
        <f>ROUND(N40/365,0)</f>
        <v>2273</v>
      </c>
    </row>
    <row r="41" spans="1:15" s="22" customFormat="1" ht="8.25" customHeight="1">
      <c r="A41" s="75"/>
      <c r="B41" s="8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1:15" s="22" customFormat="1" ht="12">
      <c r="A42" s="47" t="s">
        <v>19</v>
      </c>
      <c r="B42" s="8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5" s="22" customFormat="1" ht="12">
      <c r="A43" s="72" t="s">
        <v>88</v>
      </c>
      <c r="B43" s="87">
        <v>882781</v>
      </c>
      <c r="C43" s="88">
        <v>93125</v>
      </c>
      <c r="D43" s="88">
        <v>666103</v>
      </c>
      <c r="E43" s="88">
        <v>54981</v>
      </c>
      <c r="F43" s="88">
        <v>48851</v>
      </c>
      <c r="G43" s="88">
        <v>19721</v>
      </c>
      <c r="H43" s="89">
        <v>887449</v>
      </c>
      <c r="I43" s="88">
        <v>92182</v>
      </c>
      <c r="J43" s="88">
        <v>671910</v>
      </c>
      <c r="K43" s="88">
        <v>54763</v>
      </c>
      <c r="L43" s="88">
        <v>45839</v>
      </c>
      <c r="M43" s="88">
        <v>22755</v>
      </c>
      <c r="N43" s="88"/>
      <c r="O43" s="89">
        <v>4850</v>
      </c>
    </row>
    <row r="44" spans="1:15" s="68" customFormat="1" ht="11.25" customHeight="1">
      <c r="A44" s="73">
        <v>19</v>
      </c>
      <c r="B44" s="87">
        <v>897097</v>
      </c>
      <c r="C44" s="88">
        <v>100967</v>
      </c>
      <c r="D44" s="88">
        <v>663975</v>
      </c>
      <c r="E44" s="88">
        <v>57106</v>
      </c>
      <c r="F44" s="88">
        <v>52844</v>
      </c>
      <c r="G44" s="88">
        <v>22205</v>
      </c>
      <c r="H44" s="89">
        <v>895362</v>
      </c>
      <c r="I44" s="88">
        <v>99319</v>
      </c>
      <c r="J44" s="88">
        <v>664443</v>
      </c>
      <c r="K44" s="88">
        <v>58237</v>
      </c>
      <c r="L44" s="88">
        <v>48127</v>
      </c>
      <c r="M44" s="88">
        <v>25236</v>
      </c>
      <c r="N44" s="88"/>
      <c r="O44" s="89">
        <v>4897</v>
      </c>
    </row>
    <row r="45" spans="1:15" s="68" customFormat="1" ht="11.25" customHeight="1">
      <c r="A45" s="73">
        <v>20</v>
      </c>
      <c r="B45" s="87">
        <v>871275</v>
      </c>
      <c r="C45" s="88">
        <v>105096</v>
      </c>
      <c r="D45" s="88">
        <v>641220</v>
      </c>
      <c r="E45" s="88">
        <v>55691</v>
      </c>
      <c r="F45" s="88">
        <v>51562</v>
      </c>
      <c r="G45" s="88">
        <v>17706</v>
      </c>
      <c r="H45" s="89">
        <v>872019</v>
      </c>
      <c r="I45" s="88">
        <v>104308</v>
      </c>
      <c r="J45" s="88">
        <v>641831</v>
      </c>
      <c r="K45" s="88">
        <v>58538</v>
      </c>
      <c r="L45" s="88">
        <v>46378</v>
      </c>
      <c r="M45" s="88">
        <v>20964</v>
      </c>
      <c r="N45" s="88">
        <v>1743294</v>
      </c>
      <c r="O45" s="89">
        <v>4776</v>
      </c>
    </row>
    <row r="46" spans="1:15" s="68" customFormat="1" ht="11.25" customHeight="1">
      <c r="A46" s="73">
        <v>21</v>
      </c>
      <c r="B46" s="87">
        <f>SUM(C46:G46)</f>
        <v>907752</v>
      </c>
      <c r="C46" s="88">
        <v>116927</v>
      </c>
      <c r="D46" s="88">
        <v>676059</v>
      </c>
      <c r="E46" s="88">
        <v>51241</v>
      </c>
      <c r="F46" s="88">
        <v>47615</v>
      </c>
      <c r="G46" s="88">
        <v>15910</v>
      </c>
      <c r="H46" s="89">
        <f>SUM(I46:M46)</f>
        <v>895537</v>
      </c>
      <c r="I46" s="88">
        <v>114330</v>
      </c>
      <c r="J46" s="88">
        <v>664491</v>
      </c>
      <c r="K46" s="88">
        <v>55362</v>
      </c>
      <c r="L46" s="88">
        <v>42782</v>
      </c>
      <c r="M46" s="88">
        <v>18572</v>
      </c>
      <c r="N46" s="88">
        <f>SUM(B46,H46)</f>
        <v>1803289</v>
      </c>
      <c r="O46" s="89">
        <f>ROUND(N46/365,0)</f>
        <v>4941</v>
      </c>
    </row>
    <row r="47" spans="1:15" s="68" customFormat="1" ht="11.25" customHeight="1">
      <c r="A47" s="73">
        <v>22</v>
      </c>
      <c r="B47" s="87">
        <f>SUM(C47:G47)</f>
        <v>880295</v>
      </c>
      <c r="C47" s="88">
        <v>121524</v>
      </c>
      <c r="D47" s="88">
        <v>642638</v>
      </c>
      <c r="E47" s="88">
        <v>51675</v>
      </c>
      <c r="F47" s="88">
        <v>46250</v>
      </c>
      <c r="G47" s="88">
        <v>18208</v>
      </c>
      <c r="H47" s="89">
        <f>SUM(I47:M47)</f>
        <v>879451</v>
      </c>
      <c r="I47" s="88">
        <v>120652</v>
      </c>
      <c r="J47" s="88">
        <v>641385</v>
      </c>
      <c r="K47" s="88">
        <v>55181</v>
      </c>
      <c r="L47" s="88">
        <v>42084</v>
      </c>
      <c r="M47" s="88">
        <v>20149</v>
      </c>
      <c r="N47" s="88">
        <f>SUM(B47,H47)</f>
        <v>1759746</v>
      </c>
      <c r="O47" s="89">
        <f>ROUND(N47/365,0)</f>
        <v>4821</v>
      </c>
    </row>
    <row r="48" spans="1:15" s="43" customFormat="1" ht="11.25" customHeight="1">
      <c r="A48" s="73">
        <v>23</v>
      </c>
      <c r="B48" s="87">
        <f>SUM(C48:G48)</f>
        <v>876711</v>
      </c>
      <c r="C48" s="88">
        <v>122820</v>
      </c>
      <c r="D48" s="88">
        <v>639598</v>
      </c>
      <c r="E48" s="88">
        <v>51134</v>
      </c>
      <c r="F48" s="88">
        <v>46361</v>
      </c>
      <c r="G48" s="88">
        <v>16798</v>
      </c>
      <c r="H48" s="89">
        <f>SUM(I48:M48)</f>
        <v>873640</v>
      </c>
      <c r="I48" s="88">
        <v>121231</v>
      </c>
      <c r="J48" s="88">
        <v>634537</v>
      </c>
      <c r="K48" s="88">
        <v>56259</v>
      </c>
      <c r="L48" s="88">
        <v>43154</v>
      </c>
      <c r="M48" s="88">
        <v>18459</v>
      </c>
      <c r="N48" s="88">
        <f>SUM(B48,H48)</f>
        <v>1750351</v>
      </c>
      <c r="O48" s="89">
        <f>ROUND(N48/366,0)</f>
        <v>4782</v>
      </c>
    </row>
    <row r="49" spans="1:15" s="43" customFormat="1" ht="11.25" customHeight="1">
      <c r="A49" s="74">
        <v>24</v>
      </c>
      <c r="B49" s="87">
        <f>SUM(C49:G49)</f>
        <v>891359</v>
      </c>
      <c r="C49" s="90">
        <v>131482</v>
      </c>
      <c r="D49" s="90">
        <v>641699</v>
      </c>
      <c r="E49" s="90">
        <v>52238</v>
      </c>
      <c r="F49" s="90">
        <v>46627</v>
      </c>
      <c r="G49" s="90">
        <v>19313</v>
      </c>
      <c r="H49" s="89">
        <f>SUM(I49:M49)</f>
        <v>895606</v>
      </c>
      <c r="I49" s="90">
        <v>129423</v>
      </c>
      <c r="J49" s="90">
        <v>641918</v>
      </c>
      <c r="K49" s="90">
        <v>58709</v>
      </c>
      <c r="L49" s="90">
        <v>44467</v>
      </c>
      <c r="M49" s="90">
        <v>21089</v>
      </c>
      <c r="N49" s="88">
        <f>SUM(B49,H49)</f>
        <v>1786965</v>
      </c>
      <c r="O49" s="89">
        <f>ROUND(N49/365,0)</f>
        <v>4896</v>
      </c>
    </row>
    <row r="50" spans="1:15" s="22" customFormat="1" ht="9" customHeight="1">
      <c r="A50" s="75"/>
      <c r="B50" s="87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s="22" customFormat="1" ht="12">
      <c r="A51" s="47" t="s">
        <v>83</v>
      </c>
      <c r="B51" s="87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1:15" s="22" customFormat="1" ht="12">
      <c r="A52" s="72" t="s">
        <v>88</v>
      </c>
      <c r="B52" s="87"/>
      <c r="C52" s="88"/>
      <c r="D52" s="88"/>
      <c r="E52" s="88"/>
      <c r="F52" s="88"/>
      <c r="G52" s="88"/>
      <c r="H52" s="89"/>
      <c r="I52" s="88"/>
      <c r="J52" s="88"/>
      <c r="K52" s="88"/>
      <c r="L52" s="88"/>
      <c r="M52" s="88"/>
      <c r="N52" s="88"/>
      <c r="O52" s="89"/>
    </row>
    <row r="53" spans="1:15" s="68" customFormat="1" ht="11.25" customHeight="1">
      <c r="A53" s="73">
        <v>19</v>
      </c>
      <c r="B53" s="87"/>
      <c r="C53" s="88"/>
      <c r="D53" s="88"/>
      <c r="E53" s="88"/>
      <c r="F53" s="88"/>
      <c r="G53" s="88"/>
      <c r="H53" s="89"/>
      <c r="I53" s="88"/>
      <c r="J53" s="88"/>
      <c r="K53" s="88"/>
      <c r="L53" s="88"/>
      <c r="M53" s="88"/>
      <c r="N53" s="88"/>
      <c r="O53" s="89"/>
    </row>
    <row r="54" spans="1:15" s="68" customFormat="1" ht="11.25" customHeight="1">
      <c r="A54" s="73">
        <v>20</v>
      </c>
      <c r="B54" s="87">
        <v>19109</v>
      </c>
      <c r="C54" s="88">
        <v>2348</v>
      </c>
      <c r="D54" s="88">
        <v>15875</v>
      </c>
      <c r="E54" s="88">
        <v>762</v>
      </c>
      <c r="F54" s="88">
        <v>56</v>
      </c>
      <c r="G54" s="88">
        <v>68</v>
      </c>
      <c r="H54" s="89">
        <v>24204</v>
      </c>
      <c r="I54" s="88">
        <v>2143</v>
      </c>
      <c r="J54" s="88">
        <v>19786</v>
      </c>
      <c r="K54" s="88">
        <v>946</v>
      </c>
      <c r="L54" s="88">
        <v>241</v>
      </c>
      <c r="M54" s="88">
        <v>1088</v>
      </c>
      <c r="N54" s="88">
        <v>43313</v>
      </c>
      <c r="O54" s="89">
        <v>215</v>
      </c>
    </row>
    <row r="55" spans="1:15" s="68" customFormat="1" ht="11.25" customHeight="1">
      <c r="A55" s="73">
        <v>21</v>
      </c>
      <c r="B55" s="87">
        <f>SUM(C55:G55)</f>
        <v>48823</v>
      </c>
      <c r="C55" s="88">
        <v>7539</v>
      </c>
      <c r="D55" s="88">
        <v>38579</v>
      </c>
      <c r="E55" s="88">
        <v>2294</v>
      </c>
      <c r="F55" s="88">
        <v>179</v>
      </c>
      <c r="G55" s="88">
        <v>232</v>
      </c>
      <c r="H55" s="89">
        <f>SUM(I55:M55)</f>
        <v>58508</v>
      </c>
      <c r="I55" s="88">
        <v>6210</v>
      </c>
      <c r="J55" s="88">
        <v>47329</v>
      </c>
      <c r="K55" s="88">
        <v>2255</v>
      </c>
      <c r="L55" s="88">
        <v>545</v>
      </c>
      <c r="M55" s="88">
        <v>2169</v>
      </c>
      <c r="N55" s="88">
        <f>SUM(B55,H55)</f>
        <v>107331</v>
      </c>
      <c r="O55" s="89">
        <f>ROUND(N55/365,0)</f>
        <v>294</v>
      </c>
    </row>
    <row r="56" spans="1:15" s="68" customFormat="1" ht="11.25" customHeight="1">
      <c r="A56" s="73">
        <v>22</v>
      </c>
      <c r="B56" s="87">
        <f>SUM(C56:G56)</f>
        <v>53618</v>
      </c>
      <c r="C56" s="88">
        <v>8595</v>
      </c>
      <c r="D56" s="88">
        <v>42529</v>
      </c>
      <c r="E56" s="88">
        <v>1954</v>
      </c>
      <c r="F56" s="88">
        <v>294</v>
      </c>
      <c r="G56" s="88">
        <v>246</v>
      </c>
      <c r="H56" s="89">
        <f>SUM(I56:M56)</f>
        <v>64692</v>
      </c>
      <c r="I56" s="88">
        <v>8004</v>
      </c>
      <c r="J56" s="88">
        <v>50396</v>
      </c>
      <c r="K56" s="88">
        <v>2314</v>
      </c>
      <c r="L56" s="88">
        <v>804</v>
      </c>
      <c r="M56" s="88">
        <v>3174</v>
      </c>
      <c r="N56" s="88">
        <f>SUM(B56,H56)</f>
        <v>118310</v>
      </c>
      <c r="O56" s="89">
        <f>ROUND(N56/365,0)</f>
        <v>324</v>
      </c>
    </row>
    <row r="57" spans="1:15" s="43" customFormat="1" ht="11.25" customHeight="1">
      <c r="A57" s="73">
        <v>23</v>
      </c>
      <c r="B57" s="87">
        <f>SUM(C57:G57)</f>
        <v>50805</v>
      </c>
      <c r="C57" s="88">
        <v>7592</v>
      </c>
      <c r="D57" s="88">
        <v>40582</v>
      </c>
      <c r="E57" s="88">
        <v>2154</v>
      </c>
      <c r="F57" s="88">
        <v>270</v>
      </c>
      <c r="G57" s="88">
        <v>207</v>
      </c>
      <c r="H57" s="89">
        <f>SUM(I57:M57)</f>
        <v>66368</v>
      </c>
      <c r="I57" s="88">
        <v>7833</v>
      </c>
      <c r="J57" s="88">
        <v>52570</v>
      </c>
      <c r="K57" s="88">
        <v>2712</v>
      </c>
      <c r="L57" s="88">
        <v>879</v>
      </c>
      <c r="M57" s="88">
        <v>2374</v>
      </c>
      <c r="N57" s="88">
        <f>SUM(B57,H57)</f>
        <v>117173</v>
      </c>
      <c r="O57" s="89">
        <f>ROUND(N57/366,0)</f>
        <v>320</v>
      </c>
    </row>
    <row r="58" spans="1:15" s="43" customFormat="1" ht="11.25" customHeight="1">
      <c r="A58" s="74">
        <v>24</v>
      </c>
      <c r="B58" s="87">
        <f>SUM(C58:G58)</f>
        <v>55994</v>
      </c>
      <c r="C58" s="90">
        <v>9645</v>
      </c>
      <c r="D58" s="90">
        <v>42944</v>
      </c>
      <c r="E58" s="90">
        <v>2719</v>
      </c>
      <c r="F58" s="90">
        <v>449</v>
      </c>
      <c r="G58" s="90">
        <v>237</v>
      </c>
      <c r="H58" s="89">
        <f>SUM(I58:M58)</f>
        <v>70739</v>
      </c>
      <c r="I58" s="90">
        <v>8788</v>
      </c>
      <c r="J58" s="90">
        <v>54390</v>
      </c>
      <c r="K58" s="90">
        <v>3560</v>
      </c>
      <c r="L58" s="90">
        <v>1027</v>
      </c>
      <c r="M58" s="90">
        <v>2974</v>
      </c>
      <c r="N58" s="88">
        <f>SUM(B58,H58)</f>
        <v>126733</v>
      </c>
      <c r="O58" s="89">
        <f>ROUND(N58/365,0)</f>
        <v>347</v>
      </c>
    </row>
    <row r="59" spans="1:15" s="22" customFormat="1" ht="9" customHeight="1">
      <c r="A59" s="75"/>
      <c r="B59" s="87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s="22" customFormat="1" ht="12">
      <c r="A60" s="47" t="s">
        <v>20</v>
      </c>
      <c r="B60" s="87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s="22" customFormat="1" ht="12">
      <c r="A61" s="72" t="s">
        <v>88</v>
      </c>
      <c r="B61" s="87">
        <v>1668858</v>
      </c>
      <c r="C61" s="88">
        <v>246264</v>
      </c>
      <c r="D61" s="88">
        <v>1301736</v>
      </c>
      <c r="E61" s="88">
        <v>62952</v>
      </c>
      <c r="F61" s="88">
        <v>35395</v>
      </c>
      <c r="G61" s="88">
        <v>22511</v>
      </c>
      <c r="H61" s="89">
        <v>1917236</v>
      </c>
      <c r="I61" s="88">
        <v>292606</v>
      </c>
      <c r="J61" s="88">
        <v>1487127</v>
      </c>
      <c r="K61" s="88">
        <v>74339</v>
      </c>
      <c r="L61" s="88">
        <v>40637</v>
      </c>
      <c r="M61" s="88">
        <v>22527</v>
      </c>
      <c r="N61" s="88"/>
      <c r="O61" s="89">
        <v>9825</v>
      </c>
    </row>
    <row r="62" spans="1:15" s="68" customFormat="1" ht="11.25" customHeight="1">
      <c r="A62" s="73">
        <v>19</v>
      </c>
      <c r="B62" s="87">
        <v>1686848</v>
      </c>
      <c r="C62" s="88">
        <v>266546</v>
      </c>
      <c r="D62" s="88">
        <v>1294303</v>
      </c>
      <c r="E62" s="88">
        <v>66182</v>
      </c>
      <c r="F62" s="88">
        <v>35866</v>
      </c>
      <c r="G62" s="88">
        <v>23951</v>
      </c>
      <c r="H62" s="89">
        <v>1887903</v>
      </c>
      <c r="I62" s="88">
        <v>306765</v>
      </c>
      <c r="J62" s="88">
        <v>1440952</v>
      </c>
      <c r="K62" s="88">
        <v>76148</v>
      </c>
      <c r="L62" s="88">
        <v>40725</v>
      </c>
      <c r="M62" s="88">
        <v>23313</v>
      </c>
      <c r="N62" s="88"/>
      <c r="O62" s="89">
        <v>9767</v>
      </c>
    </row>
    <row r="63" spans="1:15" s="68" customFormat="1" ht="11.25" customHeight="1">
      <c r="A63" s="73">
        <v>20</v>
      </c>
      <c r="B63" s="87">
        <v>1634541</v>
      </c>
      <c r="C63" s="88">
        <v>277266</v>
      </c>
      <c r="D63" s="88">
        <v>1242101</v>
      </c>
      <c r="E63" s="88">
        <v>62274</v>
      </c>
      <c r="F63" s="88">
        <v>32169</v>
      </c>
      <c r="G63" s="88">
        <v>20731</v>
      </c>
      <c r="H63" s="89">
        <v>1804543</v>
      </c>
      <c r="I63" s="88">
        <v>312165</v>
      </c>
      <c r="J63" s="88">
        <v>1365572</v>
      </c>
      <c r="K63" s="88">
        <v>70768</v>
      </c>
      <c r="L63" s="88">
        <v>36314</v>
      </c>
      <c r="M63" s="88">
        <v>19724</v>
      </c>
      <c r="N63" s="88">
        <v>3439084</v>
      </c>
      <c r="O63" s="89">
        <v>9422</v>
      </c>
    </row>
    <row r="64" spans="1:15" s="68" customFormat="1" ht="11.25" customHeight="1">
      <c r="A64" s="73">
        <v>21</v>
      </c>
      <c r="B64" s="87">
        <f>SUM(C64:G64)</f>
        <v>1817436</v>
      </c>
      <c r="C64" s="88">
        <v>310987</v>
      </c>
      <c r="D64" s="88">
        <v>1397133</v>
      </c>
      <c r="E64" s="88">
        <v>59511</v>
      </c>
      <c r="F64" s="88">
        <v>31703</v>
      </c>
      <c r="G64" s="88">
        <v>18102</v>
      </c>
      <c r="H64" s="89">
        <f>SUM(I64:M64)</f>
        <v>1980102</v>
      </c>
      <c r="I64" s="88">
        <v>347843</v>
      </c>
      <c r="J64" s="88">
        <v>1512326</v>
      </c>
      <c r="K64" s="88">
        <v>68179</v>
      </c>
      <c r="L64" s="88">
        <v>35426</v>
      </c>
      <c r="M64" s="88">
        <v>16328</v>
      </c>
      <c r="N64" s="88">
        <f>SUM(B64,H64)</f>
        <v>3797538</v>
      </c>
      <c r="O64" s="89">
        <f>ROUND(N64/365,0)</f>
        <v>10404</v>
      </c>
    </row>
    <row r="65" spans="1:15" s="68" customFormat="1" ht="11.25" customHeight="1">
      <c r="A65" s="73">
        <v>22</v>
      </c>
      <c r="B65" s="87">
        <f>SUM(C65:G65)</f>
        <v>2046932</v>
      </c>
      <c r="C65" s="88">
        <v>383331</v>
      </c>
      <c r="D65" s="88">
        <v>1537286</v>
      </c>
      <c r="E65" s="88">
        <v>67573</v>
      </c>
      <c r="F65" s="88">
        <v>36985</v>
      </c>
      <c r="G65" s="88">
        <v>21757</v>
      </c>
      <c r="H65" s="89">
        <f>SUM(I65:M65)</f>
        <v>2260815</v>
      </c>
      <c r="I65" s="88">
        <v>438125</v>
      </c>
      <c r="J65" s="88">
        <v>1681866</v>
      </c>
      <c r="K65" s="88">
        <v>78468</v>
      </c>
      <c r="L65" s="88">
        <v>43165</v>
      </c>
      <c r="M65" s="88">
        <v>19191</v>
      </c>
      <c r="N65" s="88">
        <f>SUM(B65,H65)</f>
        <v>4307747</v>
      </c>
      <c r="O65" s="89">
        <f>ROUND(N65/365,0)</f>
        <v>11802</v>
      </c>
    </row>
    <row r="66" spans="1:15" s="43" customFormat="1" ht="11.25" customHeight="1">
      <c r="A66" s="73">
        <v>23</v>
      </c>
      <c r="B66" s="87">
        <f>SUM(C66:G66)</f>
        <v>1963161</v>
      </c>
      <c r="C66" s="88">
        <v>369840</v>
      </c>
      <c r="D66" s="88">
        <v>1473308</v>
      </c>
      <c r="E66" s="88">
        <v>65673</v>
      </c>
      <c r="F66" s="88">
        <v>35538</v>
      </c>
      <c r="G66" s="88">
        <v>18802</v>
      </c>
      <c r="H66" s="89">
        <f>SUM(I66:M66)</f>
        <v>2140195</v>
      </c>
      <c r="I66" s="88">
        <v>412603</v>
      </c>
      <c r="J66" s="88">
        <v>1597017</v>
      </c>
      <c r="K66" s="88">
        <v>75778</v>
      </c>
      <c r="L66" s="88">
        <v>38489</v>
      </c>
      <c r="M66" s="88">
        <v>16308</v>
      </c>
      <c r="N66" s="88">
        <f>SUM(B66,H66)</f>
        <v>4103356</v>
      </c>
      <c r="O66" s="89">
        <f>ROUND(N66/366,0)</f>
        <v>11211</v>
      </c>
    </row>
    <row r="67" spans="1:15" s="43" customFormat="1" ht="11.25" customHeight="1">
      <c r="A67" s="74">
        <v>24</v>
      </c>
      <c r="B67" s="87">
        <f>SUM(C67:G67)</f>
        <v>1983105</v>
      </c>
      <c r="C67" s="90">
        <v>382991</v>
      </c>
      <c r="D67" s="90">
        <v>1471821</v>
      </c>
      <c r="E67" s="90">
        <v>69646</v>
      </c>
      <c r="F67" s="90">
        <v>37655</v>
      </c>
      <c r="G67" s="90">
        <v>20992</v>
      </c>
      <c r="H67" s="89">
        <f>SUM(I67:M67)</f>
        <v>2148903</v>
      </c>
      <c r="I67" s="90">
        <v>424214</v>
      </c>
      <c r="J67" s="90">
        <v>1587096</v>
      </c>
      <c r="K67" s="90">
        <v>79456</v>
      </c>
      <c r="L67" s="90">
        <v>40040</v>
      </c>
      <c r="M67" s="90">
        <v>18097</v>
      </c>
      <c r="N67" s="88">
        <f>SUM(B67,H67)</f>
        <v>4132008</v>
      </c>
      <c r="O67" s="89">
        <f>ROUND(N67/365,0)</f>
        <v>11321</v>
      </c>
    </row>
    <row r="68" spans="1:15" s="22" customFormat="1" ht="9" customHeight="1">
      <c r="A68" s="75"/>
      <c r="B68" s="87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1:15" s="22" customFormat="1" ht="12">
      <c r="A69" s="47" t="s">
        <v>21</v>
      </c>
      <c r="B69" s="87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s="22" customFormat="1" ht="10.5" customHeight="1">
      <c r="A70" s="72" t="s">
        <v>88</v>
      </c>
      <c r="B70" s="87">
        <v>2215542</v>
      </c>
      <c r="C70" s="88">
        <v>281780</v>
      </c>
      <c r="D70" s="88">
        <v>1718005</v>
      </c>
      <c r="E70" s="88">
        <v>98784</v>
      </c>
      <c r="F70" s="88">
        <v>104080</v>
      </c>
      <c r="G70" s="88">
        <v>12893</v>
      </c>
      <c r="H70" s="89">
        <v>2322930</v>
      </c>
      <c r="I70" s="88">
        <v>308897</v>
      </c>
      <c r="J70" s="88">
        <v>1759343</v>
      </c>
      <c r="K70" s="88">
        <v>117974</v>
      </c>
      <c r="L70" s="88">
        <v>124406</v>
      </c>
      <c r="M70" s="88">
        <v>12310</v>
      </c>
      <c r="N70" s="88"/>
      <c r="O70" s="89">
        <v>12434</v>
      </c>
    </row>
    <row r="71" spans="1:15" s="68" customFormat="1" ht="11.25" customHeight="1">
      <c r="A71" s="73">
        <v>19</v>
      </c>
      <c r="B71" s="87">
        <v>2221896</v>
      </c>
      <c r="C71" s="88">
        <v>297886</v>
      </c>
      <c r="D71" s="88">
        <v>1711430</v>
      </c>
      <c r="E71" s="88">
        <v>98409</v>
      </c>
      <c r="F71" s="88">
        <v>102137</v>
      </c>
      <c r="G71" s="88">
        <v>12034</v>
      </c>
      <c r="H71" s="89">
        <v>2374556</v>
      </c>
      <c r="I71" s="88">
        <v>333992</v>
      </c>
      <c r="J71" s="88">
        <v>1782126</v>
      </c>
      <c r="K71" s="88">
        <v>120293</v>
      </c>
      <c r="L71" s="88">
        <v>125674</v>
      </c>
      <c r="M71" s="88">
        <v>12471</v>
      </c>
      <c r="N71" s="88"/>
      <c r="O71" s="89">
        <v>12559</v>
      </c>
    </row>
    <row r="72" spans="1:15" s="68" customFormat="1" ht="11.25" customHeight="1">
      <c r="A72" s="73">
        <v>20</v>
      </c>
      <c r="B72" s="87">
        <v>2193780</v>
      </c>
      <c r="C72" s="88">
        <v>312508</v>
      </c>
      <c r="D72" s="88">
        <v>1677667</v>
      </c>
      <c r="E72" s="88">
        <v>95960</v>
      </c>
      <c r="F72" s="88">
        <v>95365</v>
      </c>
      <c r="G72" s="88">
        <v>12280</v>
      </c>
      <c r="H72" s="89">
        <v>2346015</v>
      </c>
      <c r="I72" s="88">
        <v>353585</v>
      </c>
      <c r="J72" s="88">
        <v>1746797</v>
      </c>
      <c r="K72" s="88">
        <v>117258</v>
      </c>
      <c r="L72" s="88">
        <v>116867</v>
      </c>
      <c r="M72" s="88">
        <v>11508</v>
      </c>
      <c r="N72" s="88">
        <v>4539795</v>
      </c>
      <c r="O72" s="89">
        <v>12438</v>
      </c>
    </row>
    <row r="73" spans="1:15" s="68" customFormat="1" ht="11.25" customHeight="1">
      <c r="A73" s="73">
        <v>21</v>
      </c>
      <c r="B73" s="87">
        <f>SUM(C73:G73)</f>
        <v>2363653</v>
      </c>
      <c r="C73" s="88">
        <v>346487</v>
      </c>
      <c r="D73" s="88">
        <v>1811369</v>
      </c>
      <c r="E73" s="88">
        <v>95362</v>
      </c>
      <c r="F73" s="88">
        <v>100182</v>
      </c>
      <c r="G73" s="88">
        <v>10253</v>
      </c>
      <c r="H73" s="89">
        <f>SUM(I73:M73)</f>
        <v>2538494</v>
      </c>
      <c r="I73" s="88">
        <v>389582</v>
      </c>
      <c r="J73" s="88">
        <v>1898079</v>
      </c>
      <c r="K73" s="88">
        <v>117781</v>
      </c>
      <c r="L73" s="88">
        <v>123665</v>
      </c>
      <c r="M73" s="88">
        <v>9387</v>
      </c>
      <c r="N73" s="88">
        <f>SUM(B73,H73)</f>
        <v>4902147</v>
      </c>
      <c r="O73" s="89">
        <f>ROUND(N73/365,0)</f>
        <v>13431</v>
      </c>
    </row>
    <row r="74" spans="1:15" s="68" customFormat="1" ht="11.25" customHeight="1">
      <c r="A74" s="73">
        <v>22</v>
      </c>
      <c r="B74" s="87">
        <f>SUM(C74:G74)</f>
        <v>3945189</v>
      </c>
      <c r="C74" s="88">
        <v>815071</v>
      </c>
      <c r="D74" s="88">
        <v>2759086</v>
      </c>
      <c r="E74" s="88">
        <v>174088</v>
      </c>
      <c r="F74" s="88">
        <v>170808</v>
      </c>
      <c r="G74" s="88">
        <v>26136</v>
      </c>
      <c r="H74" s="89">
        <f>SUM(I74:M74)</f>
        <v>4154861</v>
      </c>
      <c r="I74" s="88">
        <v>870995</v>
      </c>
      <c r="J74" s="88">
        <v>2851581</v>
      </c>
      <c r="K74" s="88">
        <v>206221</v>
      </c>
      <c r="L74" s="88">
        <v>198140</v>
      </c>
      <c r="M74" s="88">
        <v>27924</v>
      </c>
      <c r="N74" s="88">
        <f>SUM(B74,H74)</f>
        <v>8100050</v>
      </c>
      <c r="O74" s="89">
        <f>ROUND(N74/365,0)</f>
        <v>22192</v>
      </c>
    </row>
    <row r="75" spans="1:15" s="43" customFormat="1" ht="11.25" customHeight="1">
      <c r="A75" s="73">
        <v>23</v>
      </c>
      <c r="B75" s="87">
        <f>SUM(C75:G75)</f>
        <v>3032747</v>
      </c>
      <c r="C75" s="88">
        <v>553847</v>
      </c>
      <c r="D75" s="88">
        <v>2195691</v>
      </c>
      <c r="E75" s="88">
        <v>135670</v>
      </c>
      <c r="F75" s="88">
        <v>128795</v>
      </c>
      <c r="G75" s="88">
        <v>18744</v>
      </c>
      <c r="H75" s="89">
        <f>SUM(I75:M75)</f>
        <v>3212074</v>
      </c>
      <c r="I75" s="88">
        <v>601512</v>
      </c>
      <c r="J75" s="88">
        <v>2278671</v>
      </c>
      <c r="K75" s="88">
        <v>160777</v>
      </c>
      <c r="L75" s="88">
        <v>154086</v>
      </c>
      <c r="M75" s="88">
        <v>17028</v>
      </c>
      <c r="N75" s="88">
        <f>SUM(B75,H75)</f>
        <v>6244821</v>
      </c>
      <c r="O75" s="89">
        <f>ROUND(N75/366,0)</f>
        <v>17062</v>
      </c>
    </row>
    <row r="76" spans="1:15" s="43" customFormat="1" ht="11.25" customHeight="1">
      <c r="A76" s="74">
        <v>24</v>
      </c>
      <c r="B76" s="87">
        <f>SUM(C76:G76)</f>
        <v>2662112</v>
      </c>
      <c r="C76" s="90">
        <v>449829</v>
      </c>
      <c r="D76" s="90">
        <v>1959811</v>
      </c>
      <c r="E76" s="90">
        <v>120222</v>
      </c>
      <c r="F76" s="90">
        <v>117827</v>
      </c>
      <c r="G76" s="90">
        <v>14423</v>
      </c>
      <c r="H76" s="89">
        <f>SUM(I76:M76)</f>
        <v>2847543</v>
      </c>
      <c r="I76" s="90">
        <v>499620</v>
      </c>
      <c r="J76" s="90">
        <v>2049853</v>
      </c>
      <c r="K76" s="90">
        <v>142757</v>
      </c>
      <c r="L76" s="90">
        <v>142878</v>
      </c>
      <c r="M76" s="90">
        <v>12435</v>
      </c>
      <c r="N76" s="88">
        <f>SUM(B76,H76)</f>
        <v>5509655</v>
      </c>
      <c r="O76" s="89">
        <f>ROUND(N76/365,0)</f>
        <v>15095</v>
      </c>
    </row>
    <row r="77" spans="1:15" s="22" customFormat="1" ht="8.25" customHeight="1">
      <c r="A77" s="76"/>
      <c r="B77" s="87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1:15" s="22" customFormat="1" ht="12">
      <c r="A78" s="47" t="s">
        <v>84</v>
      </c>
      <c r="B78" s="87" t="s">
        <v>90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 s="22" customFormat="1" ht="11.25" customHeight="1">
      <c r="A79" s="72" t="s">
        <v>88</v>
      </c>
      <c r="B79" s="87">
        <v>734724</v>
      </c>
      <c r="C79" s="88">
        <v>106535</v>
      </c>
      <c r="D79" s="88">
        <v>563813</v>
      </c>
      <c r="E79" s="88">
        <v>38768</v>
      </c>
      <c r="F79" s="88">
        <v>23104</v>
      </c>
      <c r="G79" s="88">
        <v>2504</v>
      </c>
      <c r="H79" s="89">
        <v>696155</v>
      </c>
      <c r="I79" s="88">
        <v>100818</v>
      </c>
      <c r="J79" s="88">
        <v>530734</v>
      </c>
      <c r="K79" s="88">
        <v>38604</v>
      </c>
      <c r="L79" s="88">
        <v>23822</v>
      </c>
      <c r="M79" s="88">
        <v>2177</v>
      </c>
      <c r="N79" s="88"/>
      <c r="O79" s="89">
        <v>3920</v>
      </c>
    </row>
    <row r="80" spans="1:15" s="68" customFormat="1" ht="11.25" customHeight="1">
      <c r="A80" s="73">
        <v>19</v>
      </c>
      <c r="B80" s="87">
        <v>742268</v>
      </c>
      <c r="C80" s="88">
        <v>113416</v>
      </c>
      <c r="D80" s="88">
        <v>565462</v>
      </c>
      <c r="E80" s="88">
        <v>38750</v>
      </c>
      <c r="F80" s="88">
        <v>22318</v>
      </c>
      <c r="G80" s="88">
        <v>2322</v>
      </c>
      <c r="H80" s="89">
        <v>709974</v>
      </c>
      <c r="I80" s="88">
        <v>107283</v>
      </c>
      <c r="J80" s="88">
        <v>538918</v>
      </c>
      <c r="K80" s="88">
        <v>38844</v>
      </c>
      <c r="L80" s="88">
        <v>23021</v>
      </c>
      <c r="M80" s="88">
        <v>1908</v>
      </c>
      <c r="N80" s="88"/>
      <c r="O80" s="89">
        <v>3968</v>
      </c>
    </row>
    <row r="81" spans="1:15" s="68" customFormat="1" ht="11.25" customHeight="1">
      <c r="A81" s="73">
        <v>20</v>
      </c>
      <c r="B81" s="87">
        <v>718087</v>
      </c>
      <c r="C81" s="88">
        <v>117459</v>
      </c>
      <c r="D81" s="88">
        <v>544046</v>
      </c>
      <c r="E81" s="88">
        <v>37059</v>
      </c>
      <c r="F81" s="88">
        <v>17516</v>
      </c>
      <c r="G81" s="88">
        <v>2007</v>
      </c>
      <c r="H81" s="89">
        <v>687620</v>
      </c>
      <c r="I81" s="88">
        <v>111282</v>
      </c>
      <c r="J81" s="88">
        <v>518195</v>
      </c>
      <c r="K81" s="88">
        <v>36585</v>
      </c>
      <c r="L81" s="88">
        <v>19910</v>
      </c>
      <c r="M81" s="88">
        <v>1648</v>
      </c>
      <c r="N81" s="88">
        <v>1405707</v>
      </c>
      <c r="O81" s="89">
        <v>3851</v>
      </c>
    </row>
    <row r="82" spans="1:15" s="68" customFormat="1" ht="11.25" customHeight="1">
      <c r="A82" s="73">
        <v>21</v>
      </c>
      <c r="B82" s="87">
        <f>SUM(C82:G82)</f>
        <v>803268</v>
      </c>
      <c r="C82" s="88">
        <v>131733</v>
      </c>
      <c r="D82" s="88">
        <v>615307</v>
      </c>
      <c r="E82" s="88">
        <v>35984</v>
      </c>
      <c r="F82" s="88">
        <v>18523</v>
      </c>
      <c r="G82" s="88">
        <v>1721</v>
      </c>
      <c r="H82" s="89">
        <f>SUM(I82:M82)</f>
        <v>775890</v>
      </c>
      <c r="I82" s="88">
        <v>125999</v>
      </c>
      <c r="J82" s="88">
        <v>591029</v>
      </c>
      <c r="K82" s="88">
        <v>38109</v>
      </c>
      <c r="L82" s="88">
        <v>19419</v>
      </c>
      <c r="M82" s="88">
        <v>1334</v>
      </c>
      <c r="N82" s="88">
        <f>SUM(B82,H82)</f>
        <v>1579158</v>
      </c>
      <c r="O82" s="89">
        <f>ROUND(N82/365,0)</f>
        <v>4326</v>
      </c>
    </row>
    <row r="83" spans="1:15" s="68" customFormat="1" ht="11.25" customHeight="1">
      <c r="A83" s="73">
        <v>22</v>
      </c>
      <c r="B83" s="87">
        <f>SUM(C83:G83)</f>
        <v>1227826</v>
      </c>
      <c r="C83" s="88">
        <v>250637</v>
      </c>
      <c r="D83" s="88">
        <v>900364</v>
      </c>
      <c r="E83" s="88">
        <v>47871</v>
      </c>
      <c r="F83" s="88">
        <v>25994</v>
      </c>
      <c r="G83" s="88">
        <v>2960</v>
      </c>
      <c r="H83" s="89">
        <f>SUM(I83:M83)</f>
        <v>1198270</v>
      </c>
      <c r="I83" s="88">
        <v>245424</v>
      </c>
      <c r="J83" s="88">
        <v>869957</v>
      </c>
      <c r="K83" s="88">
        <v>52585</v>
      </c>
      <c r="L83" s="88">
        <v>27505</v>
      </c>
      <c r="M83" s="88">
        <v>2799</v>
      </c>
      <c r="N83" s="88">
        <f>SUM(B83,H83)</f>
        <v>2426096</v>
      </c>
      <c r="O83" s="89">
        <f>ROUND(N83/365,0)</f>
        <v>6647</v>
      </c>
    </row>
    <row r="84" spans="1:15" s="43" customFormat="1" ht="11.25" customHeight="1">
      <c r="A84" s="73">
        <v>23</v>
      </c>
      <c r="B84" s="87">
        <f>SUM(C84:G84)</f>
        <v>1003068</v>
      </c>
      <c r="C84" s="88">
        <v>194702</v>
      </c>
      <c r="D84" s="88">
        <v>736261</v>
      </c>
      <c r="E84" s="88">
        <v>45047</v>
      </c>
      <c r="F84" s="88">
        <v>24635</v>
      </c>
      <c r="G84" s="88">
        <v>2423</v>
      </c>
      <c r="H84" s="89">
        <f>SUM(I84:M84)</f>
        <v>971266</v>
      </c>
      <c r="I84" s="88">
        <v>188893</v>
      </c>
      <c r="J84" s="88">
        <v>707004</v>
      </c>
      <c r="K84" s="88">
        <v>47556</v>
      </c>
      <c r="L84" s="88">
        <v>25640</v>
      </c>
      <c r="M84" s="88">
        <v>2173</v>
      </c>
      <c r="N84" s="88">
        <f>SUM(B84,H84)</f>
        <v>1974334</v>
      </c>
      <c r="O84" s="89">
        <f>ROUND(N84/366,0)</f>
        <v>5394</v>
      </c>
    </row>
    <row r="85" spans="1:15" s="43" customFormat="1" ht="11.25" customHeight="1">
      <c r="A85" s="74">
        <v>24</v>
      </c>
      <c r="B85" s="87">
        <f>SUM(C85:G85)</f>
        <v>903268</v>
      </c>
      <c r="C85" s="90">
        <v>170626</v>
      </c>
      <c r="D85" s="90">
        <v>660530</v>
      </c>
      <c r="E85" s="90">
        <v>45413</v>
      </c>
      <c r="F85" s="90">
        <v>24449</v>
      </c>
      <c r="G85" s="90">
        <v>2250</v>
      </c>
      <c r="H85" s="89">
        <f>SUM(I85:M85)</f>
        <v>868070</v>
      </c>
      <c r="I85" s="90">
        <v>164340</v>
      </c>
      <c r="J85" s="90">
        <v>630437</v>
      </c>
      <c r="K85" s="90">
        <v>46123</v>
      </c>
      <c r="L85" s="90">
        <v>25179</v>
      </c>
      <c r="M85" s="90">
        <v>1991</v>
      </c>
      <c r="N85" s="88">
        <f>SUM(B85,H85)</f>
        <v>1771338</v>
      </c>
      <c r="O85" s="89">
        <f>ROUND(N85/365,0)</f>
        <v>4853</v>
      </c>
    </row>
    <row r="86" spans="1:15" s="22" customFormat="1" ht="9" customHeight="1">
      <c r="A86" s="76"/>
      <c r="B86" s="87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1:15" s="22" customFormat="1" ht="12">
      <c r="A87" s="47" t="s">
        <v>85</v>
      </c>
      <c r="B87" s="87" t="s">
        <v>90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1:15" s="22" customFormat="1" ht="11.25" customHeight="1">
      <c r="A88" s="72" t="s">
        <v>88</v>
      </c>
      <c r="B88" s="87">
        <v>0</v>
      </c>
      <c r="C88" s="88"/>
      <c r="D88" s="88"/>
      <c r="E88" s="88"/>
      <c r="F88" s="88"/>
      <c r="G88" s="88"/>
      <c r="H88" s="89">
        <v>0</v>
      </c>
      <c r="I88" s="88"/>
      <c r="J88" s="88"/>
      <c r="K88" s="88"/>
      <c r="L88" s="88"/>
      <c r="M88" s="88"/>
      <c r="N88" s="88"/>
      <c r="O88" s="89"/>
    </row>
    <row r="89" spans="1:15" s="68" customFormat="1" ht="11.25" customHeight="1">
      <c r="A89" s="73">
        <v>19</v>
      </c>
      <c r="B89" s="87">
        <v>0</v>
      </c>
      <c r="C89" s="88"/>
      <c r="D89" s="88"/>
      <c r="E89" s="88"/>
      <c r="F89" s="88"/>
      <c r="G89" s="88"/>
      <c r="H89" s="89">
        <v>0</v>
      </c>
      <c r="I89" s="88"/>
      <c r="J89" s="88"/>
      <c r="K89" s="88"/>
      <c r="L89" s="88"/>
      <c r="M89" s="88"/>
      <c r="N89" s="88"/>
      <c r="O89" s="89"/>
    </row>
    <row r="90" spans="1:15" s="68" customFormat="1" ht="11.25" customHeight="1">
      <c r="A90" s="73">
        <v>20</v>
      </c>
      <c r="B90" s="87">
        <v>309789</v>
      </c>
      <c r="C90" s="88">
        <v>69728</v>
      </c>
      <c r="D90" s="88">
        <v>227861</v>
      </c>
      <c r="E90" s="88">
        <v>8858</v>
      </c>
      <c r="F90" s="88">
        <v>2869</v>
      </c>
      <c r="G90" s="88">
        <v>473</v>
      </c>
      <c r="H90" s="89">
        <v>347517</v>
      </c>
      <c r="I90" s="88">
        <v>82111</v>
      </c>
      <c r="J90" s="88">
        <v>253225</v>
      </c>
      <c r="K90" s="88">
        <v>8708</v>
      </c>
      <c r="L90" s="88">
        <v>2960</v>
      </c>
      <c r="M90" s="88">
        <v>513</v>
      </c>
      <c r="N90" s="88">
        <v>657306</v>
      </c>
      <c r="O90" s="89">
        <v>2821</v>
      </c>
    </row>
    <row r="91" spans="1:15" s="43" customFormat="1" ht="11.25" customHeight="1">
      <c r="A91" s="73">
        <v>21</v>
      </c>
      <c r="B91" s="87">
        <f>SUM(C91:G91)</f>
        <v>635483</v>
      </c>
      <c r="C91" s="88">
        <v>149228</v>
      </c>
      <c r="D91" s="88">
        <v>461477</v>
      </c>
      <c r="E91" s="88">
        <v>18202</v>
      </c>
      <c r="F91" s="88">
        <v>6086</v>
      </c>
      <c r="G91" s="88">
        <v>490</v>
      </c>
      <c r="H91" s="89">
        <f>SUM(I91:M91)</f>
        <v>696888</v>
      </c>
      <c r="I91" s="88">
        <v>168930</v>
      </c>
      <c r="J91" s="88">
        <v>502310</v>
      </c>
      <c r="K91" s="88">
        <v>18591</v>
      </c>
      <c r="L91" s="88">
        <v>6494</v>
      </c>
      <c r="M91" s="88">
        <v>563</v>
      </c>
      <c r="N91" s="88">
        <f>SUM(B91,H91)</f>
        <v>1332371</v>
      </c>
      <c r="O91" s="89">
        <f>ROUND(N91/365,0)</f>
        <v>3650</v>
      </c>
    </row>
    <row r="92" spans="1:15" s="68" customFormat="1" ht="11.25" customHeight="1">
      <c r="A92" s="73">
        <v>22</v>
      </c>
      <c r="B92" s="87">
        <f>SUM(C92:G92)</f>
        <v>2117827</v>
      </c>
      <c r="C92" s="88">
        <v>652828</v>
      </c>
      <c r="D92" s="88">
        <v>1326227</v>
      </c>
      <c r="E92" s="88">
        <v>83078</v>
      </c>
      <c r="F92" s="88">
        <v>49345</v>
      </c>
      <c r="G92" s="88">
        <v>6349</v>
      </c>
      <c r="H92" s="89">
        <f>SUM(I92:M92)</f>
        <v>2170870</v>
      </c>
      <c r="I92" s="88">
        <v>671648</v>
      </c>
      <c r="J92" s="88">
        <v>1355117</v>
      </c>
      <c r="K92" s="88">
        <v>86010</v>
      </c>
      <c r="L92" s="88">
        <v>52181</v>
      </c>
      <c r="M92" s="88">
        <v>5914</v>
      </c>
      <c r="N92" s="88">
        <f>SUM(B92,H92)</f>
        <v>4288697</v>
      </c>
      <c r="O92" s="89">
        <f>ROUND(N92/365,0)</f>
        <v>11750</v>
      </c>
    </row>
    <row r="93" spans="1:15" s="43" customFormat="1" ht="11.25" customHeight="1">
      <c r="A93" s="73">
        <v>23</v>
      </c>
      <c r="B93" s="87">
        <f>SUM(C93:G93)</f>
        <v>1408289</v>
      </c>
      <c r="C93" s="88">
        <v>401290</v>
      </c>
      <c r="D93" s="88">
        <v>929152</v>
      </c>
      <c r="E93" s="88">
        <v>48981</v>
      </c>
      <c r="F93" s="88">
        <v>25194</v>
      </c>
      <c r="G93" s="88">
        <v>3672</v>
      </c>
      <c r="H93" s="89">
        <f>SUM(I93:M93)</f>
        <v>1448196</v>
      </c>
      <c r="I93" s="88">
        <v>420877</v>
      </c>
      <c r="J93" s="88">
        <v>944044</v>
      </c>
      <c r="K93" s="88">
        <v>51359</v>
      </c>
      <c r="L93" s="88">
        <v>27957</v>
      </c>
      <c r="M93" s="88">
        <v>3959</v>
      </c>
      <c r="N93" s="88">
        <f>SUM(B93,H93)</f>
        <v>2856485</v>
      </c>
      <c r="O93" s="89">
        <f>ROUND(N93/366,0)</f>
        <v>7805</v>
      </c>
    </row>
    <row r="94" spans="1:15" s="43" customFormat="1" ht="11.25" customHeight="1">
      <c r="A94" s="74">
        <v>24</v>
      </c>
      <c r="B94" s="87">
        <f>SUM(C94:G94)</f>
        <v>1045941</v>
      </c>
      <c r="C94" s="90">
        <v>271897</v>
      </c>
      <c r="D94" s="90">
        <v>719966</v>
      </c>
      <c r="E94" s="90">
        <v>35005</v>
      </c>
      <c r="F94" s="90">
        <v>16269</v>
      </c>
      <c r="G94" s="90">
        <v>2804</v>
      </c>
      <c r="H94" s="89">
        <f>SUM(I94:M94)</f>
        <v>1098419</v>
      </c>
      <c r="I94" s="90">
        <v>296753</v>
      </c>
      <c r="J94" s="90">
        <v>743801</v>
      </c>
      <c r="K94" s="90">
        <v>38347</v>
      </c>
      <c r="L94" s="90">
        <v>16469</v>
      </c>
      <c r="M94" s="90">
        <v>3049</v>
      </c>
      <c r="N94" s="88">
        <f>SUM(B94,H94)</f>
        <v>2144360</v>
      </c>
      <c r="O94" s="89">
        <f>ROUND(N94/365,0)</f>
        <v>5875</v>
      </c>
    </row>
    <row r="95" spans="1:15" s="22" customFormat="1" ht="9" customHeight="1">
      <c r="A95" s="76"/>
      <c r="B95" s="87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s="22" customFormat="1" ht="12">
      <c r="A96" s="47" t="s">
        <v>23</v>
      </c>
      <c r="B96" s="87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s="22" customFormat="1" ht="12">
      <c r="A97" s="72" t="s">
        <v>88</v>
      </c>
      <c r="B97" s="87">
        <v>1427356</v>
      </c>
      <c r="C97" s="88">
        <v>218642</v>
      </c>
      <c r="D97" s="88">
        <v>1059101</v>
      </c>
      <c r="E97" s="88">
        <v>77775</v>
      </c>
      <c r="F97" s="88">
        <v>62439</v>
      </c>
      <c r="G97" s="88">
        <v>9399</v>
      </c>
      <c r="H97" s="89">
        <v>1318673</v>
      </c>
      <c r="I97" s="88">
        <v>200890</v>
      </c>
      <c r="J97" s="88">
        <v>989185</v>
      </c>
      <c r="K97" s="88">
        <v>71427</v>
      </c>
      <c r="L97" s="88">
        <v>48873</v>
      </c>
      <c r="M97" s="88">
        <v>8298</v>
      </c>
      <c r="N97" s="88"/>
      <c r="O97" s="89">
        <v>7523</v>
      </c>
    </row>
    <row r="98" spans="1:15" s="68" customFormat="1" ht="11.25" customHeight="1">
      <c r="A98" s="73">
        <v>19</v>
      </c>
      <c r="B98" s="87">
        <v>1461130</v>
      </c>
      <c r="C98" s="88">
        <v>230714</v>
      </c>
      <c r="D98" s="88">
        <v>1079672</v>
      </c>
      <c r="E98" s="88">
        <v>79322</v>
      </c>
      <c r="F98" s="88">
        <v>61224</v>
      </c>
      <c r="G98" s="88">
        <v>10198</v>
      </c>
      <c r="H98" s="89">
        <v>1352442</v>
      </c>
      <c r="I98" s="88">
        <v>213832</v>
      </c>
      <c r="J98" s="88">
        <v>1008258</v>
      </c>
      <c r="K98" s="88">
        <v>71657</v>
      </c>
      <c r="L98" s="88">
        <v>49759</v>
      </c>
      <c r="M98" s="88">
        <v>8936</v>
      </c>
      <c r="N98" s="88"/>
      <c r="O98" s="89">
        <v>7687</v>
      </c>
    </row>
    <row r="99" spans="1:15" s="68" customFormat="1" ht="11.25" customHeight="1">
      <c r="A99" s="73">
        <v>20</v>
      </c>
      <c r="B99" s="87">
        <v>1517820</v>
      </c>
      <c r="C99" s="88">
        <v>264099</v>
      </c>
      <c r="D99" s="88">
        <v>1113697</v>
      </c>
      <c r="E99" s="88">
        <v>76914</v>
      </c>
      <c r="F99" s="88">
        <v>52632</v>
      </c>
      <c r="G99" s="88">
        <v>10478</v>
      </c>
      <c r="H99" s="89">
        <v>1432050</v>
      </c>
      <c r="I99" s="88">
        <v>251110</v>
      </c>
      <c r="J99" s="88">
        <v>1055271</v>
      </c>
      <c r="K99" s="88">
        <v>69978</v>
      </c>
      <c r="L99" s="88">
        <v>45146</v>
      </c>
      <c r="M99" s="88">
        <v>10545</v>
      </c>
      <c r="N99" s="88">
        <v>2949870</v>
      </c>
      <c r="O99" s="89">
        <v>8082</v>
      </c>
    </row>
    <row r="100" spans="1:15" s="68" customFormat="1" ht="11.25" customHeight="1">
      <c r="A100" s="73">
        <v>21</v>
      </c>
      <c r="B100" s="87">
        <f>SUM(C100:G100)</f>
        <v>1697401</v>
      </c>
      <c r="C100" s="88">
        <v>307151</v>
      </c>
      <c r="D100" s="88">
        <v>1253748</v>
      </c>
      <c r="E100" s="88">
        <v>76215</v>
      </c>
      <c r="F100" s="88">
        <v>51739</v>
      </c>
      <c r="G100" s="88">
        <v>8548</v>
      </c>
      <c r="H100" s="89">
        <f>SUM(I100:M100)</f>
        <v>1607374</v>
      </c>
      <c r="I100" s="88">
        <v>292019</v>
      </c>
      <c r="J100" s="88">
        <v>1193943</v>
      </c>
      <c r="K100" s="88">
        <v>69064</v>
      </c>
      <c r="L100" s="88">
        <v>43863</v>
      </c>
      <c r="M100" s="88">
        <v>8485</v>
      </c>
      <c r="N100" s="88">
        <f>SUM(B100,H100)</f>
        <v>3304775</v>
      </c>
      <c r="O100" s="89">
        <f>ROUND(N100/365,0)</f>
        <v>9054</v>
      </c>
    </row>
    <row r="101" spans="1:15" s="68" customFormat="1" ht="11.25" customHeight="1">
      <c r="A101" s="73">
        <v>22</v>
      </c>
      <c r="B101" s="87">
        <f>SUM(C101:G101)</f>
        <v>3201401</v>
      </c>
      <c r="C101" s="88">
        <v>759751</v>
      </c>
      <c r="D101" s="88">
        <v>2150358</v>
      </c>
      <c r="E101" s="88">
        <v>146972</v>
      </c>
      <c r="F101" s="88">
        <v>120881</v>
      </c>
      <c r="G101" s="88">
        <v>23439</v>
      </c>
      <c r="H101" s="89">
        <f>SUM(I101:M101)</f>
        <v>3231667</v>
      </c>
      <c r="I101" s="88">
        <v>774390</v>
      </c>
      <c r="J101" s="88">
        <v>2169608</v>
      </c>
      <c r="K101" s="88">
        <v>144542</v>
      </c>
      <c r="L101" s="88">
        <v>119177</v>
      </c>
      <c r="M101" s="88">
        <v>23950</v>
      </c>
      <c r="N101" s="88">
        <f>SUM(B101,H101)</f>
        <v>6433068</v>
      </c>
      <c r="O101" s="89">
        <f>ROUND(N101/365,0)</f>
        <v>17625</v>
      </c>
    </row>
    <row r="102" spans="1:15" s="43" customFormat="1" ht="11.25" customHeight="1">
      <c r="A102" s="73">
        <v>23</v>
      </c>
      <c r="B102" s="87">
        <f>SUM(C102:G102)</f>
        <v>2538926</v>
      </c>
      <c r="C102" s="88">
        <v>556016</v>
      </c>
      <c r="D102" s="88">
        <v>1762991</v>
      </c>
      <c r="E102" s="88">
        <v>115475</v>
      </c>
      <c r="F102" s="88">
        <v>88878</v>
      </c>
      <c r="G102" s="88">
        <v>15566</v>
      </c>
      <c r="H102" s="89">
        <f>SUM(I102:M102)</f>
        <v>2540544</v>
      </c>
      <c r="I102" s="88">
        <v>562108</v>
      </c>
      <c r="J102" s="88">
        <v>1764972</v>
      </c>
      <c r="K102" s="88">
        <v>110599</v>
      </c>
      <c r="L102" s="88">
        <v>84925</v>
      </c>
      <c r="M102" s="88">
        <v>17940</v>
      </c>
      <c r="N102" s="88">
        <f>SUM(B102,H102)</f>
        <v>5079470</v>
      </c>
      <c r="O102" s="89">
        <f>ROUND(N102/366,0)</f>
        <v>13878</v>
      </c>
    </row>
    <row r="103" spans="1:15" s="43" customFormat="1" ht="11.25" customHeight="1">
      <c r="A103" s="74">
        <v>24</v>
      </c>
      <c r="B103" s="87">
        <f>SUM(C103:G103)</f>
        <v>2169149</v>
      </c>
      <c r="C103" s="90">
        <v>448061</v>
      </c>
      <c r="D103" s="90">
        <v>1530011</v>
      </c>
      <c r="E103" s="90">
        <v>100142</v>
      </c>
      <c r="F103" s="90">
        <v>79491</v>
      </c>
      <c r="G103" s="90">
        <v>11444</v>
      </c>
      <c r="H103" s="89">
        <f>SUM(I103:M103)</f>
        <v>2129798</v>
      </c>
      <c r="I103" s="90">
        <v>442773</v>
      </c>
      <c r="J103" s="90">
        <v>1506743</v>
      </c>
      <c r="K103" s="90">
        <v>90978</v>
      </c>
      <c r="L103" s="90">
        <v>75381</v>
      </c>
      <c r="M103" s="90">
        <v>13923</v>
      </c>
      <c r="N103" s="88">
        <f>SUM(B103,H103)</f>
        <v>4298947</v>
      </c>
      <c r="O103" s="89">
        <f>ROUND(N103/365,0)</f>
        <v>11778</v>
      </c>
    </row>
    <row r="104" spans="1:15" s="22" customFormat="1" ht="9" customHeight="1">
      <c r="A104" s="77"/>
      <c r="B104" s="87"/>
      <c r="C104" s="88"/>
      <c r="D104" s="88"/>
      <c r="E104" s="88"/>
      <c r="F104" s="88"/>
      <c r="G104" s="88"/>
      <c r="H104" s="89"/>
      <c r="I104" s="88"/>
      <c r="J104" s="88"/>
      <c r="K104" s="88"/>
      <c r="L104" s="88"/>
      <c r="M104" s="88"/>
      <c r="N104" s="88"/>
      <c r="O104" s="89"/>
    </row>
    <row r="105" spans="1:15" s="22" customFormat="1" ht="12">
      <c r="A105" s="47" t="s">
        <v>86</v>
      </c>
      <c r="B105" s="87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s="22" customFormat="1" ht="11.25" customHeight="1">
      <c r="A106" s="72" t="s">
        <v>88</v>
      </c>
      <c r="B106" s="87">
        <v>662357</v>
      </c>
      <c r="C106" s="88">
        <v>107166</v>
      </c>
      <c r="D106" s="88">
        <v>474486</v>
      </c>
      <c r="E106" s="88">
        <v>42004</v>
      </c>
      <c r="F106" s="88">
        <v>34103</v>
      </c>
      <c r="G106" s="88">
        <v>4598</v>
      </c>
      <c r="H106" s="89">
        <v>629048</v>
      </c>
      <c r="I106" s="88">
        <v>96140</v>
      </c>
      <c r="J106" s="88">
        <v>446575</v>
      </c>
      <c r="K106" s="88">
        <v>48518</v>
      </c>
      <c r="L106" s="88">
        <v>33844</v>
      </c>
      <c r="M106" s="88">
        <v>3971</v>
      </c>
      <c r="N106" s="88"/>
      <c r="O106" s="89">
        <v>3538</v>
      </c>
    </row>
    <row r="107" spans="1:15" s="68" customFormat="1" ht="11.25" customHeight="1">
      <c r="A107" s="73">
        <v>19</v>
      </c>
      <c r="B107" s="87">
        <v>693539</v>
      </c>
      <c r="C107" s="88">
        <v>116045</v>
      </c>
      <c r="D107" s="88">
        <v>486850</v>
      </c>
      <c r="E107" s="88">
        <v>46695</v>
      </c>
      <c r="F107" s="88">
        <v>38935</v>
      </c>
      <c r="G107" s="88">
        <v>5014</v>
      </c>
      <c r="H107" s="89">
        <v>665552</v>
      </c>
      <c r="I107" s="88">
        <v>106841</v>
      </c>
      <c r="J107" s="88">
        <v>465349</v>
      </c>
      <c r="K107" s="88">
        <v>50167</v>
      </c>
      <c r="L107" s="88">
        <v>38041</v>
      </c>
      <c r="M107" s="88">
        <v>5154</v>
      </c>
      <c r="N107" s="88"/>
      <c r="O107" s="89">
        <v>3713</v>
      </c>
    </row>
    <row r="108" spans="1:15" s="68" customFormat="1" ht="11.25" customHeight="1">
      <c r="A108" s="73">
        <v>20</v>
      </c>
      <c r="B108" s="87">
        <v>894859</v>
      </c>
      <c r="C108" s="88">
        <v>176756</v>
      </c>
      <c r="D108" s="88">
        <v>620493</v>
      </c>
      <c r="E108" s="88">
        <v>53905</v>
      </c>
      <c r="F108" s="88">
        <v>38871</v>
      </c>
      <c r="G108" s="88">
        <v>4834</v>
      </c>
      <c r="H108" s="89">
        <v>858721</v>
      </c>
      <c r="I108" s="88">
        <v>165009</v>
      </c>
      <c r="J108" s="88">
        <v>593190</v>
      </c>
      <c r="K108" s="88">
        <v>56973</v>
      </c>
      <c r="L108" s="88">
        <v>38270</v>
      </c>
      <c r="M108" s="88">
        <v>5279</v>
      </c>
      <c r="N108" s="88">
        <v>1753580</v>
      </c>
      <c r="O108" s="89">
        <v>4804</v>
      </c>
    </row>
    <row r="109" spans="1:15" s="68" customFormat="1" ht="11.25" customHeight="1">
      <c r="A109" s="73">
        <v>21</v>
      </c>
      <c r="B109" s="87">
        <f>SUM(C109:G109)</f>
        <v>1121178</v>
      </c>
      <c r="C109" s="88">
        <v>236979</v>
      </c>
      <c r="D109" s="88">
        <v>778727</v>
      </c>
      <c r="E109" s="88">
        <v>58552</v>
      </c>
      <c r="F109" s="88">
        <v>42092</v>
      </c>
      <c r="G109" s="88">
        <v>4828</v>
      </c>
      <c r="H109" s="89">
        <f>SUM(I109:M109)</f>
        <v>1056211</v>
      </c>
      <c r="I109" s="88">
        <v>219890</v>
      </c>
      <c r="J109" s="88">
        <v>731888</v>
      </c>
      <c r="K109" s="88">
        <v>60792</v>
      </c>
      <c r="L109" s="88">
        <v>39125</v>
      </c>
      <c r="M109" s="88">
        <v>4516</v>
      </c>
      <c r="N109" s="88">
        <f>SUM(B109,H109)</f>
        <v>2177389</v>
      </c>
      <c r="O109" s="89">
        <f>ROUND(N109/365,0)</f>
        <v>5965</v>
      </c>
    </row>
    <row r="110" spans="1:15" s="68" customFormat="1" ht="11.25" customHeight="1">
      <c r="A110" s="73">
        <v>22</v>
      </c>
      <c r="B110" s="87">
        <f>SUM(C110:G110)</f>
        <v>2750936</v>
      </c>
      <c r="C110" s="88">
        <v>791404</v>
      </c>
      <c r="D110" s="88">
        <v>1656215</v>
      </c>
      <c r="E110" s="88">
        <v>165599</v>
      </c>
      <c r="F110" s="88">
        <v>118447</v>
      </c>
      <c r="G110" s="88">
        <v>19271</v>
      </c>
      <c r="H110" s="89">
        <f>SUM(I110:M110)</f>
        <v>2550419</v>
      </c>
      <c r="I110" s="88">
        <v>730222</v>
      </c>
      <c r="J110" s="88">
        <v>1541092</v>
      </c>
      <c r="K110" s="88">
        <v>154722</v>
      </c>
      <c r="L110" s="88">
        <v>106353</v>
      </c>
      <c r="M110" s="88">
        <v>18030</v>
      </c>
      <c r="N110" s="88">
        <f>SUM(B110,H110)</f>
        <v>5301355</v>
      </c>
      <c r="O110" s="89">
        <f>ROUND(N110/365,0)</f>
        <v>14524</v>
      </c>
    </row>
    <row r="111" spans="1:15" s="43" customFormat="1" ht="11.25" customHeight="1">
      <c r="A111" s="73">
        <v>23</v>
      </c>
      <c r="B111" s="87">
        <f>SUM(C111:G111)</f>
        <v>1848370</v>
      </c>
      <c r="C111" s="88">
        <v>482860</v>
      </c>
      <c r="D111" s="88">
        <v>1156083</v>
      </c>
      <c r="E111" s="88">
        <v>115560</v>
      </c>
      <c r="F111" s="88">
        <v>80955</v>
      </c>
      <c r="G111" s="88">
        <v>12912</v>
      </c>
      <c r="H111" s="89">
        <f>SUM(I111:M111)</f>
        <v>1716377</v>
      </c>
      <c r="I111" s="88">
        <v>442237</v>
      </c>
      <c r="J111" s="88">
        <v>1082179</v>
      </c>
      <c r="K111" s="88">
        <v>106817</v>
      </c>
      <c r="L111" s="88">
        <v>74728</v>
      </c>
      <c r="M111" s="88">
        <v>10416</v>
      </c>
      <c r="N111" s="88">
        <f>SUM(B111,H111)</f>
        <v>3564747</v>
      </c>
      <c r="O111" s="89">
        <f>ROUND(N111/366,0)</f>
        <v>9740</v>
      </c>
    </row>
    <row r="112" spans="1:15" s="43" customFormat="1" ht="11.25" customHeight="1">
      <c r="A112" s="74">
        <v>24</v>
      </c>
      <c r="B112" s="87">
        <f>SUM(C112:G112)</f>
        <v>1440911</v>
      </c>
      <c r="C112" s="90">
        <v>346505</v>
      </c>
      <c r="D112" s="90">
        <v>933645</v>
      </c>
      <c r="E112" s="90">
        <v>88228</v>
      </c>
      <c r="F112" s="90">
        <v>62311</v>
      </c>
      <c r="G112" s="90">
        <v>10222</v>
      </c>
      <c r="H112" s="89">
        <f>SUM(I112:M112)</f>
        <v>1344751</v>
      </c>
      <c r="I112" s="90">
        <v>318168</v>
      </c>
      <c r="J112" s="90">
        <v>869776</v>
      </c>
      <c r="K112" s="90">
        <v>88580</v>
      </c>
      <c r="L112" s="90">
        <v>60311</v>
      </c>
      <c r="M112" s="90">
        <v>7916</v>
      </c>
      <c r="N112" s="88">
        <f>SUM(B112,H112)</f>
        <v>2785662</v>
      </c>
      <c r="O112" s="89">
        <f>ROUND(N112/365,0)</f>
        <v>7632</v>
      </c>
    </row>
    <row r="113" spans="1:15" s="22" customFormat="1" ht="9" customHeight="1">
      <c r="A113" s="77"/>
      <c r="B113" s="87"/>
      <c r="C113" s="88"/>
      <c r="D113" s="88"/>
      <c r="E113" s="88"/>
      <c r="F113" s="88"/>
      <c r="G113" s="88"/>
      <c r="H113" s="89"/>
      <c r="I113" s="88"/>
      <c r="J113" s="88"/>
      <c r="K113" s="88"/>
      <c r="L113" s="88"/>
      <c r="M113" s="88"/>
      <c r="N113" s="88"/>
      <c r="O113" s="89"/>
    </row>
    <row r="114" spans="1:15" s="22" customFormat="1" ht="12">
      <c r="A114" s="47" t="s">
        <v>25</v>
      </c>
      <c r="B114" s="87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s="22" customFormat="1" ht="12" customHeight="1">
      <c r="A115" s="72" t="s">
        <v>88</v>
      </c>
      <c r="B115" s="87">
        <v>411406</v>
      </c>
      <c r="C115" s="88">
        <v>71914</v>
      </c>
      <c r="D115" s="88">
        <v>307722</v>
      </c>
      <c r="E115" s="88">
        <v>16685</v>
      </c>
      <c r="F115" s="88">
        <v>11865</v>
      </c>
      <c r="G115" s="88">
        <v>3220</v>
      </c>
      <c r="H115" s="89">
        <v>405314</v>
      </c>
      <c r="I115" s="88">
        <v>68627</v>
      </c>
      <c r="J115" s="88">
        <v>306506</v>
      </c>
      <c r="K115" s="88">
        <v>15801</v>
      </c>
      <c r="L115" s="88">
        <v>11134</v>
      </c>
      <c r="M115" s="88">
        <v>3246</v>
      </c>
      <c r="N115" s="88"/>
      <c r="O115" s="89">
        <v>2238</v>
      </c>
    </row>
    <row r="116" spans="1:15" s="68" customFormat="1" ht="11.25" customHeight="1">
      <c r="A116" s="73">
        <v>19</v>
      </c>
      <c r="B116" s="87">
        <v>423934</v>
      </c>
      <c r="C116" s="88">
        <v>76052</v>
      </c>
      <c r="D116" s="88">
        <v>316276</v>
      </c>
      <c r="E116" s="88">
        <v>15765</v>
      </c>
      <c r="F116" s="88">
        <v>13268</v>
      </c>
      <c r="G116" s="88">
        <v>2573</v>
      </c>
      <c r="H116" s="89">
        <v>415749</v>
      </c>
      <c r="I116" s="88">
        <v>71365</v>
      </c>
      <c r="J116" s="88">
        <v>314277</v>
      </c>
      <c r="K116" s="88">
        <v>15948</v>
      </c>
      <c r="L116" s="88">
        <v>11441</v>
      </c>
      <c r="M116" s="88">
        <v>2718</v>
      </c>
      <c r="N116" s="88"/>
      <c r="O116" s="89">
        <v>2294</v>
      </c>
    </row>
    <row r="117" spans="1:15" s="68" customFormat="1" ht="11.25" customHeight="1">
      <c r="A117" s="73">
        <v>20</v>
      </c>
      <c r="B117" s="87">
        <v>515301</v>
      </c>
      <c r="C117" s="88">
        <v>105422</v>
      </c>
      <c r="D117" s="88">
        <v>376539</v>
      </c>
      <c r="E117" s="88">
        <v>18180</v>
      </c>
      <c r="F117" s="88">
        <v>12468</v>
      </c>
      <c r="G117" s="88">
        <v>2692</v>
      </c>
      <c r="H117" s="89">
        <v>516976</v>
      </c>
      <c r="I117" s="88">
        <v>104442</v>
      </c>
      <c r="J117" s="88">
        <v>379132</v>
      </c>
      <c r="K117" s="88">
        <v>19106</v>
      </c>
      <c r="L117" s="88">
        <v>11330</v>
      </c>
      <c r="M117" s="88">
        <v>2966</v>
      </c>
      <c r="N117" s="88">
        <v>1032277</v>
      </c>
      <c r="O117" s="89">
        <v>2828</v>
      </c>
    </row>
    <row r="118" spans="1:15" s="68" customFormat="1" ht="11.25" customHeight="1">
      <c r="A118" s="73">
        <v>21</v>
      </c>
      <c r="B118" s="87">
        <f>SUM(C118:G118)</f>
        <v>621463</v>
      </c>
      <c r="C118" s="88">
        <v>130076</v>
      </c>
      <c r="D118" s="88">
        <v>450829</v>
      </c>
      <c r="E118" s="88">
        <v>22310</v>
      </c>
      <c r="F118" s="88">
        <v>15380</v>
      </c>
      <c r="G118" s="88">
        <v>2868</v>
      </c>
      <c r="H118" s="89">
        <f>SUM(I118:M118)</f>
        <v>623163</v>
      </c>
      <c r="I118" s="88">
        <v>129469</v>
      </c>
      <c r="J118" s="88">
        <v>453300</v>
      </c>
      <c r="K118" s="88">
        <v>22860</v>
      </c>
      <c r="L118" s="88">
        <v>14583</v>
      </c>
      <c r="M118" s="88">
        <v>2951</v>
      </c>
      <c r="N118" s="88">
        <f>SUM(B118,H118)</f>
        <v>1244626</v>
      </c>
      <c r="O118" s="89">
        <f>ROUND(N118/365,0)</f>
        <v>3410</v>
      </c>
    </row>
    <row r="119" spans="1:15" s="86" customFormat="1" ht="11.25" customHeight="1">
      <c r="A119" s="73">
        <v>22</v>
      </c>
      <c r="B119" s="87">
        <f>SUM(C119:G119)</f>
        <v>1609943</v>
      </c>
      <c r="C119" s="88">
        <v>469786</v>
      </c>
      <c r="D119" s="88">
        <v>1010261</v>
      </c>
      <c r="E119" s="88">
        <v>64401</v>
      </c>
      <c r="F119" s="88">
        <v>53634</v>
      </c>
      <c r="G119" s="88">
        <v>11861</v>
      </c>
      <c r="H119" s="89">
        <f>SUM(I119:M119)</f>
        <v>1639125</v>
      </c>
      <c r="I119" s="88">
        <v>475090</v>
      </c>
      <c r="J119" s="88">
        <v>1029209</v>
      </c>
      <c r="K119" s="88">
        <v>68495</v>
      </c>
      <c r="L119" s="88">
        <v>54581</v>
      </c>
      <c r="M119" s="88">
        <v>11750</v>
      </c>
      <c r="N119" s="88">
        <f>SUM(B119,H119)</f>
        <v>3249068</v>
      </c>
      <c r="O119" s="89">
        <f>ROUND(N119/365,0)</f>
        <v>8902</v>
      </c>
    </row>
    <row r="120" spans="1:15" s="84" customFormat="1" ht="11.25" customHeight="1">
      <c r="A120" s="73">
        <v>23</v>
      </c>
      <c r="B120" s="87">
        <f>SUM(C120:G120)</f>
        <v>1036019</v>
      </c>
      <c r="C120" s="88">
        <v>277426</v>
      </c>
      <c r="D120" s="88">
        <v>680602</v>
      </c>
      <c r="E120" s="88">
        <v>39531</v>
      </c>
      <c r="F120" s="88">
        <v>31490</v>
      </c>
      <c r="G120" s="88">
        <v>6970</v>
      </c>
      <c r="H120" s="89">
        <f>SUM(I120:M120)</f>
        <v>1041812</v>
      </c>
      <c r="I120" s="88">
        <v>272071</v>
      </c>
      <c r="J120" s="88">
        <v>686710</v>
      </c>
      <c r="K120" s="88">
        <v>43356</v>
      </c>
      <c r="L120" s="88">
        <v>31494</v>
      </c>
      <c r="M120" s="88">
        <v>8181</v>
      </c>
      <c r="N120" s="88">
        <f>SUM(B120,H120)</f>
        <v>2077831</v>
      </c>
      <c r="O120" s="89">
        <f>ROUND(N120/366,0)</f>
        <v>5677</v>
      </c>
    </row>
    <row r="121" spans="1:15" s="84" customFormat="1" ht="11.25" customHeight="1">
      <c r="A121" s="74">
        <v>24</v>
      </c>
      <c r="B121" s="87">
        <f>SUM(C121:G121)</f>
        <v>766737</v>
      </c>
      <c r="C121" s="90">
        <v>184991</v>
      </c>
      <c r="D121" s="90">
        <v>524615</v>
      </c>
      <c r="E121" s="90">
        <v>30361</v>
      </c>
      <c r="F121" s="90">
        <v>22382</v>
      </c>
      <c r="G121" s="90">
        <v>4388</v>
      </c>
      <c r="H121" s="89">
        <f>SUM(I121:M121)</f>
        <v>767559</v>
      </c>
      <c r="I121" s="90">
        <v>177192</v>
      </c>
      <c r="J121" s="90">
        <v>529975</v>
      </c>
      <c r="K121" s="90">
        <v>32033</v>
      </c>
      <c r="L121" s="90">
        <v>22676</v>
      </c>
      <c r="M121" s="90">
        <v>5683</v>
      </c>
      <c r="N121" s="88">
        <f>SUM(B121,H121)</f>
        <v>1534296</v>
      </c>
      <c r="O121" s="89">
        <f>ROUND(N121/365,0)</f>
        <v>4204</v>
      </c>
    </row>
    <row r="122" spans="1:15" s="22" customFormat="1" ht="9" customHeight="1">
      <c r="A122" s="77"/>
      <c r="B122" s="87"/>
      <c r="C122" s="88"/>
      <c r="D122" s="88"/>
      <c r="E122" s="88"/>
      <c r="F122" s="88"/>
      <c r="G122" s="88"/>
      <c r="H122" s="89"/>
      <c r="I122" s="88"/>
      <c r="J122" s="88"/>
      <c r="K122" s="88"/>
      <c r="L122" s="88"/>
      <c r="M122" s="88"/>
      <c r="N122" s="88"/>
      <c r="O122" s="89"/>
    </row>
    <row r="123" spans="1:15" s="22" customFormat="1" ht="12">
      <c r="A123" s="47" t="s">
        <v>26</v>
      </c>
      <c r="B123" s="87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1:15" s="22" customFormat="1" ht="12" customHeight="1">
      <c r="A124" s="72" t="s">
        <v>88</v>
      </c>
      <c r="B124" s="87">
        <v>661985</v>
      </c>
      <c r="C124" s="88">
        <v>100158</v>
      </c>
      <c r="D124" s="88">
        <v>521871</v>
      </c>
      <c r="E124" s="88">
        <v>25311</v>
      </c>
      <c r="F124" s="88">
        <v>13154</v>
      </c>
      <c r="G124" s="88">
        <v>1491</v>
      </c>
      <c r="H124" s="89">
        <v>605770</v>
      </c>
      <c r="I124" s="88">
        <v>87448</v>
      </c>
      <c r="J124" s="88">
        <v>483282</v>
      </c>
      <c r="K124" s="88">
        <v>22345</v>
      </c>
      <c r="L124" s="88">
        <v>11353</v>
      </c>
      <c r="M124" s="88">
        <v>1342</v>
      </c>
      <c r="N124" s="88"/>
      <c r="O124" s="89">
        <v>3473</v>
      </c>
    </row>
    <row r="125" spans="1:15" s="68" customFormat="1" ht="11.25" customHeight="1">
      <c r="A125" s="73">
        <v>19</v>
      </c>
      <c r="B125" s="87">
        <v>665992</v>
      </c>
      <c r="C125" s="88">
        <v>105115</v>
      </c>
      <c r="D125" s="88">
        <v>517739</v>
      </c>
      <c r="E125" s="88">
        <v>25485</v>
      </c>
      <c r="F125" s="88">
        <v>15896</v>
      </c>
      <c r="G125" s="88">
        <v>1757</v>
      </c>
      <c r="H125" s="89">
        <v>614338</v>
      </c>
      <c r="I125" s="88">
        <v>92162</v>
      </c>
      <c r="J125" s="88">
        <v>483983</v>
      </c>
      <c r="K125" s="88">
        <v>22360</v>
      </c>
      <c r="L125" s="88">
        <v>14311</v>
      </c>
      <c r="M125" s="88">
        <v>1522</v>
      </c>
      <c r="N125" s="88"/>
      <c r="O125" s="89">
        <v>3498</v>
      </c>
    </row>
    <row r="126" spans="1:15" s="68" customFormat="1" ht="11.25" customHeight="1">
      <c r="A126" s="73">
        <v>20</v>
      </c>
      <c r="B126" s="87">
        <v>531340</v>
      </c>
      <c r="C126" s="88">
        <v>110908</v>
      </c>
      <c r="D126" s="88">
        <v>390399</v>
      </c>
      <c r="E126" s="88">
        <v>16914</v>
      </c>
      <c r="F126" s="88">
        <v>12047</v>
      </c>
      <c r="G126" s="88">
        <v>1072</v>
      </c>
      <c r="H126" s="89">
        <v>489069</v>
      </c>
      <c r="I126" s="88">
        <v>97736</v>
      </c>
      <c r="J126" s="88">
        <v>362884</v>
      </c>
      <c r="K126" s="88">
        <v>15679</v>
      </c>
      <c r="L126" s="88">
        <v>11774</v>
      </c>
      <c r="M126" s="88">
        <v>996</v>
      </c>
      <c r="N126" s="88">
        <v>1020409</v>
      </c>
      <c r="O126" s="89">
        <v>2796</v>
      </c>
    </row>
    <row r="127" spans="1:15" s="68" customFormat="1" ht="11.25" customHeight="1">
      <c r="A127" s="73">
        <v>21</v>
      </c>
      <c r="B127" s="87">
        <f>SUM(C127:G127)</f>
        <v>508175</v>
      </c>
      <c r="C127" s="88">
        <v>118969</v>
      </c>
      <c r="D127" s="88">
        <v>366477</v>
      </c>
      <c r="E127" s="88">
        <v>13263</v>
      </c>
      <c r="F127" s="88">
        <v>8263</v>
      </c>
      <c r="G127" s="88">
        <v>1203</v>
      </c>
      <c r="H127" s="89">
        <f>SUM(I127:M127)</f>
        <v>469520</v>
      </c>
      <c r="I127" s="88">
        <v>105235</v>
      </c>
      <c r="J127" s="88">
        <v>339828</v>
      </c>
      <c r="K127" s="88">
        <v>13278</v>
      </c>
      <c r="L127" s="88">
        <v>10337</v>
      </c>
      <c r="M127" s="88">
        <v>842</v>
      </c>
      <c r="N127" s="88">
        <f>SUM(B127,H127)</f>
        <v>977695</v>
      </c>
      <c r="O127" s="89">
        <f>ROUND(N127/365,0)</f>
        <v>2679</v>
      </c>
    </row>
    <row r="128" spans="1:15" s="68" customFormat="1" ht="11.25" customHeight="1">
      <c r="A128" s="73">
        <v>22</v>
      </c>
      <c r="B128" s="87">
        <f>SUM(C128:G128)</f>
        <v>1203831</v>
      </c>
      <c r="C128" s="88">
        <v>362602</v>
      </c>
      <c r="D128" s="88">
        <v>729391</v>
      </c>
      <c r="E128" s="88">
        <v>45382</v>
      </c>
      <c r="F128" s="88">
        <v>54589</v>
      </c>
      <c r="G128" s="88">
        <v>11867</v>
      </c>
      <c r="H128" s="89">
        <f>SUM(I128:M128)</f>
        <v>1147555</v>
      </c>
      <c r="I128" s="88">
        <v>342408</v>
      </c>
      <c r="J128" s="88">
        <v>693934</v>
      </c>
      <c r="K128" s="88">
        <v>42320</v>
      </c>
      <c r="L128" s="88">
        <v>57223</v>
      </c>
      <c r="M128" s="88">
        <v>11670</v>
      </c>
      <c r="N128" s="88">
        <f>SUM(B128,H128)</f>
        <v>2351386</v>
      </c>
      <c r="O128" s="89">
        <f>ROUND(N128/365,0)</f>
        <v>6442</v>
      </c>
    </row>
    <row r="129" spans="1:15" s="43" customFormat="1" ht="11.25" customHeight="1">
      <c r="A129" s="73">
        <v>23</v>
      </c>
      <c r="B129" s="87">
        <f>SUM(C129:G129)</f>
        <v>803520</v>
      </c>
      <c r="C129" s="88">
        <v>220318</v>
      </c>
      <c r="D129" s="88">
        <v>527129</v>
      </c>
      <c r="E129" s="88">
        <v>27367</v>
      </c>
      <c r="F129" s="88">
        <v>22231</v>
      </c>
      <c r="G129" s="88">
        <v>6475</v>
      </c>
      <c r="H129" s="89">
        <f>SUM(I129:M129)</f>
        <v>776720</v>
      </c>
      <c r="I129" s="88">
        <v>210831</v>
      </c>
      <c r="J129" s="88">
        <v>507358</v>
      </c>
      <c r="K129" s="88">
        <v>26497</v>
      </c>
      <c r="L129" s="88">
        <v>26023</v>
      </c>
      <c r="M129" s="88">
        <v>6011</v>
      </c>
      <c r="N129" s="88">
        <f>SUM(B129,H129)</f>
        <v>1580240</v>
      </c>
      <c r="O129" s="89">
        <f>ROUND(N129/366,0)</f>
        <v>4318</v>
      </c>
    </row>
    <row r="130" spans="1:15" s="43" customFormat="1" ht="11.25" customHeight="1">
      <c r="A130" s="74">
        <v>24</v>
      </c>
      <c r="B130" s="87">
        <f>SUM(C130:G130)</f>
        <v>612851</v>
      </c>
      <c r="C130" s="90">
        <v>157288</v>
      </c>
      <c r="D130" s="90">
        <v>419764</v>
      </c>
      <c r="E130" s="90">
        <v>19589</v>
      </c>
      <c r="F130" s="90">
        <v>13121</v>
      </c>
      <c r="G130" s="90">
        <v>3089</v>
      </c>
      <c r="H130" s="89">
        <f>SUM(I130:M130)</f>
        <v>583867</v>
      </c>
      <c r="I130" s="90">
        <v>146113</v>
      </c>
      <c r="J130" s="90">
        <v>400396</v>
      </c>
      <c r="K130" s="90">
        <v>19254</v>
      </c>
      <c r="L130" s="90">
        <v>15678</v>
      </c>
      <c r="M130" s="90">
        <v>2426</v>
      </c>
      <c r="N130" s="88">
        <f>SUM(B130,H130)</f>
        <v>1196718</v>
      </c>
      <c r="O130" s="89">
        <f>ROUND(N130/365,0)</f>
        <v>3279</v>
      </c>
    </row>
    <row r="131" spans="1:15" s="22" customFormat="1" ht="10.5" customHeight="1">
      <c r="A131" s="78"/>
      <c r="B131" s="87"/>
      <c r="C131" s="88"/>
      <c r="D131" s="88"/>
      <c r="E131" s="88"/>
      <c r="F131" s="88"/>
      <c r="G131" s="88"/>
      <c r="H131" s="89"/>
      <c r="I131" s="88"/>
      <c r="J131" s="88"/>
      <c r="K131" s="88"/>
      <c r="L131" s="88"/>
      <c r="M131" s="88"/>
      <c r="N131" s="88"/>
      <c r="O131" s="89"/>
    </row>
    <row r="132" spans="1:15" s="22" customFormat="1" ht="12">
      <c r="A132" s="47" t="s">
        <v>87</v>
      </c>
      <c r="B132" s="87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1:15" s="22" customFormat="1" ht="12" customHeight="1">
      <c r="A133" s="72" t="s">
        <v>88</v>
      </c>
      <c r="B133" s="87"/>
      <c r="C133" s="88"/>
      <c r="D133" s="88"/>
      <c r="E133" s="88"/>
      <c r="F133" s="88"/>
      <c r="G133" s="88"/>
      <c r="H133" s="89"/>
      <c r="I133" s="88"/>
      <c r="J133" s="88"/>
      <c r="K133" s="88"/>
      <c r="L133" s="88"/>
      <c r="M133" s="88"/>
      <c r="N133" s="88"/>
      <c r="O133" s="89"/>
    </row>
    <row r="134" spans="1:15" s="68" customFormat="1" ht="11.25" customHeight="1">
      <c r="A134" s="73">
        <v>19</v>
      </c>
      <c r="B134" s="87"/>
      <c r="C134" s="88"/>
      <c r="D134" s="88"/>
      <c r="E134" s="88"/>
      <c r="F134" s="88"/>
      <c r="G134" s="88"/>
      <c r="H134" s="89"/>
      <c r="I134" s="88"/>
      <c r="J134" s="88"/>
      <c r="K134" s="88"/>
      <c r="L134" s="88"/>
      <c r="M134" s="88"/>
      <c r="N134" s="88"/>
      <c r="O134" s="89"/>
    </row>
    <row r="135" spans="1:15" s="68" customFormat="1" ht="11.25" customHeight="1">
      <c r="A135" s="73">
        <v>20</v>
      </c>
      <c r="B135" s="87">
        <v>794345</v>
      </c>
      <c r="C135" s="88">
        <v>155542</v>
      </c>
      <c r="D135" s="88">
        <v>593076</v>
      </c>
      <c r="E135" s="88">
        <v>29155</v>
      </c>
      <c r="F135" s="88">
        <v>14587</v>
      </c>
      <c r="G135" s="88">
        <v>1985</v>
      </c>
      <c r="H135" s="89">
        <v>758168</v>
      </c>
      <c r="I135" s="88">
        <v>142459</v>
      </c>
      <c r="J135" s="88">
        <v>570588</v>
      </c>
      <c r="K135" s="88">
        <v>28742</v>
      </c>
      <c r="L135" s="88">
        <v>14306</v>
      </c>
      <c r="M135" s="88">
        <v>2073</v>
      </c>
      <c r="N135" s="88">
        <v>1552513</v>
      </c>
      <c r="O135" s="89">
        <v>5605</v>
      </c>
    </row>
    <row r="136" spans="1:15" s="68" customFormat="1" ht="11.25" customHeight="1">
      <c r="A136" s="73">
        <v>21</v>
      </c>
      <c r="B136" s="87">
        <f>SUM(C136:G136)</f>
        <v>1154571</v>
      </c>
      <c r="C136" s="88">
        <v>217644</v>
      </c>
      <c r="D136" s="88">
        <v>866380</v>
      </c>
      <c r="E136" s="88">
        <v>43800</v>
      </c>
      <c r="F136" s="88">
        <v>24437</v>
      </c>
      <c r="G136" s="88">
        <v>2310</v>
      </c>
      <c r="H136" s="89">
        <f>SUM(I136:M136)</f>
        <v>1115750</v>
      </c>
      <c r="I136" s="88">
        <v>204196</v>
      </c>
      <c r="J136" s="88">
        <v>843385</v>
      </c>
      <c r="K136" s="88">
        <v>43920</v>
      </c>
      <c r="L136" s="88">
        <v>21712</v>
      </c>
      <c r="M136" s="88">
        <v>2537</v>
      </c>
      <c r="N136" s="88">
        <f>SUM(B136,H136)</f>
        <v>2270321</v>
      </c>
      <c r="O136" s="89">
        <f>ROUND(N136/365,0)</f>
        <v>6220</v>
      </c>
    </row>
    <row r="137" spans="1:15" s="68" customFormat="1" ht="11.25" customHeight="1">
      <c r="A137" s="73">
        <v>22</v>
      </c>
      <c r="B137" s="87">
        <f>SUM(C137:G137)</f>
        <v>2165776</v>
      </c>
      <c r="C137" s="88">
        <v>534658</v>
      </c>
      <c r="D137" s="88">
        <v>1420360</v>
      </c>
      <c r="E137" s="88">
        <v>112828</v>
      </c>
      <c r="F137" s="88">
        <v>85431</v>
      </c>
      <c r="G137" s="88">
        <v>12499</v>
      </c>
      <c r="H137" s="89">
        <f>SUM(I137:M137)</f>
        <v>2125733</v>
      </c>
      <c r="I137" s="88">
        <v>522197</v>
      </c>
      <c r="J137" s="88">
        <v>1402849</v>
      </c>
      <c r="K137" s="88">
        <v>108131</v>
      </c>
      <c r="L137" s="88">
        <v>79875</v>
      </c>
      <c r="M137" s="88">
        <v>12681</v>
      </c>
      <c r="N137" s="88">
        <f>SUM(B137,H137)</f>
        <v>4291509</v>
      </c>
      <c r="O137" s="89">
        <f>ROUND(N137/365,0)</f>
        <v>11758</v>
      </c>
    </row>
    <row r="138" spans="1:15" s="43" customFormat="1" ht="11.25" customHeight="1">
      <c r="A138" s="73">
        <v>23</v>
      </c>
      <c r="B138" s="87">
        <f>SUM(C138:G138)</f>
        <v>1612373</v>
      </c>
      <c r="C138" s="88">
        <v>370730</v>
      </c>
      <c r="D138" s="88">
        <v>1105420</v>
      </c>
      <c r="E138" s="88">
        <v>75911</v>
      </c>
      <c r="F138" s="88">
        <v>53150</v>
      </c>
      <c r="G138" s="88">
        <v>7162</v>
      </c>
      <c r="H138" s="89">
        <f>SUM(I138:M138)</f>
        <v>1578191</v>
      </c>
      <c r="I138" s="88">
        <v>355870</v>
      </c>
      <c r="J138" s="88">
        <v>1090768</v>
      </c>
      <c r="K138" s="88">
        <v>75084</v>
      </c>
      <c r="L138" s="88">
        <v>49288</v>
      </c>
      <c r="M138" s="88">
        <v>7181</v>
      </c>
      <c r="N138" s="88">
        <f>SUM(B138,H138)</f>
        <v>3190564</v>
      </c>
      <c r="O138" s="89">
        <f>ROUND(N138/366,0)</f>
        <v>8717</v>
      </c>
    </row>
    <row r="139" spans="1:15" s="22" customFormat="1" ht="12" customHeight="1">
      <c r="A139" s="77">
        <v>24</v>
      </c>
      <c r="B139" s="87">
        <f>SUM(C139:G139)</f>
        <v>1405327</v>
      </c>
      <c r="C139" s="90">
        <v>305282</v>
      </c>
      <c r="D139" s="90">
        <v>991639</v>
      </c>
      <c r="E139" s="90">
        <v>64100</v>
      </c>
      <c r="F139" s="90">
        <v>39942</v>
      </c>
      <c r="G139" s="90">
        <v>4364</v>
      </c>
      <c r="H139" s="89">
        <f>SUM(I139:M139)</f>
        <v>1368475</v>
      </c>
      <c r="I139" s="90">
        <v>289595</v>
      </c>
      <c r="J139" s="90">
        <v>975400</v>
      </c>
      <c r="K139" s="90">
        <v>63771</v>
      </c>
      <c r="L139" s="90">
        <v>35314</v>
      </c>
      <c r="M139" s="90">
        <v>4395</v>
      </c>
      <c r="N139" s="88">
        <f>SUM(B139,H139)</f>
        <v>2773802</v>
      </c>
      <c r="O139" s="89">
        <f>ROUND(N139/365,0)</f>
        <v>7599</v>
      </c>
    </row>
    <row r="140" spans="1:15" s="22" customFormat="1" ht="9" customHeight="1">
      <c r="A140" s="78"/>
      <c r="B140" s="19"/>
      <c r="C140" s="20"/>
      <c r="D140" s="20"/>
      <c r="E140" s="20"/>
      <c r="F140" s="20"/>
      <c r="G140" s="20"/>
      <c r="H140" s="21"/>
      <c r="I140" s="20"/>
      <c r="J140" s="20"/>
      <c r="K140" s="20"/>
      <c r="L140" s="20"/>
      <c r="M140" s="20"/>
      <c r="N140" s="20"/>
      <c r="O140" s="21"/>
    </row>
    <row r="141" spans="1:15" s="22" customFormat="1" ht="12">
      <c r="A141" s="75"/>
      <c r="B141" s="19" t="s">
        <v>36</v>
      </c>
      <c r="C141" s="21"/>
      <c r="D141" s="21"/>
      <c r="E141" s="21"/>
      <c r="F141" s="37" t="s">
        <v>27</v>
      </c>
      <c r="G141" s="38"/>
      <c r="H141" s="38"/>
      <c r="I141" s="21"/>
      <c r="J141" s="21"/>
      <c r="K141" s="21"/>
      <c r="L141" s="21"/>
      <c r="M141" s="21"/>
      <c r="N141" s="21"/>
      <c r="O141" s="21"/>
    </row>
    <row r="142" spans="1:15" s="22" customFormat="1" ht="12">
      <c r="A142" s="47" t="s">
        <v>28</v>
      </c>
      <c r="B142" s="19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s="22" customFormat="1" ht="12">
      <c r="A143" s="72" t="s">
        <v>88</v>
      </c>
      <c r="B143" s="87">
        <v>330262</v>
      </c>
      <c r="C143" s="88">
        <v>50464</v>
      </c>
      <c r="D143" s="88">
        <v>245034</v>
      </c>
      <c r="E143" s="88">
        <v>21347</v>
      </c>
      <c r="F143" s="88">
        <v>11292</v>
      </c>
      <c r="G143" s="88">
        <v>2125</v>
      </c>
      <c r="H143" s="89">
        <v>304364</v>
      </c>
      <c r="I143" s="88">
        <v>45330</v>
      </c>
      <c r="J143" s="88">
        <v>223621</v>
      </c>
      <c r="K143" s="88">
        <v>20125</v>
      </c>
      <c r="L143" s="88">
        <v>12868</v>
      </c>
      <c r="M143" s="88">
        <v>2420</v>
      </c>
      <c r="N143" s="88"/>
      <c r="O143" s="89">
        <v>1739</v>
      </c>
    </row>
    <row r="144" spans="1:15" s="68" customFormat="1" ht="11.25" customHeight="1">
      <c r="A144" s="73">
        <v>19</v>
      </c>
      <c r="B144" s="91">
        <v>326090</v>
      </c>
      <c r="C144" s="92">
        <v>52021</v>
      </c>
      <c r="D144" s="92">
        <v>238107</v>
      </c>
      <c r="E144" s="92">
        <v>21229</v>
      </c>
      <c r="F144" s="92">
        <v>12397</v>
      </c>
      <c r="G144" s="92">
        <v>2336</v>
      </c>
      <c r="H144" s="93">
        <v>295023</v>
      </c>
      <c r="I144" s="92">
        <v>45355</v>
      </c>
      <c r="J144" s="92">
        <v>214710</v>
      </c>
      <c r="K144" s="92">
        <v>19688</v>
      </c>
      <c r="L144" s="92">
        <v>12729</v>
      </c>
      <c r="M144" s="92">
        <v>2541</v>
      </c>
      <c r="N144" s="92"/>
      <c r="O144" s="93">
        <v>1697</v>
      </c>
    </row>
    <row r="145" spans="1:15" s="68" customFormat="1" ht="11.25" customHeight="1">
      <c r="A145" s="73">
        <v>20</v>
      </c>
      <c r="B145" s="91">
        <v>317767</v>
      </c>
      <c r="C145" s="92">
        <v>54052</v>
      </c>
      <c r="D145" s="92">
        <v>228718</v>
      </c>
      <c r="E145" s="92">
        <v>21152</v>
      </c>
      <c r="F145" s="92">
        <v>11497</v>
      </c>
      <c r="G145" s="92">
        <v>2348</v>
      </c>
      <c r="H145" s="93">
        <v>289033</v>
      </c>
      <c r="I145" s="92">
        <v>46145</v>
      </c>
      <c r="J145" s="92">
        <v>207498</v>
      </c>
      <c r="K145" s="92">
        <v>20708</v>
      </c>
      <c r="L145" s="92">
        <v>11955</v>
      </c>
      <c r="M145" s="92">
        <v>2727</v>
      </c>
      <c r="N145" s="92">
        <v>606800</v>
      </c>
      <c r="O145" s="93">
        <v>1662</v>
      </c>
    </row>
    <row r="146" spans="1:15" s="68" customFormat="1" ht="11.25" customHeight="1">
      <c r="A146" s="73">
        <v>21</v>
      </c>
      <c r="B146" s="91">
        <f>SUM(C146:G146)</f>
        <v>298627</v>
      </c>
      <c r="C146" s="92">
        <v>51857</v>
      </c>
      <c r="D146" s="92">
        <v>214690</v>
      </c>
      <c r="E146" s="92">
        <v>20148</v>
      </c>
      <c r="F146" s="92">
        <v>9677</v>
      </c>
      <c r="G146" s="92">
        <v>2255</v>
      </c>
      <c r="H146" s="93">
        <f>SUM(I146:M146)</f>
        <v>269560</v>
      </c>
      <c r="I146" s="92">
        <v>44592</v>
      </c>
      <c r="J146" s="92">
        <v>193212</v>
      </c>
      <c r="K146" s="92">
        <v>19656</v>
      </c>
      <c r="L146" s="92">
        <v>9673</v>
      </c>
      <c r="M146" s="92">
        <v>2427</v>
      </c>
      <c r="N146" s="92">
        <f>SUM(B146,H146)</f>
        <v>568187</v>
      </c>
      <c r="O146" s="93">
        <f>ROUND(N146/365,0)</f>
        <v>1557</v>
      </c>
    </row>
    <row r="147" spans="1:15" s="68" customFormat="1" ht="11.25" customHeight="1">
      <c r="A147" s="73">
        <v>22</v>
      </c>
      <c r="B147" s="91">
        <f>SUM(C147:G147)</f>
        <v>672868</v>
      </c>
      <c r="C147" s="92">
        <v>140686</v>
      </c>
      <c r="D147" s="92">
        <v>377380</v>
      </c>
      <c r="E147" s="92">
        <v>73013</v>
      </c>
      <c r="F147" s="92">
        <v>63058</v>
      </c>
      <c r="G147" s="92">
        <v>18731</v>
      </c>
      <c r="H147" s="93">
        <f>SUM(I147:M147)</f>
        <v>614191</v>
      </c>
      <c r="I147" s="92">
        <v>129919</v>
      </c>
      <c r="J147" s="92">
        <v>341194</v>
      </c>
      <c r="K147" s="92">
        <v>63910</v>
      </c>
      <c r="L147" s="92">
        <v>63590</v>
      </c>
      <c r="M147" s="92">
        <v>15578</v>
      </c>
      <c r="N147" s="92">
        <f>SUM(B147,H147)</f>
        <v>1287059</v>
      </c>
      <c r="O147" s="93">
        <f>ROUND(N147/365,0)</f>
        <v>3526</v>
      </c>
    </row>
    <row r="148" spans="1:15" s="43" customFormat="1" ht="11.25" customHeight="1">
      <c r="A148" s="73">
        <v>23</v>
      </c>
      <c r="B148" s="91">
        <f>SUM(C148:G148)</f>
        <v>440745</v>
      </c>
      <c r="C148" s="92">
        <v>90341</v>
      </c>
      <c r="D148" s="92">
        <v>277029</v>
      </c>
      <c r="E148" s="92">
        <v>37212</v>
      </c>
      <c r="F148" s="92">
        <v>29332</v>
      </c>
      <c r="G148" s="92">
        <v>6831</v>
      </c>
      <c r="H148" s="93">
        <f>SUM(I148:M148)</f>
        <v>400423</v>
      </c>
      <c r="I148" s="92">
        <v>81458</v>
      </c>
      <c r="J148" s="92">
        <v>251175</v>
      </c>
      <c r="K148" s="92">
        <v>33968</v>
      </c>
      <c r="L148" s="92">
        <v>27543</v>
      </c>
      <c r="M148" s="92">
        <v>6279</v>
      </c>
      <c r="N148" s="92">
        <f>SUM(B148,H148)</f>
        <v>841168</v>
      </c>
      <c r="O148" s="93">
        <f>ROUND(N148/366,0)</f>
        <v>2298</v>
      </c>
    </row>
    <row r="149" spans="1:15" s="43" customFormat="1" ht="11.25" customHeight="1">
      <c r="A149" s="74">
        <v>24</v>
      </c>
      <c r="B149" s="91">
        <f>SUM(C149:G149)</f>
        <v>337085</v>
      </c>
      <c r="C149" s="94">
        <v>67120</v>
      </c>
      <c r="D149" s="94">
        <v>230200</v>
      </c>
      <c r="E149" s="94">
        <v>22451</v>
      </c>
      <c r="F149" s="94">
        <v>14550</v>
      </c>
      <c r="G149" s="94">
        <v>2764</v>
      </c>
      <c r="H149" s="93">
        <f>SUM(I149:M149)</f>
        <v>300675</v>
      </c>
      <c r="I149" s="94">
        <v>58549</v>
      </c>
      <c r="J149" s="94">
        <v>206441</v>
      </c>
      <c r="K149" s="94">
        <v>19795</v>
      </c>
      <c r="L149" s="94">
        <v>13308</v>
      </c>
      <c r="M149" s="94">
        <v>2582</v>
      </c>
      <c r="N149" s="92">
        <f>SUM(B149,H149)</f>
        <v>637760</v>
      </c>
      <c r="O149" s="93">
        <f>ROUND(N149/365,0)</f>
        <v>1747</v>
      </c>
    </row>
    <row r="150" spans="1:15" s="22" customFormat="1" ht="9" customHeight="1">
      <c r="A150" s="77"/>
      <c r="B150" s="87"/>
      <c r="C150" s="88"/>
      <c r="D150" s="88"/>
      <c r="E150" s="88"/>
      <c r="F150" s="88"/>
      <c r="G150" s="88"/>
      <c r="H150" s="89"/>
      <c r="I150" s="88"/>
      <c r="J150" s="88"/>
      <c r="K150" s="88"/>
      <c r="L150" s="88"/>
      <c r="M150" s="88"/>
      <c r="N150" s="88"/>
      <c r="O150" s="89"/>
    </row>
    <row r="151" spans="1:15" s="22" customFormat="1" ht="12">
      <c r="A151" s="47" t="s">
        <v>29</v>
      </c>
      <c r="B151" s="87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 spans="1:15" s="22" customFormat="1" ht="12" customHeight="1">
      <c r="A152" s="72" t="s">
        <v>88</v>
      </c>
      <c r="B152" s="87">
        <v>95404</v>
      </c>
      <c r="C152" s="88">
        <v>12187</v>
      </c>
      <c r="D152" s="88">
        <v>75873</v>
      </c>
      <c r="E152" s="88">
        <v>3931</v>
      </c>
      <c r="F152" s="88">
        <v>2896</v>
      </c>
      <c r="G152" s="88">
        <v>517</v>
      </c>
      <c r="H152" s="89">
        <v>116363</v>
      </c>
      <c r="I152" s="88">
        <v>15036</v>
      </c>
      <c r="J152" s="88">
        <v>91449</v>
      </c>
      <c r="K152" s="88">
        <v>5301</v>
      </c>
      <c r="L152" s="88">
        <v>3752</v>
      </c>
      <c r="M152" s="88">
        <v>825</v>
      </c>
      <c r="N152" s="88"/>
      <c r="O152" s="89">
        <v>580</v>
      </c>
    </row>
    <row r="153" spans="1:15" s="68" customFormat="1" ht="11.25" customHeight="1">
      <c r="A153" s="73">
        <v>19</v>
      </c>
      <c r="B153" s="91">
        <v>95730</v>
      </c>
      <c r="C153" s="92">
        <v>12982</v>
      </c>
      <c r="D153" s="92">
        <v>75158</v>
      </c>
      <c r="E153" s="92">
        <v>4211</v>
      </c>
      <c r="F153" s="92">
        <v>2921</v>
      </c>
      <c r="G153" s="92">
        <v>458</v>
      </c>
      <c r="H153" s="93">
        <v>114748</v>
      </c>
      <c r="I153" s="92">
        <v>15935</v>
      </c>
      <c r="J153" s="92">
        <v>89503</v>
      </c>
      <c r="K153" s="92">
        <v>4876</v>
      </c>
      <c r="L153" s="92">
        <v>3816</v>
      </c>
      <c r="M153" s="92">
        <v>618</v>
      </c>
      <c r="N153" s="92"/>
      <c r="O153" s="93">
        <v>575</v>
      </c>
    </row>
    <row r="154" spans="1:15" s="68" customFormat="1" ht="11.25" customHeight="1">
      <c r="A154" s="73">
        <v>20</v>
      </c>
      <c r="B154" s="91">
        <v>102057</v>
      </c>
      <c r="C154" s="92">
        <v>15202</v>
      </c>
      <c r="D154" s="92">
        <v>79085</v>
      </c>
      <c r="E154" s="92">
        <v>4565</v>
      </c>
      <c r="F154" s="92">
        <v>2779</v>
      </c>
      <c r="G154" s="92">
        <v>426</v>
      </c>
      <c r="H154" s="93">
        <v>121060</v>
      </c>
      <c r="I154" s="92">
        <v>18441</v>
      </c>
      <c r="J154" s="92">
        <v>92382</v>
      </c>
      <c r="K154" s="92">
        <v>5614</v>
      </c>
      <c r="L154" s="92">
        <v>3872</v>
      </c>
      <c r="M154" s="92">
        <v>751</v>
      </c>
      <c r="N154" s="92">
        <v>223117</v>
      </c>
      <c r="O154" s="93">
        <v>611</v>
      </c>
    </row>
    <row r="155" spans="1:15" s="68" customFormat="1" ht="11.25" customHeight="1">
      <c r="A155" s="73">
        <v>21</v>
      </c>
      <c r="B155" s="91">
        <f>SUM(C155:G155)</f>
        <v>114731</v>
      </c>
      <c r="C155" s="92">
        <v>16792</v>
      </c>
      <c r="D155" s="92">
        <v>91816</v>
      </c>
      <c r="E155" s="92">
        <v>4171</v>
      </c>
      <c r="F155" s="92">
        <v>1342</v>
      </c>
      <c r="G155" s="92">
        <v>610</v>
      </c>
      <c r="H155" s="93">
        <f>SUM(I155:M155)</f>
        <v>136054</v>
      </c>
      <c r="I155" s="92">
        <v>20274</v>
      </c>
      <c r="J155" s="92">
        <v>107985</v>
      </c>
      <c r="K155" s="92">
        <v>5029</v>
      </c>
      <c r="L155" s="92">
        <v>1969</v>
      </c>
      <c r="M155" s="92">
        <v>797</v>
      </c>
      <c r="N155" s="92">
        <f>SUM(B155,H155)</f>
        <v>250785</v>
      </c>
      <c r="O155" s="93">
        <f>ROUND(N155/365,0)</f>
        <v>687</v>
      </c>
    </row>
    <row r="156" spans="1:15" s="68" customFormat="1" ht="11.25" customHeight="1">
      <c r="A156" s="73">
        <v>22</v>
      </c>
      <c r="B156" s="91">
        <f>SUM(C156:G156)</f>
        <v>176069</v>
      </c>
      <c r="C156" s="92">
        <v>32881</v>
      </c>
      <c r="D156" s="92">
        <v>130810</v>
      </c>
      <c r="E156" s="92">
        <v>7456</v>
      </c>
      <c r="F156" s="92">
        <v>3974</v>
      </c>
      <c r="G156" s="92">
        <v>948</v>
      </c>
      <c r="H156" s="93">
        <f>SUM(I156:M156)</f>
        <v>190155</v>
      </c>
      <c r="I156" s="92">
        <v>35149</v>
      </c>
      <c r="J156" s="92">
        <v>140572</v>
      </c>
      <c r="K156" s="92">
        <v>8856</v>
      </c>
      <c r="L156" s="92">
        <v>4678</v>
      </c>
      <c r="M156" s="92">
        <v>900</v>
      </c>
      <c r="N156" s="92">
        <f>SUM(B156,H156)</f>
        <v>366224</v>
      </c>
      <c r="O156" s="93">
        <f>ROUND(N156/365,0)</f>
        <v>1003</v>
      </c>
    </row>
    <row r="157" spans="1:15" s="43" customFormat="1" ht="11.25" customHeight="1">
      <c r="A157" s="73">
        <v>23</v>
      </c>
      <c r="B157" s="91">
        <f>SUM(C157:G157)</f>
        <v>144062</v>
      </c>
      <c r="C157" s="92">
        <v>24345</v>
      </c>
      <c r="D157" s="92">
        <v>111373</v>
      </c>
      <c r="E157" s="92">
        <v>5398</v>
      </c>
      <c r="F157" s="92">
        <v>2212</v>
      </c>
      <c r="G157" s="92">
        <v>734</v>
      </c>
      <c r="H157" s="93">
        <f>SUM(I157:M157)</f>
        <v>158486</v>
      </c>
      <c r="I157" s="92">
        <v>26568</v>
      </c>
      <c r="J157" s="92">
        <v>121465</v>
      </c>
      <c r="K157" s="92">
        <v>6564</v>
      </c>
      <c r="L157" s="92">
        <v>3048</v>
      </c>
      <c r="M157" s="92">
        <v>841</v>
      </c>
      <c r="N157" s="92">
        <f>SUM(B157,H157)</f>
        <v>302548</v>
      </c>
      <c r="O157" s="93">
        <f>ROUND(N157/366,0)</f>
        <v>827</v>
      </c>
    </row>
    <row r="158" spans="1:15" s="43" customFormat="1" ht="11.25" customHeight="1">
      <c r="A158" s="74">
        <v>24</v>
      </c>
      <c r="B158" s="91">
        <f>SUM(C158:G158)</f>
        <v>130101</v>
      </c>
      <c r="C158" s="94">
        <v>20818</v>
      </c>
      <c r="D158" s="94">
        <v>102418</v>
      </c>
      <c r="E158" s="94">
        <v>4601</v>
      </c>
      <c r="F158" s="94">
        <v>1598</v>
      </c>
      <c r="G158" s="94">
        <v>666</v>
      </c>
      <c r="H158" s="93">
        <f>SUM(I158:M158)</f>
        <v>140067</v>
      </c>
      <c r="I158" s="94">
        <v>22610</v>
      </c>
      <c r="J158" s="94">
        <v>108584</v>
      </c>
      <c r="K158" s="94">
        <v>5634</v>
      </c>
      <c r="L158" s="94">
        <v>2580</v>
      </c>
      <c r="M158" s="94">
        <v>659</v>
      </c>
      <c r="N158" s="92">
        <f>SUM(B158,H158)</f>
        <v>270168</v>
      </c>
      <c r="O158" s="93">
        <f>ROUND(N158/365,0)</f>
        <v>740</v>
      </c>
    </row>
    <row r="159" spans="1:15" s="22" customFormat="1" ht="9" customHeight="1">
      <c r="A159" s="75"/>
      <c r="B159" s="87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92"/>
      <c r="O159" s="93"/>
    </row>
    <row r="160" spans="1:15" s="22" customFormat="1" ht="12">
      <c r="A160" s="47" t="s">
        <v>30</v>
      </c>
      <c r="B160" s="87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</row>
    <row r="161" spans="1:15" s="22" customFormat="1" ht="12">
      <c r="A161" s="72" t="s">
        <v>88</v>
      </c>
      <c r="B161" s="87">
        <v>138282</v>
      </c>
      <c r="C161" s="88">
        <v>22376</v>
      </c>
      <c r="D161" s="88">
        <v>101135</v>
      </c>
      <c r="E161" s="88">
        <v>8923</v>
      </c>
      <c r="F161" s="88">
        <v>4644</v>
      </c>
      <c r="G161" s="88">
        <v>1204</v>
      </c>
      <c r="H161" s="89">
        <v>142817</v>
      </c>
      <c r="I161" s="88">
        <v>22373</v>
      </c>
      <c r="J161" s="88">
        <v>104151</v>
      </c>
      <c r="K161" s="88">
        <v>9976</v>
      </c>
      <c r="L161" s="88">
        <v>5132</v>
      </c>
      <c r="M161" s="88">
        <v>1185</v>
      </c>
      <c r="N161" s="88"/>
      <c r="O161" s="89">
        <v>770</v>
      </c>
    </row>
    <row r="162" spans="1:15" s="68" customFormat="1" ht="11.25" customHeight="1">
      <c r="A162" s="73">
        <v>19</v>
      </c>
      <c r="B162" s="91">
        <v>126328</v>
      </c>
      <c r="C162" s="92">
        <v>21124</v>
      </c>
      <c r="D162" s="92">
        <v>92228</v>
      </c>
      <c r="E162" s="92">
        <v>6711</v>
      </c>
      <c r="F162" s="92">
        <v>5171</v>
      </c>
      <c r="G162" s="92">
        <v>1094</v>
      </c>
      <c r="H162" s="93">
        <v>132851</v>
      </c>
      <c r="I162" s="92">
        <v>21311</v>
      </c>
      <c r="J162" s="92">
        <v>96553</v>
      </c>
      <c r="K162" s="92">
        <v>8299</v>
      </c>
      <c r="L162" s="92">
        <v>5363</v>
      </c>
      <c r="M162" s="92">
        <v>1325</v>
      </c>
      <c r="N162" s="92"/>
      <c r="O162" s="93">
        <v>708</v>
      </c>
    </row>
    <row r="163" spans="1:15" s="68" customFormat="1" ht="11.25" customHeight="1">
      <c r="A163" s="73">
        <v>20</v>
      </c>
      <c r="B163" s="91">
        <v>126012</v>
      </c>
      <c r="C163" s="92">
        <v>22907</v>
      </c>
      <c r="D163" s="92">
        <v>89861</v>
      </c>
      <c r="E163" s="92">
        <v>7192</v>
      </c>
      <c r="F163" s="92">
        <v>5051</v>
      </c>
      <c r="G163" s="92">
        <v>1001</v>
      </c>
      <c r="H163" s="93">
        <v>132955</v>
      </c>
      <c r="I163" s="92">
        <v>24357</v>
      </c>
      <c r="J163" s="92">
        <v>93610</v>
      </c>
      <c r="K163" s="92">
        <v>8999</v>
      </c>
      <c r="L163" s="92">
        <v>4906</v>
      </c>
      <c r="M163" s="92">
        <v>1083</v>
      </c>
      <c r="N163" s="92">
        <v>258967</v>
      </c>
      <c r="O163" s="93">
        <v>709</v>
      </c>
    </row>
    <row r="164" spans="1:15" s="68" customFormat="1" ht="11.25" customHeight="1">
      <c r="A164" s="73">
        <v>21</v>
      </c>
      <c r="B164" s="91">
        <f>SUM(C164:G164)</f>
        <v>136465</v>
      </c>
      <c r="C164" s="92">
        <v>25723</v>
      </c>
      <c r="D164" s="92">
        <v>100995</v>
      </c>
      <c r="E164" s="92">
        <v>6006</v>
      </c>
      <c r="F164" s="92">
        <v>2850</v>
      </c>
      <c r="G164" s="92">
        <v>891</v>
      </c>
      <c r="H164" s="93">
        <f>SUM(I164:M164)</f>
        <v>142678</v>
      </c>
      <c r="I164" s="92">
        <v>26286</v>
      </c>
      <c r="J164" s="92">
        <v>105365</v>
      </c>
      <c r="K164" s="92">
        <v>7522</v>
      </c>
      <c r="L164" s="92">
        <v>2613</v>
      </c>
      <c r="M164" s="92">
        <v>892</v>
      </c>
      <c r="N164" s="92">
        <f>SUM(B164,H164)</f>
        <v>279143</v>
      </c>
      <c r="O164" s="93">
        <f>ROUND(N164/365,0)</f>
        <v>765</v>
      </c>
    </row>
    <row r="165" spans="1:15" s="68" customFormat="1" ht="11.25" customHeight="1">
      <c r="A165" s="73">
        <v>22</v>
      </c>
      <c r="B165" s="91">
        <f>SUM(C165:G165)</f>
        <v>362243</v>
      </c>
      <c r="C165" s="92">
        <v>100223</v>
      </c>
      <c r="D165" s="92">
        <v>232353</v>
      </c>
      <c r="E165" s="92">
        <v>17974</v>
      </c>
      <c r="F165" s="92">
        <v>9555</v>
      </c>
      <c r="G165" s="92">
        <v>2138</v>
      </c>
      <c r="H165" s="93">
        <f>SUM(I165:M165)</f>
        <v>376775</v>
      </c>
      <c r="I165" s="92">
        <v>104178</v>
      </c>
      <c r="J165" s="92">
        <v>241248</v>
      </c>
      <c r="K165" s="92">
        <v>20086</v>
      </c>
      <c r="L165" s="92">
        <v>9490</v>
      </c>
      <c r="M165" s="92">
        <v>1773</v>
      </c>
      <c r="N165" s="92">
        <f>SUM(B165,H165)</f>
        <v>739018</v>
      </c>
      <c r="O165" s="93">
        <f>ROUND(N165/365,0)</f>
        <v>2025</v>
      </c>
    </row>
    <row r="166" spans="1:15" s="43" customFormat="1" ht="11.25" customHeight="1">
      <c r="A166" s="73">
        <v>23</v>
      </c>
      <c r="B166" s="91">
        <f>SUM(C166:G166)</f>
        <v>238960</v>
      </c>
      <c r="C166" s="92">
        <v>60003</v>
      </c>
      <c r="D166" s="92">
        <v>160262</v>
      </c>
      <c r="E166" s="92">
        <v>10737</v>
      </c>
      <c r="F166" s="92">
        <v>6271</v>
      </c>
      <c r="G166" s="92">
        <v>1687</v>
      </c>
      <c r="H166" s="93">
        <f>SUM(I166:M166)</f>
        <v>241637</v>
      </c>
      <c r="I166" s="92">
        <v>60127</v>
      </c>
      <c r="J166" s="92">
        <v>162301</v>
      </c>
      <c r="K166" s="92">
        <v>12086</v>
      </c>
      <c r="L166" s="92">
        <v>5648</v>
      </c>
      <c r="M166" s="92">
        <v>1475</v>
      </c>
      <c r="N166" s="92">
        <f>SUM(B166,H166)</f>
        <v>480597</v>
      </c>
      <c r="O166" s="93">
        <f>ROUND(N166/366,0)</f>
        <v>1313</v>
      </c>
    </row>
    <row r="167" spans="1:15" s="43" customFormat="1" ht="11.25" customHeight="1">
      <c r="A167" s="74">
        <v>24</v>
      </c>
      <c r="B167" s="91">
        <f>SUM(C167:G167)</f>
        <v>173461</v>
      </c>
      <c r="C167" s="94">
        <v>39192</v>
      </c>
      <c r="D167" s="94">
        <v>122167</v>
      </c>
      <c r="E167" s="94">
        <v>6698</v>
      </c>
      <c r="F167" s="94">
        <v>4429</v>
      </c>
      <c r="G167" s="94">
        <v>975</v>
      </c>
      <c r="H167" s="93">
        <f>SUM(I167:M167)</f>
        <v>173443</v>
      </c>
      <c r="I167" s="94">
        <v>37382</v>
      </c>
      <c r="J167" s="94">
        <v>123395</v>
      </c>
      <c r="K167" s="94">
        <v>7963</v>
      </c>
      <c r="L167" s="94">
        <v>3661</v>
      </c>
      <c r="M167" s="94">
        <v>1042</v>
      </c>
      <c r="N167" s="92">
        <f>SUM(B167,H167)</f>
        <v>346904</v>
      </c>
      <c r="O167" s="93">
        <f>ROUND(N167/365,0)</f>
        <v>950</v>
      </c>
    </row>
    <row r="168" spans="1:15" s="22" customFormat="1" ht="9" customHeight="1">
      <c r="A168" s="75"/>
      <c r="B168" s="87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</row>
    <row r="169" spans="1:15" s="22" customFormat="1" ht="12">
      <c r="A169" s="47" t="s">
        <v>31</v>
      </c>
      <c r="B169" s="87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</row>
    <row r="170" spans="1:15" s="22" customFormat="1" ht="12">
      <c r="A170" s="72" t="s">
        <v>88</v>
      </c>
      <c r="B170" s="87">
        <v>146813</v>
      </c>
      <c r="C170" s="88">
        <v>18612</v>
      </c>
      <c r="D170" s="88">
        <v>114164</v>
      </c>
      <c r="E170" s="88">
        <v>6438</v>
      </c>
      <c r="F170" s="88">
        <v>6084</v>
      </c>
      <c r="G170" s="88">
        <v>1515</v>
      </c>
      <c r="H170" s="89">
        <v>149977</v>
      </c>
      <c r="I170" s="88">
        <v>17946</v>
      </c>
      <c r="J170" s="88">
        <v>116329</v>
      </c>
      <c r="K170" s="88">
        <v>7130</v>
      </c>
      <c r="L170" s="88">
        <v>7366</v>
      </c>
      <c r="M170" s="88">
        <v>1206</v>
      </c>
      <c r="N170" s="88"/>
      <c r="O170" s="89">
        <v>813</v>
      </c>
    </row>
    <row r="171" spans="1:15" s="68" customFormat="1" ht="11.25" customHeight="1">
      <c r="A171" s="73">
        <v>19</v>
      </c>
      <c r="B171" s="91">
        <v>142197</v>
      </c>
      <c r="C171" s="92">
        <v>18950</v>
      </c>
      <c r="D171" s="92">
        <v>109689</v>
      </c>
      <c r="E171" s="92">
        <v>6159</v>
      </c>
      <c r="F171" s="92">
        <v>5786</v>
      </c>
      <c r="G171" s="92">
        <v>1613</v>
      </c>
      <c r="H171" s="93">
        <v>144105</v>
      </c>
      <c r="I171" s="92">
        <v>18447</v>
      </c>
      <c r="J171" s="92">
        <v>111444</v>
      </c>
      <c r="K171" s="92">
        <v>5940</v>
      </c>
      <c r="L171" s="92">
        <v>7050</v>
      </c>
      <c r="M171" s="92">
        <v>1224</v>
      </c>
      <c r="N171" s="92"/>
      <c r="O171" s="93">
        <v>782</v>
      </c>
    </row>
    <row r="172" spans="1:15" s="68" customFormat="1" ht="11.25" customHeight="1">
      <c r="A172" s="73">
        <v>20</v>
      </c>
      <c r="B172" s="91">
        <v>141066</v>
      </c>
      <c r="C172" s="92">
        <v>20008</v>
      </c>
      <c r="D172" s="92">
        <v>107699</v>
      </c>
      <c r="E172" s="92">
        <v>6744</v>
      </c>
      <c r="F172" s="92">
        <v>4613</v>
      </c>
      <c r="G172" s="92">
        <v>2002</v>
      </c>
      <c r="H172" s="93">
        <v>140848</v>
      </c>
      <c r="I172" s="92">
        <v>20219</v>
      </c>
      <c r="J172" s="92">
        <v>107193</v>
      </c>
      <c r="K172" s="92">
        <v>6554</v>
      </c>
      <c r="L172" s="92">
        <v>5762</v>
      </c>
      <c r="M172" s="92">
        <v>1120</v>
      </c>
      <c r="N172" s="92">
        <v>281914</v>
      </c>
      <c r="O172" s="93">
        <v>772</v>
      </c>
    </row>
    <row r="173" spans="1:15" s="68" customFormat="1" ht="11.25" customHeight="1">
      <c r="A173" s="73">
        <v>21</v>
      </c>
      <c r="B173" s="91">
        <f>SUM(C173:G173)</f>
        <v>143758</v>
      </c>
      <c r="C173" s="92">
        <v>21198</v>
      </c>
      <c r="D173" s="92">
        <v>111246</v>
      </c>
      <c r="E173" s="92">
        <v>5795</v>
      </c>
      <c r="F173" s="92">
        <v>3729</v>
      </c>
      <c r="G173" s="92">
        <v>1790</v>
      </c>
      <c r="H173" s="93">
        <f>SUM(I173:M173)</f>
        <v>145413</v>
      </c>
      <c r="I173" s="92">
        <v>21114</v>
      </c>
      <c r="J173" s="92">
        <v>113277</v>
      </c>
      <c r="K173" s="92">
        <v>5430</v>
      </c>
      <c r="L173" s="92">
        <v>4448</v>
      </c>
      <c r="M173" s="92">
        <v>1144</v>
      </c>
      <c r="N173" s="92">
        <f>SUM(B173,H173)</f>
        <v>289171</v>
      </c>
      <c r="O173" s="93">
        <f>ROUND(N173/365,0)</f>
        <v>792</v>
      </c>
    </row>
    <row r="174" spans="1:15" s="68" customFormat="1" ht="11.25" customHeight="1">
      <c r="A174" s="73">
        <v>22</v>
      </c>
      <c r="B174" s="91">
        <f>SUM(C174:G174)</f>
        <v>202665</v>
      </c>
      <c r="C174" s="92">
        <v>37109</v>
      </c>
      <c r="D174" s="92">
        <v>143847</v>
      </c>
      <c r="E174" s="92">
        <v>8710</v>
      </c>
      <c r="F174" s="92">
        <v>10850</v>
      </c>
      <c r="G174" s="92">
        <v>2149</v>
      </c>
      <c r="H174" s="93">
        <f>SUM(I174:M174)</f>
        <v>200492</v>
      </c>
      <c r="I174" s="92">
        <v>36683</v>
      </c>
      <c r="J174" s="92">
        <v>141735</v>
      </c>
      <c r="K174" s="92">
        <v>8825</v>
      </c>
      <c r="L174" s="92">
        <v>11894</v>
      </c>
      <c r="M174" s="92">
        <v>1355</v>
      </c>
      <c r="N174" s="92">
        <f>SUM(B174,H174)</f>
        <v>403157</v>
      </c>
      <c r="O174" s="93">
        <f>ROUND(N174/365,0)</f>
        <v>1105</v>
      </c>
    </row>
    <row r="175" spans="1:15" s="43" customFormat="1" ht="11.25" customHeight="1">
      <c r="A175" s="73">
        <v>23</v>
      </c>
      <c r="B175" s="91">
        <f>SUM(C175:G175)</f>
        <v>170030</v>
      </c>
      <c r="C175" s="92">
        <v>30039</v>
      </c>
      <c r="D175" s="92">
        <v>125611</v>
      </c>
      <c r="E175" s="92">
        <v>6016</v>
      </c>
      <c r="F175" s="92">
        <v>5981</v>
      </c>
      <c r="G175" s="92">
        <v>2383</v>
      </c>
      <c r="H175" s="93">
        <f>SUM(I175:M175)</f>
        <v>171910</v>
      </c>
      <c r="I175" s="92">
        <v>30497</v>
      </c>
      <c r="J175" s="92">
        <v>126784</v>
      </c>
      <c r="K175" s="92">
        <v>6651</v>
      </c>
      <c r="L175" s="92">
        <v>6636</v>
      </c>
      <c r="M175" s="92">
        <v>1342</v>
      </c>
      <c r="N175" s="92">
        <f>SUM(B175,H175)</f>
        <v>341940</v>
      </c>
      <c r="O175" s="93">
        <f>ROUND(N175/366,0)</f>
        <v>934</v>
      </c>
    </row>
    <row r="176" spans="1:15" s="43" customFormat="1" ht="11.25" customHeight="1">
      <c r="A176" s="74">
        <v>24</v>
      </c>
      <c r="B176" s="91">
        <f>SUM(C176:G176)</f>
        <v>163197</v>
      </c>
      <c r="C176" s="94">
        <v>27680</v>
      </c>
      <c r="D176" s="94">
        <v>121888</v>
      </c>
      <c r="E176" s="94">
        <v>6315</v>
      </c>
      <c r="F176" s="94">
        <v>4874</v>
      </c>
      <c r="G176" s="94">
        <v>2440</v>
      </c>
      <c r="H176" s="93">
        <f>SUM(I176:M176)</f>
        <v>171414</v>
      </c>
      <c r="I176" s="94">
        <v>29284</v>
      </c>
      <c r="J176" s="94">
        <v>129156</v>
      </c>
      <c r="K176" s="94">
        <v>6717</v>
      </c>
      <c r="L176" s="94">
        <v>4879</v>
      </c>
      <c r="M176" s="94">
        <v>1378</v>
      </c>
      <c r="N176" s="92">
        <f>SUM(B176,H176)</f>
        <v>334611</v>
      </c>
      <c r="O176" s="93">
        <f>ROUND(N176/365,0)</f>
        <v>917</v>
      </c>
    </row>
    <row r="177" spans="1:15" s="22" customFormat="1" ht="9" customHeight="1">
      <c r="A177" s="75"/>
      <c r="B177" s="87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</row>
    <row r="178" spans="1:15" s="22" customFormat="1" ht="12">
      <c r="A178" s="47" t="s">
        <v>32</v>
      </c>
      <c r="B178" s="87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</row>
    <row r="179" spans="1:15" s="22" customFormat="1" ht="12">
      <c r="A179" s="72" t="s">
        <v>88</v>
      </c>
      <c r="B179" s="87">
        <v>1386169</v>
      </c>
      <c r="C179" s="88">
        <v>174120</v>
      </c>
      <c r="D179" s="88">
        <v>1007515</v>
      </c>
      <c r="E179" s="88">
        <v>95292</v>
      </c>
      <c r="F179" s="88">
        <v>94414</v>
      </c>
      <c r="G179" s="88">
        <v>14828</v>
      </c>
      <c r="H179" s="89">
        <v>1338357</v>
      </c>
      <c r="I179" s="88">
        <v>163362</v>
      </c>
      <c r="J179" s="88">
        <v>966990</v>
      </c>
      <c r="K179" s="88">
        <v>92271</v>
      </c>
      <c r="L179" s="88">
        <v>99141</v>
      </c>
      <c r="M179" s="88">
        <v>16593</v>
      </c>
      <c r="N179" s="88"/>
      <c r="O179" s="89">
        <v>7464</v>
      </c>
    </row>
    <row r="180" spans="1:15" s="68" customFormat="1" ht="11.25" customHeight="1">
      <c r="A180" s="79">
        <v>19</v>
      </c>
      <c r="B180" s="93">
        <v>1367126</v>
      </c>
      <c r="C180" s="92">
        <v>182635</v>
      </c>
      <c r="D180" s="92">
        <v>983016</v>
      </c>
      <c r="E180" s="92">
        <v>93470</v>
      </c>
      <c r="F180" s="92">
        <v>93031</v>
      </c>
      <c r="G180" s="92">
        <v>14974</v>
      </c>
      <c r="H180" s="93">
        <v>1320501</v>
      </c>
      <c r="I180" s="92">
        <v>171572</v>
      </c>
      <c r="J180" s="92">
        <v>945242</v>
      </c>
      <c r="K180" s="92">
        <v>91235</v>
      </c>
      <c r="L180" s="92">
        <v>96236</v>
      </c>
      <c r="M180" s="92">
        <v>16216</v>
      </c>
      <c r="N180" s="92"/>
      <c r="O180" s="93">
        <v>7343</v>
      </c>
    </row>
    <row r="181" spans="1:15" s="68" customFormat="1" ht="11.25" customHeight="1">
      <c r="A181" s="73">
        <v>20</v>
      </c>
      <c r="B181" s="91">
        <v>1332350</v>
      </c>
      <c r="C181" s="92">
        <v>193164</v>
      </c>
      <c r="D181" s="92">
        <v>950502</v>
      </c>
      <c r="E181" s="92">
        <v>88891</v>
      </c>
      <c r="F181" s="92">
        <v>86417</v>
      </c>
      <c r="G181" s="92">
        <v>13376</v>
      </c>
      <c r="H181" s="93">
        <v>1282921</v>
      </c>
      <c r="I181" s="92">
        <v>180230</v>
      </c>
      <c r="J181" s="92">
        <v>917075</v>
      </c>
      <c r="K181" s="92">
        <v>86634</v>
      </c>
      <c r="L181" s="92">
        <v>85564</v>
      </c>
      <c r="M181" s="92">
        <v>13418</v>
      </c>
      <c r="N181" s="92">
        <v>2615271</v>
      </c>
      <c r="O181" s="93">
        <v>7165</v>
      </c>
    </row>
    <row r="182" spans="1:15" s="68" customFormat="1" ht="11.25" customHeight="1">
      <c r="A182" s="73">
        <v>21</v>
      </c>
      <c r="B182" s="91">
        <f>SUM(C182:G182)</f>
        <v>1450304</v>
      </c>
      <c r="C182" s="92">
        <v>216371</v>
      </c>
      <c r="D182" s="92">
        <v>1043730</v>
      </c>
      <c r="E182" s="92">
        <v>87457</v>
      </c>
      <c r="F182" s="92">
        <v>89782</v>
      </c>
      <c r="G182" s="92">
        <v>12964</v>
      </c>
      <c r="H182" s="93">
        <f>SUM(I182:M182)</f>
        <v>1396939</v>
      </c>
      <c r="I182" s="92">
        <v>203525</v>
      </c>
      <c r="J182" s="92">
        <v>1004889</v>
      </c>
      <c r="K182" s="92">
        <v>84880</v>
      </c>
      <c r="L182" s="92">
        <v>89773</v>
      </c>
      <c r="M182" s="92">
        <v>13872</v>
      </c>
      <c r="N182" s="92">
        <f>SUM(B182,H182)</f>
        <v>2847243</v>
      </c>
      <c r="O182" s="93">
        <f>ROUND(N182/365,0)</f>
        <v>7801</v>
      </c>
    </row>
    <row r="183" spans="1:15" s="68" customFormat="1" ht="11.25" customHeight="1">
      <c r="A183" s="73">
        <v>22</v>
      </c>
      <c r="B183" s="91">
        <f>SUM(C183:G183)</f>
        <v>955578</v>
      </c>
      <c r="C183" s="92">
        <v>156165</v>
      </c>
      <c r="D183" s="92">
        <v>678778</v>
      </c>
      <c r="E183" s="92">
        <v>57666</v>
      </c>
      <c r="F183" s="92">
        <v>49908</v>
      </c>
      <c r="G183" s="92">
        <v>13061</v>
      </c>
      <c r="H183" s="93">
        <f>SUM(I183:M183)</f>
        <v>903081</v>
      </c>
      <c r="I183" s="92">
        <v>139502</v>
      </c>
      <c r="J183" s="92">
        <v>644105</v>
      </c>
      <c r="K183" s="92">
        <v>57276</v>
      </c>
      <c r="L183" s="92">
        <v>49570</v>
      </c>
      <c r="M183" s="92">
        <v>12628</v>
      </c>
      <c r="N183" s="92">
        <f>SUM(B183,H183)</f>
        <v>1858659</v>
      </c>
      <c r="O183" s="93">
        <f>ROUND(N183/365,0)</f>
        <v>5092</v>
      </c>
    </row>
    <row r="184" spans="1:15" s="43" customFormat="1" ht="11.25" customHeight="1">
      <c r="A184" s="79">
        <v>23</v>
      </c>
      <c r="B184" s="91">
        <f>SUM(C184:G184)</f>
        <v>1964042</v>
      </c>
      <c r="C184" s="92">
        <v>337184</v>
      </c>
      <c r="D184" s="92">
        <v>1315070</v>
      </c>
      <c r="E184" s="92">
        <v>134006</v>
      </c>
      <c r="F184" s="92">
        <v>147757</v>
      </c>
      <c r="G184" s="92">
        <v>30025</v>
      </c>
      <c r="H184" s="93">
        <f>SUM(I184:M184)</f>
        <v>1900677</v>
      </c>
      <c r="I184" s="92">
        <v>321768</v>
      </c>
      <c r="J184" s="92">
        <v>1270890</v>
      </c>
      <c r="K184" s="92">
        <v>130785</v>
      </c>
      <c r="L184" s="92">
        <v>147039</v>
      </c>
      <c r="M184" s="92">
        <v>30195</v>
      </c>
      <c r="N184" s="92">
        <f>SUM(B184,H184)</f>
        <v>3864719</v>
      </c>
      <c r="O184" s="93">
        <f>ROUND(N184/366,0)</f>
        <v>10559</v>
      </c>
    </row>
    <row r="185" spans="1:15" s="43" customFormat="1" ht="11.25" customHeight="1">
      <c r="A185" s="85">
        <v>24</v>
      </c>
      <c r="B185" s="91">
        <f>SUM(C185:G185)</f>
        <v>1763288</v>
      </c>
      <c r="C185" s="94">
        <v>293969</v>
      </c>
      <c r="D185" s="94">
        <v>1212733</v>
      </c>
      <c r="E185" s="94">
        <v>112597</v>
      </c>
      <c r="F185" s="94">
        <v>122577</v>
      </c>
      <c r="G185" s="94">
        <v>21412</v>
      </c>
      <c r="H185" s="93">
        <f>SUM(I185:M185)</f>
        <v>1705170</v>
      </c>
      <c r="I185" s="94">
        <v>280316</v>
      </c>
      <c r="J185" s="94">
        <v>1169933</v>
      </c>
      <c r="K185" s="94">
        <v>110043</v>
      </c>
      <c r="L185" s="94">
        <v>123686</v>
      </c>
      <c r="M185" s="94">
        <v>21192</v>
      </c>
      <c r="N185" s="92">
        <f>SUM(B185,H185)</f>
        <v>3468458</v>
      </c>
      <c r="O185" s="93">
        <f>ROUND(N185/365,0)</f>
        <v>9503</v>
      </c>
    </row>
    <row r="186" spans="1:15" s="43" customFormat="1" ht="11.25" customHeight="1">
      <c r="A186" s="74"/>
      <c r="B186" s="38"/>
      <c r="C186" s="46"/>
      <c r="D186" s="46"/>
      <c r="E186" s="46"/>
      <c r="F186" s="46"/>
      <c r="G186" s="46"/>
      <c r="H186" s="38"/>
      <c r="I186" s="46"/>
      <c r="J186" s="46"/>
      <c r="K186" s="46"/>
      <c r="L186" s="46"/>
      <c r="M186" s="46"/>
      <c r="N186" s="20"/>
      <c r="O186" s="38"/>
    </row>
    <row r="187" spans="1:8" ht="12">
      <c r="A187" s="59" t="s">
        <v>33</v>
      </c>
      <c r="H187" s="82"/>
    </row>
    <row r="188" spans="1:8" ht="12">
      <c r="A188" s="48" t="s">
        <v>34</v>
      </c>
      <c r="H188" s="82"/>
    </row>
    <row r="189" ht="12">
      <c r="H189" s="82"/>
    </row>
    <row r="190" ht="12">
      <c r="H190" s="82"/>
    </row>
    <row r="191" ht="12">
      <c r="H191" s="82"/>
    </row>
    <row r="192" ht="12">
      <c r="H192" s="82"/>
    </row>
    <row r="193" ht="12">
      <c r="H193" s="82"/>
    </row>
    <row r="194" ht="12">
      <c r="H194" s="82"/>
    </row>
  </sheetData>
  <sheetProtection/>
  <mergeCells count="1">
    <mergeCell ref="A1:O1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6384" width="9.125" style="63" customWidth="1"/>
  </cols>
  <sheetData>
    <row r="1" spans="1:19" ht="12">
      <c r="A1" s="62" t="s">
        <v>41</v>
      </c>
      <c r="B1" s="62" t="s">
        <v>42</v>
      </c>
      <c r="C1" s="62" t="s">
        <v>43</v>
      </c>
      <c r="D1" s="62" t="s">
        <v>49</v>
      </c>
      <c r="E1" s="62" t="s">
        <v>50</v>
      </c>
      <c r="F1" s="62" t="s">
        <v>51</v>
      </c>
      <c r="G1" s="62" t="s">
        <v>52</v>
      </c>
      <c r="H1" s="62" t="s">
        <v>53</v>
      </c>
      <c r="I1" s="62"/>
      <c r="J1" s="62" t="s">
        <v>44</v>
      </c>
      <c r="K1" s="62" t="s">
        <v>45</v>
      </c>
      <c r="L1" s="62" t="s">
        <v>46</v>
      </c>
      <c r="M1" s="62" t="s">
        <v>47</v>
      </c>
      <c r="N1" s="62" t="s">
        <v>48</v>
      </c>
      <c r="O1" s="62"/>
      <c r="P1" s="62"/>
      <c r="Q1" s="62" t="s">
        <v>54</v>
      </c>
      <c r="R1" s="62" t="s">
        <v>55</v>
      </c>
      <c r="S1" s="62" t="s">
        <v>56</v>
      </c>
    </row>
    <row r="2" spans="1:19" ht="12">
      <c r="A2" s="62" t="s">
        <v>57</v>
      </c>
      <c r="B2" s="62" t="s">
        <v>58</v>
      </c>
      <c r="C2" s="62" t="s">
        <v>61</v>
      </c>
      <c r="D2" s="62">
        <v>182255</v>
      </c>
      <c r="E2" s="62">
        <v>1070366</v>
      </c>
      <c r="F2" s="62">
        <v>109660</v>
      </c>
      <c r="G2" s="62">
        <v>71247</v>
      </c>
      <c r="H2" s="62">
        <v>13016</v>
      </c>
      <c r="I2" s="62">
        <f>SUM(D2:H2)</f>
        <v>1446544</v>
      </c>
      <c r="J2" s="62">
        <v>183664</v>
      </c>
      <c r="K2" s="62">
        <v>1054717</v>
      </c>
      <c r="L2" s="62">
        <v>104147</v>
      </c>
      <c r="M2" s="62">
        <v>71732</v>
      </c>
      <c r="N2" s="62">
        <v>13097</v>
      </c>
      <c r="O2" s="62">
        <f>SUM(J2:N2)</f>
        <v>1427357</v>
      </c>
      <c r="P2" s="62">
        <f>SUM(O2,I2)</f>
        <v>2873901</v>
      </c>
      <c r="Q2" s="62" t="s">
        <v>59</v>
      </c>
      <c r="R2" s="62" t="s">
        <v>60</v>
      </c>
      <c r="S2" s="62">
        <v>365</v>
      </c>
    </row>
    <row r="3" spans="1:19" ht="12">
      <c r="A3" s="62" t="s">
        <v>57</v>
      </c>
      <c r="B3" s="62" t="s">
        <v>58</v>
      </c>
      <c r="C3" s="62" t="s">
        <v>62</v>
      </c>
      <c r="D3" s="62">
        <v>30908</v>
      </c>
      <c r="E3" s="62">
        <v>175328</v>
      </c>
      <c r="F3" s="62">
        <v>9804</v>
      </c>
      <c r="G3" s="62">
        <v>2618</v>
      </c>
      <c r="H3" s="62">
        <v>1279</v>
      </c>
      <c r="I3" s="62">
        <f aca="true" t="shared" si="0" ref="I3:I20">SUM(D3:H3)</f>
        <v>219937</v>
      </c>
      <c r="J3" s="62">
        <v>34853</v>
      </c>
      <c r="K3" s="62">
        <v>204898</v>
      </c>
      <c r="L3" s="62">
        <v>10322</v>
      </c>
      <c r="M3" s="62">
        <v>2802</v>
      </c>
      <c r="N3" s="62">
        <v>1444</v>
      </c>
      <c r="O3" s="62">
        <f aca="true" t="shared" si="1" ref="O3:O20">SUM(J3:N3)</f>
        <v>254319</v>
      </c>
      <c r="P3" s="62">
        <f aca="true" t="shared" si="2" ref="P3:P21">SUM(O3,I3)</f>
        <v>474256</v>
      </c>
      <c r="Q3" s="62" t="s">
        <v>59</v>
      </c>
      <c r="R3" s="62" t="s">
        <v>60</v>
      </c>
      <c r="S3" s="62">
        <v>365</v>
      </c>
    </row>
    <row r="4" spans="1:19" ht="12">
      <c r="A4" s="62" t="s">
        <v>57</v>
      </c>
      <c r="B4" s="62" t="s">
        <v>58</v>
      </c>
      <c r="C4" s="62" t="s">
        <v>63</v>
      </c>
      <c r="D4" s="62">
        <v>71895</v>
      </c>
      <c r="E4" s="62">
        <v>337517</v>
      </c>
      <c r="F4" s="62">
        <v>37699</v>
      </c>
      <c r="G4" s="62">
        <v>33320</v>
      </c>
      <c r="H4" s="62">
        <v>4121</v>
      </c>
      <c r="I4" s="62">
        <f t="shared" si="0"/>
        <v>484552</v>
      </c>
      <c r="J4" s="62">
        <v>67216</v>
      </c>
      <c r="K4" s="62">
        <v>333295</v>
      </c>
      <c r="L4" s="62">
        <v>35058</v>
      </c>
      <c r="M4" s="62">
        <v>30142</v>
      </c>
      <c r="N4" s="62">
        <v>3419</v>
      </c>
      <c r="O4" s="62">
        <f t="shared" si="1"/>
        <v>469130</v>
      </c>
      <c r="P4" s="62">
        <f t="shared" si="2"/>
        <v>953682</v>
      </c>
      <c r="Q4" s="62" t="s">
        <v>59</v>
      </c>
      <c r="R4" s="62" t="s">
        <v>60</v>
      </c>
      <c r="S4" s="62">
        <v>365</v>
      </c>
    </row>
    <row r="5" spans="1:19" ht="12">
      <c r="A5" s="62" t="s">
        <v>57</v>
      </c>
      <c r="B5" s="62" t="s">
        <v>58</v>
      </c>
      <c r="C5" s="62" t="s">
        <v>64</v>
      </c>
      <c r="D5" s="62">
        <v>53089</v>
      </c>
      <c r="E5" s="62">
        <v>351084</v>
      </c>
      <c r="F5" s="62">
        <v>20523</v>
      </c>
      <c r="G5" s="62">
        <v>11836</v>
      </c>
      <c r="H5" s="62">
        <v>4872</v>
      </c>
      <c r="I5" s="62">
        <f t="shared" si="0"/>
        <v>441404</v>
      </c>
      <c r="J5" s="62">
        <v>60894</v>
      </c>
      <c r="K5" s="62">
        <v>404735</v>
      </c>
      <c r="L5" s="62">
        <v>19687</v>
      </c>
      <c r="M5" s="62">
        <v>11759</v>
      </c>
      <c r="N5" s="62">
        <v>5283</v>
      </c>
      <c r="O5" s="62">
        <f t="shared" si="1"/>
        <v>502358</v>
      </c>
      <c r="P5" s="62">
        <f t="shared" si="2"/>
        <v>943762</v>
      </c>
      <c r="Q5" s="62" t="s">
        <v>59</v>
      </c>
      <c r="R5" s="62" t="s">
        <v>60</v>
      </c>
      <c r="S5" s="62">
        <v>365</v>
      </c>
    </row>
    <row r="6" spans="1:19" ht="12">
      <c r="A6" s="62" t="s">
        <v>57</v>
      </c>
      <c r="B6" s="62" t="s">
        <v>58</v>
      </c>
      <c r="C6" s="62" t="s">
        <v>65</v>
      </c>
      <c r="D6" s="62">
        <v>105096</v>
      </c>
      <c r="E6" s="62">
        <v>641220</v>
      </c>
      <c r="F6" s="62">
        <v>55691</v>
      </c>
      <c r="G6" s="62">
        <v>51562</v>
      </c>
      <c r="H6" s="62">
        <v>17706</v>
      </c>
      <c r="I6" s="62">
        <f t="shared" si="0"/>
        <v>871275</v>
      </c>
      <c r="J6" s="62">
        <v>104308</v>
      </c>
      <c r="K6" s="62">
        <v>641831</v>
      </c>
      <c r="L6" s="62">
        <v>58538</v>
      </c>
      <c r="M6" s="62">
        <v>46378</v>
      </c>
      <c r="N6" s="62">
        <v>20964</v>
      </c>
      <c r="O6" s="62">
        <f t="shared" si="1"/>
        <v>872019</v>
      </c>
      <c r="P6" s="62">
        <f t="shared" si="2"/>
        <v>1743294</v>
      </c>
      <c r="Q6" s="62" t="s">
        <v>59</v>
      </c>
      <c r="R6" s="62" t="s">
        <v>60</v>
      </c>
      <c r="S6" s="62">
        <v>365</v>
      </c>
    </row>
    <row r="7" spans="1:19" ht="12">
      <c r="A7" s="62" t="s">
        <v>57</v>
      </c>
      <c r="B7" s="62" t="s">
        <v>58</v>
      </c>
      <c r="C7" s="62" t="s">
        <v>66</v>
      </c>
      <c r="D7" s="62">
        <v>2348</v>
      </c>
      <c r="E7" s="62">
        <v>15875</v>
      </c>
      <c r="F7" s="62">
        <v>762</v>
      </c>
      <c r="G7" s="62">
        <v>56</v>
      </c>
      <c r="H7" s="62">
        <v>68</v>
      </c>
      <c r="I7" s="62">
        <f t="shared" si="0"/>
        <v>19109</v>
      </c>
      <c r="J7" s="62">
        <v>2143</v>
      </c>
      <c r="K7" s="62">
        <v>19786</v>
      </c>
      <c r="L7" s="62">
        <v>946</v>
      </c>
      <c r="M7" s="62">
        <v>241</v>
      </c>
      <c r="N7" s="62">
        <v>1088</v>
      </c>
      <c r="O7" s="62">
        <f t="shared" si="1"/>
        <v>24204</v>
      </c>
      <c r="P7" s="62">
        <f t="shared" si="2"/>
        <v>43313</v>
      </c>
      <c r="Q7" s="62" t="s">
        <v>59</v>
      </c>
      <c r="R7" s="62" t="s">
        <v>60</v>
      </c>
      <c r="S7" s="62">
        <v>201</v>
      </c>
    </row>
    <row r="8" spans="1:19" ht="12">
      <c r="A8" s="62" t="s">
        <v>57</v>
      </c>
      <c r="B8" s="62" t="s">
        <v>58</v>
      </c>
      <c r="C8" s="62" t="s">
        <v>67</v>
      </c>
      <c r="D8" s="62">
        <v>277266</v>
      </c>
      <c r="E8" s="62">
        <v>1242101</v>
      </c>
      <c r="F8" s="62">
        <v>62274</v>
      </c>
      <c r="G8" s="62">
        <v>32169</v>
      </c>
      <c r="H8" s="62">
        <v>20731</v>
      </c>
      <c r="I8" s="62">
        <f t="shared" si="0"/>
        <v>1634541</v>
      </c>
      <c r="J8" s="62">
        <v>312165</v>
      </c>
      <c r="K8" s="62">
        <v>1365572</v>
      </c>
      <c r="L8" s="62">
        <v>70768</v>
      </c>
      <c r="M8" s="62">
        <v>36314</v>
      </c>
      <c r="N8" s="62">
        <v>19724</v>
      </c>
      <c r="O8" s="62">
        <f t="shared" si="1"/>
        <v>1804543</v>
      </c>
      <c r="P8" s="62">
        <f t="shared" si="2"/>
        <v>3439084</v>
      </c>
      <c r="Q8" s="62" t="s">
        <v>59</v>
      </c>
      <c r="R8" s="62" t="s">
        <v>60</v>
      </c>
      <c r="S8" s="62">
        <v>365</v>
      </c>
    </row>
    <row r="9" spans="1:19" ht="12">
      <c r="A9" s="62" t="s">
        <v>57</v>
      </c>
      <c r="B9" s="62" t="s">
        <v>58</v>
      </c>
      <c r="C9" s="62" t="s">
        <v>68</v>
      </c>
      <c r="D9" s="62">
        <v>312508</v>
      </c>
      <c r="E9" s="62">
        <v>1677667</v>
      </c>
      <c r="F9" s="62">
        <v>95960</v>
      </c>
      <c r="G9" s="62">
        <v>95365</v>
      </c>
      <c r="H9" s="62">
        <v>12280</v>
      </c>
      <c r="I9" s="62">
        <f t="shared" si="0"/>
        <v>2193780</v>
      </c>
      <c r="J9" s="62">
        <v>353585</v>
      </c>
      <c r="K9" s="62">
        <v>1746797</v>
      </c>
      <c r="L9" s="62">
        <v>117258</v>
      </c>
      <c r="M9" s="62">
        <v>116867</v>
      </c>
      <c r="N9" s="62">
        <v>11508</v>
      </c>
      <c r="O9" s="62">
        <f t="shared" si="1"/>
        <v>2346015</v>
      </c>
      <c r="P9" s="62">
        <f t="shared" si="2"/>
        <v>4539795</v>
      </c>
      <c r="Q9" s="62" t="s">
        <v>59</v>
      </c>
      <c r="R9" s="62" t="s">
        <v>60</v>
      </c>
      <c r="S9" s="62">
        <v>365</v>
      </c>
    </row>
    <row r="10" spans="1:19" ht="12">
      <c r="A10" s="62" t="s">
        <v>57</v>
      </c>
      <c r="B10" s="62" t="s">
        <v>58</v>
      </c>
      <c r="C10" s="62" t="s">
        <v>69</v>
      </c>
      <c r="D10" s="62">
        <v>117459</v>
      </c>
      <c r="E10" s="62">
        <v>544046</v>
      </c>
      <c r="F10" s="62">
        <v>37059</v>
      </c>
      <c r="G10" s="62">
        <v>17516</v>
      </c>
      <c r="H10" s="62">
        <v>2007</v>
      </c>
      <c r="I10" s="62">
        <f t="shared" si="0"/>
        <v>718087</v>
      </c>
      <c r="J10" s="62">
        <v>111282</v>
      </c>
      <c r="K10" s="62">
        <v>518195</v>
      </c>
      <c r="L10" s="62">
        <v>36585</v>
      </c>
      <c r="M10" s="62">
        <v>19910</v>
      </c>
      <c r="N10" s="62">
        <v>1648</v>
      </c>
      <c r="O10" s="62">
        <f t="shared" si="1"/>
        <v>687620</v>
      </c>
      <c r="P10" s="62">
        <f t="shared" si="2"/>
        <v>1405707</v>
      </c>
      <c r="Q10" s="62" t="s">
        <v>59</v>
      </c>
      <c r="R10" s="62" t="s">
        <v>60</v>
      </c>
      <c r="S10" s="62">
        <v>365</v>
      </c>
    </row>
    <row r="11" spans="1:19" ht="12">
      <c r="A11" s="62" t="s">
        <v>57</v>
      </c>
      <c r="B11" s="62" t="s">
        <v>58</v>
      </c>
      <c r="C11" s="62" t="s">
        <v>70</v>
      </c>
      <c r="D11" s="62">
        <v>69728</v>
      </c>
      <c r="E11" s="62">
        <v>227861</v>
      </c>
      <c r="F11" s="62">
        <v>8858</v>
      </c>
      <c r="G11" s="62">
        <v>2869</v>
      </c>
      <c r="H11" s="62">
        <v>473</v>
      </c>
      <c r="I11" s="62">
        <f t="shared" si="0"/>
        <v>309789</v>
      </c>
      <c r="J11" s="62">
        <v>82111</v>
      </c>
      <c r="K11" s="62">
        <v>253225</v>
      </c>
      <c r="L11" s="62">
        <v>8708</v>
      </c>
      <c r="M11" s="62">
        <v>2960</v>
      </c>
      <c r="N11" s="62">
        <v>513</v>
      </c>
      <c r="O11" s="62">
        <f t="shared" si="1"/>
        <v>347517</v>
      </c>
      <c r="P11" s="62">
        <f t="shared" si="2"/>
        <v>657306</v>
      </c>
      <c r="Q11" s="62" t="s">
        <v>59</v>
      </c>
      <c r="R11" s="62" t="s">
        <v>60</v>
      </c>
      <c r="S11" s="62">
        <v>233</v>
      </c>
    </row>
    <row r="12" spans="1:19" ht="12">
      <c r="A12" s="62" t="s">
        <v>57</v>
      </c>
      <c r="B12" s="62" t="s">
        <v>58</v>
      </c>
      <c r="C12" s="62" t="s">
        <v>71</v>
      </c>
      <c r="D12" s="62">
        <v>264099</v>
      </c>
      <c r="E12" s="62">
        <v>1113697</v>
      </c>
      <c r="F12" s="62">
        <v>76914</v>
      </c>
      <c r="G12" s="62">
        <v>52632</v>
      </c>
      <c r="H12" s="62">
        <v>10478</v>
      </c>
      <c r="I12" s="62">
        <f t="shared" si="0"/>
        <v>1517820</v>
      </c>
      <c r="J12" s="62">
        <v>251110</v>
      </c>
      <c r="K12" s="62">
        <v>1055271</v>
      </c>
      <c r="L12" s="62">
        <v>69978</v>
      </c>
      <c r="M12" s="62">
        <v>45146</v>
      </c>
      <c r="N12" s="62">
        <v>10545</v>
      </c>
      <c r="O12" s="62">
        <f t="shared" si="1"/>
        <v>1432050</v>
      </c>
      <c r="P12" s="62">
        <f t="shared" si="2"/>
        <v>2949870</v>
      </c>
      <c r="Q12" s="62" t="s">
        <v>59</v>
      </c>
      <c r="R12" s="62" t="s">
        <v>60</v>
      </c>
      <c r="S12" s="62">
        <v>365</v>
      </c>
    </row>
    <row r="13" spans="1:19" ht="12">
      <c r="A13" s="62" t="s">
        <v>57</v>
      </c>
      <c r="B13" s="62" t="s">
        <v>72</v>
      </c>
      <c r="C13" s="62" t="s">
        <v>73</v>
      </c>
      <c r="D13" s="62">
        <v>176756</v>
      </c>
      <c r="E13" s="62">
        <v>620493</v>
      </c>
      <c r="F13" s="62">
        <v>53905</v>
      </c>
      <c r="G13" s="62">
        <v>38871</v>
      </c>
      <c r="H13" s="62">
        <v>4834</v>
      </c>
      <c r="I13" s="62">
        <f t="shared" si="0"/>
        <v>894859</v>
      </c>
      <c r="J13" s="62">
        <v>165009</v>
      </c>
      <c r="K13" s="62">
        <v>593190</v>
      </c>
      <c r="L13" s="62">
        <v>56973</v>
      </c>
      <c r="M13" s="62">
        <v>38270</v>
      </c>
      <c r="N13" s="62">
        <v>5279</v>
      </c>
      <c r="O13" s="62">
        <f t="shared" si="1"/>
        <v>858721</v>
      </c>
      <c r="P13" s="62">
        <f t="shared" si="2"/>
        <v>1753580</v>
      </c>
      <c r="Q13" s="62" t="s">
        <v>59</v>
      </c>
      <c r="R13" s="62" t="s">
        <v>60</v>
      </c>
      <c r="S13" s="62">
        <v>365</v>
      </c>
    </row>
    <row r="14" spans="1:19" ht="12">
      <c r="A14" s="62" t="s">
        <v>57</v>
      </c>
      <c r="B14" s="62" t="s">
        <v>72</v>
      </c>
      <c r="C14" s="62" t="s">
        <v>74</v>
      </c>
      <c r="D14" s="62">
        <v>105422</v>
      </c>
      <c r="E14" s="62">
        <v>376539</v>
      </c>
      <c r="F14" s="62">
        <v>18180</v>
      </c>
      <c r="G14" s="62">
        <v>12468</v>
      </c>
      <c r="H14" s="62">
        <v>2692</v>
      </c>
      <c r="I14" s="62">
        <f t="shared" si="0"/>
        <v>515301</v>
      </c>
      <c r="J14" s="62">
        <v>104442</v>
      </c>
      <c r="K14" s="62">
        <v>379132</v>
      </c>
      <c r="L14" s="62">
        <v>19106</v>
      </c>
      <c r="M14" s="62">
        <v>11330</v>
      </c>
      <c r="N14" s="62">
        <v>2966</v>
      </c>
      <c r="O14" s="62">
        <f t="shared" si="1"/>
        <v>516976</v>
      </c>
      <c r="P14" s="62">
        <f t="shared" si="2"/>
        <v>1032277</v>
      </c>
      <c r="Q14" s="62" t="s">
        <v>59</v>
      </c>
      <c r="R14" s="62" t="s">
        <v>60</v>
      </c>
      <c r="S14" s="62">
        <v>365</v>
      </c>
    </row>
    <row r="15" spans="1:19" ht="12">
      <c r="A15" s="62" t="s">
        <v>57</v>
      </c>
      <c r="B15" s="62" t="s">
        <v>72</v>
      </c>
      <c r="C15" s="62" t="s">
        <v>75</v>
      </c>
      <c r="D15" s="62">
        <v>110908</v>
      </c>
      <c r="E15" s="62">
        <v>390399</v>
      </c>
      <c r="F15" s="62">
        <v>16914</v>
      </c>
      <c r="G15" s="62">
        <v>12047</v>
      </c>
      <c r="H15" s="62">
        <v>1072</v>
      </c>
      <c r="I15" s="62">
        <f t="shared" si="0"/>
        <v>531340</v>
      </c>
      <c r="J15" s="62">
        <v>97736</v>
      </c>
      <c r="K15" s="62">
        <v>362884</v>
      </c>
      <c r="L15" s="62">
        <v>15679</v>
      </c>
      <c r="M15" s="62">
        <v>11774</v>
      </c>
      <c r="N15" s="62">
        <v>996</v>
      </c>
      <c r="O15" s="62">
        <f t="shared" si="1"/>
        <v>489069</v>
      </c>
      <c r="P15" s="62">
        <f t="shared" si="2"/>
        <v>1020409</v>
      </c>
      <c r="Q15" s="62" t="s">
        <v>59</v>
      </c>
      <c r="R15" s="62" t="s">
        <v>60</v>
      </c>
      <c r="S15" s="62">
        <v>365</v>
      </c>
    </row>
    <row r="16" spans="1:19" ht="12">
      <c r="A16" s="62" t="s">
        <v>57</v>
      </c>
      <c r="B16" s="62" t="s">
        <v>72</v>
      </c>
      <c r="C16" s="62" t="s">
        <v>76</v>
      </c>
      <c r="D16" s="62">
        <v>155542</v>
      </c>
      <c r="E16" s="62">
        <v>593076</v>
      </c>
      <c r="F16" s="62">
        <v>29155</v>
      </c>
      <c r="G16" s="62">
        <v>14587</v>
      </c>
      <c r="H16" s="62">
        <v>1985</v>
      </c>
      <c r="I16" s="62">
        <f t="shared" si="0"/>
        <v>794345</v>
      </c>
      <c r="J16" s="62">
        <v>142459</v>
      </c>
      <c r="K16" s="62">
        <v>570588</v>
      </c>
      <c r="L16" s="62">
        <v>28742</v>
      </c>
      <c r="M16" s="62">
        <v>14306</v>
      </c>
      <c r="N16" s="62">
        <v>2073</v>
      </c>
      <c r="O16" s="62">
        <f t="shared" si="1"/>
        <v>758168</v>
      </c>
      <c r="P16" s="62">
        <f t="shared" si="2"/>
        <v>1552513</v>
      </c>
      <c r="Q16" s="62" t="s">
        <v>59</v>
      </c>
      <c r="R16" s="62" t="s">
        <v>60</v>
      </c>
      <c r="S16" s="62">
        <v>277</v>
      </c>
    </row>
    <row r="17" spans="1:19" ht="12">
      <c r="A17" s="62" t="s">
        <v>57</v>
      </c>
      <c r="B17" s="62" t="s">
        <v>77</v>
      </c>
      <c r="C17" s="62" t="s">
        <v>78</v>
      </c>
      <c r="D17" s="62">
        <v>54052</v>
      </c>
      <c r="E17" s="62">
        <v>228718</v>
      </c>
      <c r="F17" s="62">
        <v>21152</v>
      </c>
      <c r="G17" s="62">
        <v>11497</v>
      </c>
      <c r="H17" s="62">
        <v>2348</v>
      </c>
      <c r="I17" s="62">
        <f t="shared" si="0"/>
        <v>317767</v>
      </c>
      <c r="J17" s="62">
        <v>46145</v>
      </c>
      <c r="K17" s="62">
        <v>207498</v>
      </c>
      <c r="L17" s="62">
        <v>20708</v>
      </c>
      <c r="M17" s="62">
        <v>11955</v>
      </c>
      <c r="N17" s="62">
        <v>2727</v>
      </c>
      <c r="O17" s="62">
        <f t="shared" si="1"/>
        <v>289033</v>
      </c>
      <c r="P17" s="62">
        <f t="shared" si="2"/>
        <v>606800</v>
      </c>
      <c r="Q17" s="62" t="s">
        <v>59</v>
      </c>
      <c r="R17" s="62" t="s">
        <v>60</v>
      </c>
      <c r="S17" s="62">
        <v>365</v>
      </c>
    </row>
    <row r="18" spans="1:19" ht="12">
      <c r="A18" s="62" t="s">
        <v>57</v>
      </c>
      <c r="B18" s="62" t="s">
        <v>77</v>
      </c>
      <c r="C18" s="62" t="s">
        <v>79</v>
      </c>
      <c r="D18" s="62">
        <v>15202</v>
      </c>
      <c r="E18" s="62">
        <v>79085</v>
      </c>
      <c r="F18" s="62">
        <v>4565</v>
      </c>
      <c r="G18" s="62">
        <v>2779</v>
      </c>
      <c r="H18" s="62">
        <v>426</v>
      </c>
      <c r="I18" s="62">
        <f t="shared" si="0"/>
        <v>102057</v>
      </c>
      <c r="J18" s="62">
        <v>18441</v>
      </c>
      <c r="K18" s="62">
        <v>92382</v>
      </c>
      <c r="L18" s="62">
        <v>5614</v>
      </c>
      <c r="M18" s="62">
        <v>3872</v>
      </c>
      <c r="N18" s="62">
        <v>751</v>
      </c>
      <c r="O18" s="62">
        <f t="shared" si="1"/>
        <v>121060</v>
      </c>
      <c r="P18" s="62">
        <f t="shared" si="2"/>
        <v>223117</v>
      </c>
      <c r="Q18" s="62" t="s">
        <v>59</v>
      </c>
      <c r="R18" s="62" t="s">
        <v>60</v>
      </c>
      <c r="S18" s="62">
        <v>365</v>
      </c>
    </row>
    <row r="19" spans="1:19" ht="12">
      <c r="A19" s="62" t="s">
        <v>57</v>
      </c>
      <c r="B19" s="62" t="s">
        <v>77</v>
      </c>
      <c r="C19" s="62" t="s">
        <v>80</v>
      </c>
      <c r="D19" s="62">
        <v>22907</v>
      </c>
      <c r="E19" s="62">
        <v>89861</v>
      </c>
      <c r="F19" s="62">
        <v>7192</v>
      </c>
      <c r="G19" s="62">
        <v>5051</v>
      </c>
      <c r="H19" s="62">
        <v>1001</v>
      </c>
      <c r="I19" s="62">
        <f t="shared" si="0"/>
        <v>126012</v>
      </c>
      <c r="J19" s="62">
        <v>24357</v>
      </c>
      <c r="K19" s="62">
        <v>93610</v>
      </c>
      <c r="L19" s="62">
        <v>8999</v>
      </c>
      <c r="M19" s="62">
        <v>4906</v>
      </c>
      <c r="N19" s="62">
        <v>1083</v>
      </c>
      <c r="O19" s="62">
        <f t="shared" si="1"/>
        <v>132955</v>
      </c>
      <c r="P19" s="62">
        <f t="shared" si="2"/>
        <v>258967</v>
      </c>
      <c r="Q19" s="62" t="s">
        <v>59</v>
      </c>
      <c r="R19" s="62" t="s">
        <v>60</v>
      </c>
      <c r="S19" s="62">
        <v>365</v>
      </c>
    </row>
    <row r="20" spans="1:19" ht="12">
      <c r="A20" s="62" t="s">
        <v>57</v>
      </c>
      <c r="B20" s="62" t="s">
        <v>77</v>
      </c>
      <c r="C20" s="62" t="s">
        <v>81</v>
      </c>
      <c r="D20" s="62">
        <v>20008</v>
      </c>
      <c r="E20" s="62">
        <v>107699</v>
      </c>
      <c r="F20" s="62">
        <v>6744</v>
      </c>
      <c r="G20" s="62">
        <v>4613</v>
      </c>
      <c r="H20" s="62">
        <v>2002</v>
      </c>
      <c r="I20" s="62">
        <f t="shared" si="0"/>
        <v>141066</v>
      </c>
      <c r="J20" s="62">
        <v>20219</v>
      </c>
      <c r="K20" s="62">
        <v>107193</v>
      </c>
      <c r="L20" s="62">
        <v>6554</v>
      </c>
      <c r="M20" s="62">
        <v>5762</v>
      </c>
      <c r="N20" s="62">
        <v>1120</v>
      </c>
      <c r="O20" s="62">
        <f t="shared" si="1"/>
        <v>140848</v>
      </c>
      <c r="P20" s="62">
        <f t="shared" si="2"/>
        <v>281914</v>
      </c>
      <c r="Q20" s="62" t="s">
        <v>59</v>
      </c>
      <c r="R20" s="62" t="s">
        <v>60</v>
      </c>
      <c r="S20" s="62">
        <v>365</v>
      </c>
    </row>
    <row r="21" spans="1:19" ht="12">
      <c r="A21" s="62" t="s">
        <v>57</v>
      </c>
      <c r="B21" s="62" t="s">
        <v>77</v>
      </c>
      <c r="C21" s="62" t="s">
        <v>82</v>
      </c>
      <c r="D21" s="62">
        <v>193164</v>
      </c>
      <c r="E21" s="62">
        <v>950502</v>
      </c>
      <c r="F21" s="62">
        <v>88891</v>
      </c>
      <c r="G21" s="62">
        <v>86417</v>
      </c>
      <c r="H21" s="62">
        <v>13376</v>
      </c>
      <c r="I21" s="62">
        <f>SUM(D21:H21)</f>
        <v>1332350</v>
      </c>
      <c r="J21" s="62">
        <v>180230</v>
      </c>
      <c r="K21" s="62">
        <v>917075</v>
      </c>
      <c r="L21" s="62">
        <v>86634</v>
      </c>
      <c r="M21" s="62">
        <v>85564</v>
      </c>
      <c r="N21" s="62">
        <v>13418</v>
      </c>
      <c r="O21" s="62">
        <f>SUM(J21:N21)</f>
        <v>1282921</v>
      </c>
      <c r="P21" s="62">
        <f t="shared" si="2"/>
        <v>2615271</v>
      </c>
      <c r="Q21" s="62" t="s">
        <v>59</v>
      </c>
      <c r="R21" s="62" t="s">
        <v>60</v>
      </c>
      <c r="S21" s="62">
        <v>365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2013-10-31T09:16:14Z</cp:lastPrinted>
  <dcterms:created xsi:type="dcterms:W3CDTF">2008-03-15T07:35:00Z</dcterms:created>
  <dcterms:modified xsi:type="dcterms:W3CDTF">2014-01-14T02:34:45Z</dcterms:modified>
  <cp:category/>
  <cp:version/>
  <cp:contentType/>
  <cp:contentStatus/>
</cp:coreProperties>
</file>