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<sst xmlns="http://schemas.openxmlformats.org/spreadsheetml/2006/main" count="88" uniqueCount="44">
  <si>
    <t>（衆議院小選挙区別）</t>
  </si>
  <si>
    <t>県計</t>
  </si>
  <si>
    <t>　　平成24年6月2日における</t>
  </si>
  <si>
    <t>　　平成24年3月2日における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</si>
  <si>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</si>
  <si>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</si>
  <si>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</si>
  <si>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</si>
  <si>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</si>
  <si>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</si>
  <si>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</si>
  <si>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</si>
  <si>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</si>
  <si>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</si>
  <si>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</si>
  <si>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</si>
  <si>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</si>
  <si>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</si>
  <si>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</si>
  <si>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</si>
  <si>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</si>
  <si>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</si>
  <si>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</si>
  <si>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</si>
  <si>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</si>
  <si>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</si>
  <si>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</si>
  <si>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</si>
  <si>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</si>
  <si>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</si>
  <si>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</si>
  <si>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</si>
  <si>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</si>
  <si>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</si>
  <si>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</si>
  <si>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</si>
  <si>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</si>
  <si>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</si>
  <si>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</si>
  <si>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</si>
  <si>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</si>
  <si>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</si>
  <si>
    <t>平成24年6月2日現在</t>
  </si>
  <si>
    <t>選挙人名簿登録者数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</si>
</sst>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0" xfId="0" applyFont="1" applyBorder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0" applyNumberFormat="1" applyFont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0" fontId="6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.00390625" style="3" customWidth="1"/>
  </cols>
  <sheetData>
    <row r="1" spans="2:8" ht="18" customHeight="1">
      <c r="B1" s="2" t="s">
        <v>42</v>
      </c>
      <c r="E1" s="2" t="s">
        <v>43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v>436827</v>
      </c>
      <c r="C7" s="24">
        <v>501560</v>
      </c>
      <c r="D7" s="24">
        <v>938387</v>
      </c>
      <c r="E7" s="24">
        <v>437144</v>
      </c>
      <c r="F7" s="24">
        <v>502109</v>
      </c>
      <c r="G7" s="24">
        <v>939253</v>
      </c>
      <c r="H7" s="24">
        <f>+B7-E7</f>
        <v>-317</v>
      </c>
      <c r="I7" s="24">
        <f>+C7-F7</f>
        <v>-549</v>
      </c>
      <c r="J7" s="25">
        <f>+H7+I7</f>
        <v>-866</v>
      </c>
      <c r="L7" s="27">
        <f>+D7-G7</f>
        <v>-866</v>
      </c>
    </row>
    <row r="8" spans="1:12" s="26" customFormat="1" ht="18" customHeight="1">
      <c r="A8" s="23" t="s">
        <v>11</v>
      </c>
      <c r="B8" s="24">
        <v>22932</v>
      </c>
      <c r="C8" s="24">
        <v>25722</v>
      </c>
      <c r="D8" s="24">
        <v>48654</v>
      </c>
      <c r="E8" s="24">
        <v>22969</v>
      </c>
      <c r="F8" s="24">
        <v>25794</v>
      </c>
      <c r="G8" s="24">
        <v>48763</v>
      </c>
      <c r="H8" s="24">
        <f>+B8-E8</f>
        <v>-37</v>
      </c>
      <c r="I8" s="24">
        <f>+C8-F8</f>
        <v>-72</v>
      </c>
      <c r="J8" s="25">
        <f>+H8+I8</f>
        <v>-109</v>
      </c>
      <c r="L8" s="27">
        <f>+D8-G8</f>
        <v>-109</v>
      </c>
    </row>
    <row r="9" spans="1:12" s="26" customFormat="1" ht="18" customHeight="1">
      <c r="A9" s="28" t="s">
        <v>12</v>
      </c>
      <c r="B9" s="24">
        <f>SUM(B7:B8)</f>
        <v>459759</v>
      </c>
      <c r="C9" s="24">
        <f aca="true" t="shared" si="0" ref="C9:J9">SUM(C7:C8)</f>
        <v>527282</v>
      </c>
      <c r="D9" s="24">
        <f>SUM(D7:D8)</f>
        <v>987041</v>
      </c>
      <c r="E9" s="24">
        <f>SUM(E7:E8)</f>
        <v>460113</v>
      </c>
      <c r="F9" s="24">
        <f>SUM(F7:F8)</f>
        <v>527903</v>
      </c>
      <c r="G9" s="24">
        <f>SUM(G7:G8)</f>
        <v>988016</v>
      </c>
      <c r="H9" s="24">
        <f t="shared" si="0"/>
        <v>-354</v>
      </c>
      <c r="I9" s="24">
        <f t="shared" si="0"/>
        <v>-621</v>
      </c>
      <c r="J9" s="24">
        <f t="shared" si="0"/>
        <v>-975</v>
      </c>
      <c r="L9" s="27">
        <f>+D9-G9</f>
        <v>-975</v>
      </c>
    </row>
    <row r="10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平成24年6月2日における</v>
      </c>
      <c r="C12" s="9"/>
      <c r="D12" s="10"/>
      <c r="E12" s="8" t="str">
        <f>E4</f>
        <v>　　平成24年3月2日における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0" customFormat="1" ht="18" customHeight="1">
      <c r="A14" s="21"/>
      <c r="B14" s="29" t="s">
        <v>7</v>
      </c>
      <c r="C14" s="29" t="s">
        <v>8</v>
      </c>
      <c r="D14" s="29" t="s">
        <v>9</v>
      </c>
      <c r="E14" s="29" t="s">
        <v>7</v>
      </c>
      <c r="F14" s="29" t="s">
        <v>8</v>
      </c>
      <c r="G14" s="29" t="s">
        <v>9</v>
      </c>
      <c r="H14" s="29" t="s">
        <v>7</v>
      </c>
      <c r="I14" s="29" t="s">
        <v>8</v>
      </c>
      <c r="J14" s="29" t="s">
        <v>9</v>
      </c>
      <c r="L14" s="27"/>
    </row>
    <row r="15" spans="1:12" ht="18" customHeight="1">
      <c r="A15" s="31" t="s">
        <v>14</v>
      </c>
      <c r="B15" s="32">
        <v>174419</v>
      </c>
      <c r="C15" s="32">
        <v>193870</v>
      </c>
      <c r="D15" s="33">
        <f>+B15+C15</f>
        <v>368289</v>
      </c>
      <c r="E15" s="32">
        <v>174228</v>
      </c>
      <c r="F15" s="32">
        <v>193721</v>
      </c>
      <c r="G15" s="32">
        <v>367949</v>
      </c>
      <c r="H15" s="32">
        <f>+B15-E15</f>
        <v>191</v>
      </c>
      <c r="I15" s="32">
        <f>+C15-F15</f>
        <v>149</v>
      </c>
      <c r="J15" s="33">
        <f>+H15+I15</f>
        <v>340</v>
      </c>
      <c r="L15" s="27">
        <f>+D15-G15</f>
        <v>340</v>
      </c>
    </row>
    <row r="16" spans="1:12" s="26" customFormat="1" ht="18" customHeight="1">
      <c r="A16" s="23" t="s">
        <v>15</v>
      </c>
      <c r="B16" s="24">
        <f>SUM(B15:B15)</f>
        <v>174419</v>
      </c>
      <c r="C16" s="24">
        <f aca="true" t="shared" si="1" ref="C16:J16">SUM(C15:C15)</f>
        <v>193870</v>
      </c>
      <c r="D16" s="24">
        <f t="shared" si="1"/>
        <v>368289</v>
      </c>
      <c r="E16" s="24">
        <f>SUM(E15)</f>
        <v>174228</v>
      </c>
      <c r="F16" s="24">
        <f>SUM(F15)</f>
        <v>193721</v>
      </c>
      <c r="G16" s="24">
        <f>SUM(G15)</f>
        <v>367949</v>
      </c>
      <c r="H16" s="24">
        <f t="shared" si="1"/>
        <v>191</v>
      </c>
      <c r="I16" s="24">
        <f t="shared" si="1"/>
        <v>149</v>
      </c>
      <c r="J16" s="24">
        <f t="shared" si="1"/>
        <v>340</v>
      </c>
      <c r="L16" s="27">
        <f>+D16-G16</f>
        <v>340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tr">
        <f>B4</f>
        <v>　　平成24年6月2日における</v>
      </c>
      <c r="C19" s="9"/>
      <c r="D19" s="10"/>
      <c r="E19" s="8" t="str">
        <f>E4</f>
        <v>　　平成24年3月2日における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8" customFormat="1" ht="18" customHeight="1">
      <c r="A21" s="21"/>
      <c r="B21" s="29" t="s">
        <v>7</v>
      </c>
      <c r="C21" s="29" t="s">
        <v>8</v>
      </c>
      <c r="D21" s="29" t="s">
        <v>9</v>
      </c>
      <c r="E21" s="29" t="s">
        <v>7</v>
      </c>
      <c r="F21" s="29" t="s">
        <v>8</v>
      </c>
      <c r="G21" s="29" t="s">
        <v>9</v>
      </c>
      <c r="H21" s="29" t="s">
        <v>7</v>
      </c>
      <c r="I21" s="29" t="s">
        <v>8</v>
      </c>
      <c r="J21" s="29" t="s">
        <v>9</v>
      </c>
      <c r="L21" s="27"/>
    </row>
    <row r="22" spans="1:12" s="38" customFormat="1" ht="18" customHeight="1">
      <c r="A22" s="39" t="s">
        <v>14</v>
      </c>
      <c r="B22" s="40">
        <v>6397</v>
      </c>
      <c r="C22" s="40">
        <v>7270</v>
      </c>
      <c r="D22" s="40">
        <f>B22+C22</f>
        <v>13667</v>
      </c>
      <c r="E22" s="40">
        <v>6425</v>
      </c>
      <c r="F22" s="40">
        <v>7284</v>
      </c>
      <c r="G22" s="40">
        <v>13709</v>
      </c>
      <c r="H22" s="41">
        <f>+B22-E22</f>
        <v>-28</v>
      </c>
      <c r="I22" s="41">
        <f>+C22-F22</f>
        <v>-14</v>
      </c>
      <c r="J22" s="42">
        <f>+H22+I22</f>
        <v>-42</v>
      </c>
      <c r="L22" s="27">
        <f aca="true" t="shared" si="2" ref="L22:L34">+D22-G22</f>
        <v>-42</v>
      </c>
    </row>
    <row r="23" spans="1:12" ht="18" customHeight="1">
      <c r="A23" s="31" t="s">
        <v>17</v>
      </c>
      <c r="B23" s="43">
        <v>27031</v>
      </c>
      <c r="C23" s="43">
        <v>31382</v>
      </c>
      <c r="D23" s="33">
        <f aca="true" t="shared" si="3" ref="D23:D33">+B23+C23</f>
        <v>58413</v>
      </c>
      <c r="E23" s="43">
        <v>27059</v>
      </c>
      <c r="F23" s="43">
        <v>31441</v>
      </c>
      <c r="G23" s="43">
        <v>58500</v>
      </c>
      <c r="H23" s="32">
        <f>+B23-E23</f>
        <v>-28</v>
      </c>
      <c r="I23" s="32">
        <f>+C23-F23</f>
        <v>-59</v>
      </c>
      <c r="J23" s="33">
        <f>+H23+I23</f>
        <v>-87</v>
      </c>
      <c r="L23" s="27">
        <f t="shared" si="2"/>
        <v>-87</v>
      </c>
    </row>
    <row r="24" spans="1:12" ht="18" customHeight="1">
      <c r="A24" s="31" t="s">
        <v>18</v>
      </c>
      <c r="B24" s="32">
        <v>30122</v>
      </c>
      <c r="C24" s="32">
        <v>36029</v>
      </c>
      <c r="D24" s="33">
        <f t="shared" si="3"/>
        <v>66151</v>
      </c>
      <c r="E24" s="32">
        <v>30183</v>
      </c>
      <c r="F24" s="32">
        <v>36136</v>
      </c>
      <c r="G24" s="32">
        <v>66319</v>
      </c>
      <c r="H24" s="32">
        <f aca="true" t="shared" si="4" ref="H24:I33">+B24-E24</f>
        <v>-61</v>
      </c>
      <c r="I24" s="32">
        <f t="shared" si="4"/>
        <v>-107</v>
      </c>
      <c r="J24" s="33">
        <f aca="true" t="shared" si="5" ref="J24:J33">+H24+I24</f>
        <v>-168</v>
      </c>
      <c r="L24" s="27">
        <f t="shared" si="2"/>
        <v>-168</v>
      </c>
    </row>
    <row r="25" spans="1:12" ht="18" customHeight="1">
      <c r="A25" s="44" t="s">
        <v>19</v>
      </c>
      <c r="B25" s="41">
        <v>16600</v>
      </c>
      <c r="C25" s="41">
        <v>19211</v>
      </c>
      <c r="D25" s="42">
        <f t="shared" si="3"/>
        <v>35811</v>
      </c>
      <c r="E25" s="41">
        <v>16641</v>
      </c>
      <c r="F25" s="41">
        <v>19233</v>
      </c>
      <c r="G25" s="41">
        <v>35874</v>
      </c>
      <c r="H25" s="41">
        <f t="shared" si="4"/>
        <v>-41</v>
      </c>
      <c r="I25" s="41">
        <f t="shared" si="4"/>
        <v>-22</v>
      </c>
      <c r="J25" s="42">
        <f t="shared" si="5"/>
        <v>-63</v>
      </c>
      <c r="L25" s="27">
        <f t="shared" si="2"/>
        <v>-63</v>
      </c>
    </row>
    <row r="26" spans="1:12" ht="18" customHeight="1">
      <c r="A26" s="31" t="s">
        <v>20</v>
      </c>
      <c r="B26" s="32">
        <v>8081</v>
      </c>
      <c r="C26" s="32">
        <v>9368</v>
      </c>
      <c r="D26" s="33">
        <f t="shared" si="3"/>
        <v>17449</v>
      </c>
      <c r="E26" s="32">
        <v>8113</v>
      </c>
      <c r="F26" s="32">
        <v>9421</v>
      </c>
      <c r="G26" s="32">
        <v>17534</v>
      </c>
      <c r="H26" s="32">
        <f t="shared" si="4"/>
        <v>-32</v>
      </c>
      <c r="I26" s="32">
        <f t="shared" si="4"/>
        <v>-53</v>
      </c>
      <c r="J26" s="33">
        <f t="shared" si="5"/>
        <v>-85</v>
      </c>
      <c r="L26" s="27">
        <f t="shared" si="2"/>
        <v>-85</v>
      </c>
    </row>
    <row r="27" spans="1:12" ht="18" customHeight="1">
      <c r="A27" s="31" t="s">
        <v>21</v>
      </c>
      <c r="B27" s="32">
        <v>9812</v>
      </c>
      <c r="C27" s="32">
        <v>11609</v>
      </c>
      <c r="D27" s="33">
        <f t="shared" si="3"/>
        <v>21421</v>
      </c>
      <c r="E27" s="32">
        <v>9849</v>
      </c>
      <c r="F27" s="32">
        <v>11656</v>
      </c>
      <c r="G27" s="32">
        <v>21505</v>
      </c>
      <c r="H27" s="32">
        <f t="shared" si="4"/>
        <v>-37</v>
      </c>
      <c r="I27" s="32">
        <f t="shared" si="4"/>
        <v>-47</v>
      </c>
      <c r="J27" s="33">
        <f t="shared" si="5"/>
        <v>-84</v>
      </c>
      <c r="L27" s="27">
        <f t="shared" si="2"/>
        <v>-84</v>
      </c>
    </row>
    <row r="28" spans="1:12" ht="18" customHeight="1">
      <c r="A28" s="45" t="s">
        <v>22</v>
      </c>
      <c r="B28" s="46">
        <v>15588</v>
      </c>
      <c r="C28" s="46">
        <v>18507</v>
      </c>
      <c r="D28" s="47">
        <f t="shared" si="3"/>
        <v>34095</v>
      </c>
      <c r="E28" s="46">
        <v>15630</v>
      </c>
      <c r="F28" s="46">
        <v>18535</v>
      </c>
      <c r="G28" s="46">
        <v>34165</v>
      </c>
      <c r="H28" s="46">
        <f>+B28-E28</f>
        <v>-42</v>
      </c>
      <c r="I28" s="46">
        <f>+C28-F28</f>
        <v>-28</v>
      </c>
      <c r="J28" s="47">
        <f>+H28+I28</f>
        <v>-70</v>
      </c>
      <c r="L28" s="27">
        <f t="shared" si="2"/>
        <v>-70</v>
      </c>
    </row>
    <row r="29" spans="1:12" ht="18" customHeight="1">
      <c r="A29" s="45" t="s">
        <v>23</v>
      </c>
      <c r="B29" s="46">
        <v>13882</v>
      </c>
      <c r="C29" s="46">
        <v>15825</v>
      </c>
      <c r="D29" s="47">
        <f>+B29+C29</f>
        <v>29707</v>
      </c>
      <c r="E29" s="46">
        <v>13921</v>
      </c>
      <c r="F29" s="46">
        <v>15869</v>
      </c>
      <c r="G29" s="46">
        <v>29790</v>
      </c>
      <c r="H29" s="46">
        <f>+B29-E29</f>
        <v>-39</v>
      </c>
      <c r="I29" s="46">
        <f t="shared" si="4"/>
        <v>-44</v>
      </c>
      <c r="J29" s="47">
        <f>+H29+I29</f>
        <v>-83</v>
      </c>
      <c r="L29" s="27">
        <f t="shared" si="2"/>
        <v>-83</v>
      </c>
    </row>
    <row r="30" spans="1:12" ht="18" customHeight="1">
      <c r="A30" s="23" t="s">
        <v>24</v>
      </c>
      <c r="B30" s="24">
        <f aca="true" t="shared" si="6" ref="B30:G30">SUM(B22:B29)</f>
        <v>127513</v>
      </c>
      <c r="C30" s="24">
        <f t="shared" si="6"/>
        <v>149201</v>
      </c>
      <c r="D30" s="25">
        <f t="shared" si="6"/>
        <v>276714</v>
      </c>
      <c r="E30" s="25">
        <f t="shared" si="6"/>
        <v>127821</v>
      </c>
      <c r="F30" s="25">
        <f t="shared" si="6"/>
        <v>149575</v>
      </c>
      <c r="G30" s="25">
        <f t="shared" si="6"/>
        <v>277396</v>
      </c>
      <c r="H30" s="24">
        <f>+B30-E30</f>
        <v>-308</v>
      </c>
      <c r="I30" s="24">
        <f>+C30-F30</f>
        <v>-374</v>
      </c>
      <c r="J30" s="25">
        <f>+H30+I30</f>
        <v>-682</v>
      </c>
      <c r="L30" s="27">
        <f>+D30-G30</f>
        <v>-682</v>
      </c>
    </row>
    <row r="31" spans="1:12" s="26" customFormat="1" ht="18" customHeight="1">
      <c r="A31" s="48" t="s">
        <v>25</v>
      </c>
      <c r="B31" s="49">
        <v>4253</v>
      </c>
      <c r="C31" s="49">
        <v>4778</v>
      </c>
      <c r="D31" s="50">
        <f t="shared" si="3"/>
        <v>9031</v>
      </c>
      <c r="E31" s="49">
        <v>4273</v>
      </c>
      <c r="F31" s="49">
        <v>4800</v>
      </c>
      <c r="G31" s="49">
        <v>9073</v>
      </c>
      <c r="H31" s="49">
        <f t="shared" si="4"/>
        <v>-20</v>
      </c>
      <c r="I31" s="49">
        <f t="shared" si="4"/>
        <v>-22</v>
      </c>
      <c r="J31" s="50">
        <f t="shared" si="5"/>
        <v>-42</v>
      </c>
      <c r="L31" s="27">
        <f t="shared" si="2"/>
        <v>-42</v>
      </c>
    </row>
    <row r="32" spans="1:12" s="26" customFormat="1" ht="18" customHeight="1">
      <c r="A32" s="31" t="s">
        <v>26</v>
      </c>
      <c r="B32" s="32">
        <v>6808</v>
      </c>
      <c r="C32" s="32">
        <v>7611</v>
      </c>
      <c r="D32" s="33">
        <f t="shared" si="3"/>
        <v>14419</v>
      </c>
      <c r="E32" s="32">
        <v>6822</v>
      </c>
      <c r="F32" s="32">
        <v>7634</v>
      </c>
      <c r="G32" s="32">
        <v>14456</v>
      </c>
      <c r="H32" s="32">
        <f t="shared" si="4"/>
        <v>-14</v>
      </c>
      <c r="I32" s="32">
        <f t="shared" si="4"/>
        <v>-23</v>
      </c>
      <c r="J32" s="33">
        <f t="shared" si="5"/>
        <v>-37</v>
      </c>
      <c r="L32" s="27">
        <f t="shared" si="2"/>
        <v>-37</v>
      </c>
    </row>
    <row r="33" spans="1:12" s="26" customFormat="1" ht="18" customHeight="1">
      <c r="A33" s="23" t="s">
        <v>27</v>
      </c>
      <c r="B33" s="24">
        <v>11061</v>
      </c>
      <c r="C33" s="24">
        <v>12389</v>
      </c>
      <c r="D33" s="25">
        <f t="shared" si="3"/>
        <v>23450</v>
      </c>
      <c r="E33" s="24">
        <v>11095</v>
      </c>
      <c r="F33" s="24">
        <v>12434</v>
      </c>
      <c r="G33" s="24">
        <v>23529</v>
      </c>
      <c r="H33" s="24">
        <f t="shared" si="4"/>
        <v>-34</v>
      </c>
      <c r="I33" s="24">
        <f t="shared" si="4"/>
        <v>-45</v>
      </c>
      <c r="J33" s="25">
        <f t="shared" si="5"/>
        <v>-79</v>
      </c>
      <c r="L33" s="27">
        <f t="shared" si="2"/>
        <v>-79</v>
      </c>
    </row>
    <row r="34" spans="1:12" s="51" customFormat="1" ht="18" customHeight="1">
      <c r="A34" s="23" t="s">
        <v>28</v>
      </c>
      <c r="B34" s="24">
        <f aca="true" t="shared" si="7" ref="B34:J34">B30+B33</f>
        <v>138574</v>
      </c>
      <c r="C34" s="24">
        <f t="shared" si="7"/>
        <v>161590</v>
      </c>
      <c r="D34" s="24">
        <f t="shared" si="7"/>
        <v>300164</v>
      </c>
      <c r="E34" s="24">
        <f t="shared" si="7"/>
        <v>138916</v>
      </c>
      <c r="F34" s="24">
        <f t="shared" si="7"/>
        <v>162009</v>
      </c>
      <c r="G34" s="24">
        <f t="shared" si="7"/>
        <v>300925</v>
      </c>
      <c r="H34" s="24">
        <f t="shared" si="7"/>
        <v>-342</v>
      </c>
      <c r="I34" s="24">
        <f t="shared" si="7"/>
        <v>-419</v>
      </c>
      <c r="J34" s="24">
        <f t="shared" si="7"/>
        <v>-761</v>
      </c>
      <c r="L34" s="27">
        <f t="shared" si="2"/>
        <v>-761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tr">
        <f>B4</f>
        <v>　　平成24年6月2日における</v>
      </c>
      <c r="C37" s="9"/>
      <c r="D37" s="10"/>
      <c r="E37" s="8" t="str">
        <f>E4</f>
        <v>　　平成24年3月2日における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8" customFormat="1" ht="18" customHeight="1">
      <c r="A39" s="21"/>
      <c r="B39" s="29" t="s">
        <v>7</v>
      </c>
      <c r="C39" s="29" t="s">
        <v>8</v>
      </c>
      <c r="D39" s="29" t="s">
        <v>9</v>
      </c>
      <c r="E39" s="29" t="s">
        <v>7</v>
      </c>
      <c r="F39" s="29" t="s">
        <v>8</v>
      </c>
      <c r="G39" s="29" t="s">
        <v>9</v>
      </c>
      <c r="H39" s="29" t="s">
        <v>7</v>
      </c>
      <c r="I39" s="29" t="s">
        <v>8</v>
      </c>
      <c r="J39" s="29" t="s">
        <v>9</v>
      </c>
      <c r="L39" s="27"/>
    </row>
    <row r="40" spans="1:12" ht="18" customHeight="1">
      <c r="A40" s="48" t="s">
        <v>30</v>
      </c>
      <c r="B40" s="32">
        <v>44734</v>
      </c>
      <c r="C40" s="32">
        <v>55586</v>
      </c>
      <c r="D40" s="33">
        <f aca="true" t="shared" si="8" ref="D40:D45">+B40+C40</f>
        <v>100320</v>
      </c>
      <c r="E40" s="32">
        <v>44785</v>
      </c>
      <c r="F40" s="32">
        <v>55708</v>
      </c>
      <c r="G40" s="32">
        <v>100493</v>
      </c>
      <c r="H40" s="32">
        <f>+B40-E40</f>
        <v>-51</v>
      </c>
      <c r="I40" s="32">
        <f>+C40-F40</f>
        <v>-122</v>
      </c>
      <c r="J40" s="33">
        <f>+H40+I40</f>
        <v>-173</v>
      </c>
      <c r="L40" s="27">
        <f>+D40-G40</f>
        <v>-173</v>
      </c>
    </row>
    <row r="41" spans="1:12" ht="18" customHeight="1">
      <c r="A41" s="44" t="s">
        <v>31</v>
      </c>
      <c r="B41" s="41">
        <v>32339</v>
      </c>
      <c r="C41" s="41">
        <v>36839</v>
      </c>
      <c r="D41" s="42">
        <f t="shared" si="8"/>
        <v>69178</v>
      </c>
      <c r="E41" s="41">
        <v>32314</v>
      </c>
      <c r="F41" s="41">
        <v>36871</v>
      </c>
      <c r="G41" s="41">
        <v>69185</v>
      </c>
      <c r="H41" s="41">
        <f aca="true" t="shared" si="9" ref="H41:I50">+B41-E41</f>
        <v>25</v>
      </c>
      <c r="I41" s="41">
        <f t="shared" si="9"/>
        <v>-32</v>
      </c>
      <c r="J41" s="42">
        <f aca="true" t="shared" si="10" ref="J41:J50">+H41+I41</f>
        <v>-7</v>
      </c>
      <c r="L41" s="27">
        <f aca="true" t="shared" si="11" ref="L41:L51">+D41-G41</f>
        <v>-7</v>
      </c>
    </row>
    <row r="42" spans="1:12" ht="18" customHeight="1">
      <c r="A42" s="31" t="s">
        <v>32</v>
      </c>
      <c r="B42" s="32">
        <v>9363</v>
      </c>
      <c r="C42" s="32">
        <v>10813</v>
      </c>
      <c r="D42" s="33">
        <f t="shared" si="8"/>
        <v>20176</v>
      </c>
      <c r="E42" s="32">
        <v>9383</v>
      </c>
      <c r="F42" s="32">
        <v>10842</v>
      </c>
      <c r="G42" s="32">
        <v>20225</v>
      </c>
      <c r="H42" s="32">
        <f t="shared" si="9"/>
        <v>-20</v>
      </c>
      <c r="I42" s="32">
        <f t="shared" si="9"/>
        <v>-29</v>
      </c>
      <c r="J42" s="33">
        <f t="shared" si="10"/>
        <v>-49</v>
      </c>
      <c r="L42" s="27">
        <f t="shared" si="11"/>
        <v>-49</v>
      </c>
    </row>
    <row r="43" spans="1:12" ht="18" customHeight="1">
      <c r="A43" s="31" t="s">
        <v>33</v>
      </c>
      <c r="B43" s="32">
        <v>12732</v>
      </c>
      <c r="C43" s="32">
        <v>14051</v>
      </c>
      <c r="D43" s="33">
        <f t="shared" si="8"/>
        <v>26783</v>
      </c>
      <c r="E43" s="32">
        <v>12801</v>
      </c>
      <c r="F43" s="32">
        <v>14086</v>
      </c>
      <c r="G43" s="32">
        <v>26887</v>
      </c>
      <c r="H43" s="32">
        <f t="shared" si="9"/>
        <v>-69</v>
      </c>
      <c r="I43" s="32">
        <f t="shared" si="9"/>
        <v>-35</v>
      </c>
      <c r="J43" s="33">
        <f t="shared" si="10"/>
        <v>-104</v>
      </c>
      <c r="L43" s="27">
        <f t="shared" si="11"/>
        <v>-104</v>
      </c>
    </row>
    <row r="44" spans="1:12" ht="18" customHeight="1">
      <c r="A44" s="45" t="s">
        <v>34</v>
      </c>
      <c r="B44" s="46">
        <v>23040</v>
      </c>
      <c r="C44" s="46">
        <v>26886</v>
      </c>
      <c r="D44" s="47">
        <f t="shared" si="8"/>
        <v>49926</v>
      </c>
      <c r="E44" s="46">
        <v>23055</v>
      </c>
      <c r="F44" s="46">
        <v>26942</v>
      </c>
      <c r="G44" s="46">
        <v>49997</v>
      </c>
      <c r="H44" s="46">
        <f t="shared" si="9"/>
        <v>-15</v>
      </c>
      <c r="I44" s="46">
        <f t="shared" si="9"/>
        <v>-56</v>
      </c>
      <c r="J44" s="47">
        <f t="shared" si="10"/>
        <v>-71</v>
      </c>
      <c r="L44" s="27">
        <f t="shared" si="11"/>
        <v>-71</v>
      </c>
    </row>
    <row r="45" spans="1:12" ht="18" customHeight="1">
      <c r="A45" s="45" t="s">
        <v>35</v>
      </c>
      <c r="B45" s="46">
        <v>12687</v>
      </c>
      <c r="C45" s="46">
        <v>14314</v>
      </c>
      <c r="D45" s="47">
        <f t="shared" si="8"/>
        <v>27001</v>
      </c>
      <c r="E45" s="46">
        <v>12757</v>
      </c>
      <c r="F45" s="46">
        <v>14364</v>
      </c>
      <c r="G45" s="46">
        <v>27121</v>
      </c>
      <c r="H45" s="46">
        <f>+B45-E45</f>
        <v>-70</v>
      </c>
      <c r="I45" s="46">
        <f>+C45-F45</f>
        <v>-50</v>
      </c>
      <c r="J45" s="47">
        <f>+H45+I45</f>
        <v>-120</v>
      </c>
      <c r="L45" s="27">
        <f t="shared" si="11"/>
        <v>-120</v>
      </c>
    </row>
    <row r="46" spans="1:12" ht="18" customHeight="1">
      <c r="A46" s="23" t="s">
        <v>24</v>
      </c>
      <c r="B46" s="24">
        <f aca="true" t="shared" si="12" ref="B46:G46">SUM(B40:B45)</f>
        <v>134895</v>
      </c>
      <c r="C46" s="24">
        <f t="shared" si="12"/>
        <v>158489</v>
      </c>
      <c r="D46" s="24">
        <f t="shared" si="12"/>
        <v>293384</v>
      </c>
      <c r="E46" s="24">
        <f t="shared" si="12"/>
        <v>135095</v>
      </c>
      <c r="F46" s="24">
        <f t="shared" si="12"/>
        <v>158813</v>
      </c>
      <c r="G46" s="24">
        <f t="shared" si="12"/>
        <v>293908</v>
      </c>
      <c r="H46" s="53">
        <f>+B46-E46</f>
        <v>-200</v>
      </c>
      <c r="I46" s="53">
        <f>+C46-F46</f>
        <v>-324</v>
      </c>
      <c r="J46" s="54">
        <f>+H46+I46</f>
        <v>-524</v>
      </c>
      <c r="L46" s="27">
        <f t="shared" si="11"/>
        <v>-524</v>
      </c>
    </row>
    <row r="47" spans="1:12" ht="18" customHeight="1">
      <c r="A47" s="31" t="s">
        <v>36</v>
      </c>
      <c r="B47" s="32">
        <v>933</v>
      </c>
      <c r="C47" s="32">
        <v>1121</v>
      </c>
      <c r="D47" s="33">
        <f>+B47+C47</f>
        <v>2054</v>
      </c>
      <c r="E47" s="32">
        <v>934</v>
      </c>
      <c r="F47" s="32">
        <v>1125</v>
      </c>
      <c r="G47" s="32">
        <v>2059</v>
      </c>
      <c r="H47" s="32">
        <f t="shared" si="9"/>
        <v>-1</v>
      </c>
      <c r="I47" s="32">
        <f t="shared" si="9"/>
        <v>-4</v>
      </c>
      <c r="J47" s="33">
        <f t="shared" si="10"/>
        <v>-5</v>
      </c>
      <c r="L47" s="27">
        <f t="shared" si="11"/>
        <v>-5</v>
      </c>
    </row>
    <row r="48" spans="1:12" s="26" customFormat="1" ht="18" customHeight="1">
      <c r="A48" s="23" t="s">
        <v>37</v>
      </c>
      <c r="B48" s="24">
        <v>933</v>
      </c>
      <c r="C48" s="24">
        <v>1121</v>
      </c>
      <c r="D48" s="25">
        <f>+B48+C48</f>
        <v>2054</v>
      </c>
      <c r="E48" s="24">
        <v>934</v>
      </c>
      <c r="F48" s="24">
        <v>1125</v>
      </c>
      <c r="G48" s="24">
        <v>2059</v>
      </c>
      <c r="H48" s="24">
        <f t="shared" si="9"/>
        <v>-1</v>
      </c>
      <c r="I48" s="24">
        <f t="shared" si="9"/>
        <v>-4</v>
      </c>
      <c r="J48" s="25">
        <f t="shared" si="10"/>
        <v>-5</v>
      </c>
      <c r="L48" s="27">
        <f t="shared" si="11"/>
        <v>-5</v>
      </c>
    </row>
    <row r="49" spans="1:12" ht="18" customHeight="1">
      <c r="A49" s="31" t="s">
        <v>38</v>
      </c>
      <c r="B49" s="32">
        <v>10938</v>
      </c>
      <c r="C49" s="32">
        <v>12212</v>
      </c>
      <c r="D49" s="33">
        <f>+B49+C49</f>
        <v>23150</v>
      </c>
      <c r="E49" s="32">
        <v>10940</v>
      </c>
      <c r="F49" s="32">
        <v>12235</v>
      </c>
      <c r="G49" s="32">
        <v>23175</v>
      </c>
      <c r="H49" s="32">
        <f t="shared" si="9"/>
        <v>-2</v>
      </c>
      <c r="I49" s="32">
        <f t="shared" si="9"/>
        <v>-23</v>
      </c>
      <c r="J49" s="33">
        <f t="shared" si="10"/>
        <v>-25</v>
      </c>
      <c r="L49" s="27">
        <f t="shared" si="11"/>
        <v>-25</v>
      </c>
    </row>
    <row r="50" spans="1:12" s="26" customFormat="1" ht="18" customHeight="1">
      <c r="A50" s="23" t="s">
        <v>39</v>
      </c>
      <c r="B50" s="24">
        <v>10938</v>
      </c>
      <c r="C50" s="24">
        <v>12212</v>
      </c>
      <c r="D50" s="25">
        <f>+B50+C50</f>
        <v>23150</v>
      </c>
      <c r="E50" s="24">
        <v>10940</v>
      </c>
      <c r="F50" s="24">
        <v>12235</v>
      </c>
      <c r="G50" s="24">
        <v>23175</v>
      </c>
      <c r="H50" s="24">
        <f t="shared" si="9"/>
        <v>-2</v>
      </c>
      <c r="I50" s="24">
        <f t="shared" si="9"/>
        <v>-23</v>
      </c>
      <c r="J50" s="25">
        <f t="shared" si="10"/>
        <v>-25</v>
      </c>
      <c r="L50" s="27">
        <f t="shared" si="11"/>
        <v>-25</v>
      </c>
    </row>
    <row r="51" spans="1:12" s="26" customFormat="1" ht="18" customHeight="1">
      <c r="A51" s="23" t="s">
        <v>40</v>
      </c>
      <c r="B51" s="24">
        <f aca="true" t="shared" si="13" ref="B51:J51">B46+B48+B50</f>
        <v>146766</v>
      </c>
      <c r="C51" s="24">
        <f t="shared" si="13"/>
        <v>171822</v>
      </c>
      <c r="D51" s="24">
        <f t="shared" si="13"/>
        <v>318588</v>
      </c>
      <c r="E51" s="24">
        <f t="shared" si="13"/>
        <v>146969</v>
      </c>
      <c r="F51" s="24">
        <f t="shared" si="13"/>
        <v>172173</v>
      </c>
      <c r="G51" s="24">
        <f t="shared" si="13"/>
        <v>319142</v>
      </c>
      <c r="H51" s="24">
        <f t="shared" si="13"/>
        <v>-203</v>
      </c>
      <c r="I51" s="24">
        <f t="shared" si="13"/>
        <v>-351</v>
      </c>
      <c r="J51" s="24">
        <f t="shared" si="13"/>
        <v>-554</v>
      </c>
      <c r="L51" s="27">
        <f t="shared" si="11"/>
        <v>-554</v>
      </c>
    </row>
    <row r="52" ht="15.75" customHeight="1">
      <c r="A52" s="36" t="s">
        <v>41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2012-06-04T01:36:52Z</dcterms:created>
  <dcterms:modified xsi:type="dcterms:W3CDTF">2012-06-04T05:09:33Z</dcterms:modified>
  <cp:category/>
  <cp:version/>
  <cp:contentType/>
  <cp:contentStatus/>
</cp:coreProperties>
</file>