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69" sheetId="1" r:id="rId1"/>
  </sheets>
  <externalReferences>
    <externalReference r:id="rId4"/>
  </externalReferences>
  <definedNames>
    <definedName name="_5６農家人口">#REF!</definedName>
    <definedName name="_58．耕地面積別農家数">#REF!</definedName>
    <definedName name="_59．経営耕地面積">#REF!</definedName>
    <definedName name="_60．農__作__物_3">#REF!</definedName>
    <definedName name="_60．農__作__物ー1">#REF!</definedName>
    <definedName name="_60．農__作__物ー2">#REF!</definedName>
    <definedName name="_61.家畜飼養農家数">#REF!</definedName>
    <definedName name="_62.農業用機械の保有台数_個人有">#REF!</definedName>
    <definedName name="_79．主要樹種別_所有山林形態別素材生産量の推移" localSheetId="0">'69'!$A$2:$G$23</definedName>
    <definedName name="_79．主要樹種別_所有山林形態別素材生産量の推移">#REF!</definedName>
    <definedName name="_81．製材品の出荷先別出荷量の推移">#REF!</definedName>
    <definedName name="_82．林業粗生産額の推移">#REF!</definedName>
    <definedName name="_83._市町村別_乾しいたけ､竹材生産量">#REF!</definedName>
    <definedName name="_84．造林用苗木生産量">#REF!</definedName>
    <definedName name="_85．狩猟捕獲数_主なもの">#REF!</definedName>
    <definedName name="_86．森__林__組__合">#REF!</definedName>
    <definedName name="_87．森__林__国__営__保__険">#REF!</definedName>
    <definedName name="\a">#REF!</definedName>
    <definedName name="_xlnm.Print_Area" localSheetId="0">'69'!$A$1:$S$38</definedName>
    <definedName name="Print_Area_MI">#REF!</definedName>
  </definedNames>
  <calcPr fullCalcOnLoad="1"/>
</workbook>
</file>

<file path=xl/sharedStrings.xml><?xml version="1.0" encoding="utf-8"?>
<sst xmlns="http://schemas.openxmlformats.org/spreadsheetml/2006/main" count="73" uniqueCount="54">
  <si>
    <t>69． 公      私      有      林      野      面      積</t>
  </si>
  <si>
    <t>昭和31年１月1日現在  林政課調査</t>
  </si>
  <si>
    <t xml:space="preserve">     林     木     の     生     産     を     目     的     と     す     る     林     地</t>
  </si>
  <si>
    <t>林木の生産を目的としない樹林地</t>
  </si>
  <si>
    <t>原                  野</t>
  </si>
  <si>
    <t>総 面 積</t>
  </si>
  <si>
    <t xml:space="preserve">     針     葉     樹     林</t>
  </si>
  <si>
    <t>広    葉    樹    林</t>
  </si>
  <si>
    <t xml:space="preserve">   針   広   混   淆   樹   林   </t>
  </si>
  <si>
    <t>竹  林</t>
  </si>
  <si>
    <t>伐採跡地</t>
  </si>
  <si>
    <t>総 面 積</t>
  </si>
  <si>
    <t>利用して</t>
  </si>
  <si>
    <t>未利用地</t>
  </si>
  <si>
    <t>そ の 他</t>
  </si>
  <si>
    <t>人 工 林</t>
  </si>
  <si>
    <t>天 然 林</t>
  </si>
  <si>
    <t>人 工 林</t>
  </si>
  <si>
    <t>天 然 林</t>
  </si>
  <si>
    <t xml:space="preserve">総 面 積 </t>
  </si>
  <si>
    <t>人 工 林</t>
  </si>
  <si>
    <t>天 然 林</t>
  </si>
  <si>
    <t>災害跡地</t>
  </si>
  <si>
    <t>いるもの</t>
  </si>
  <si>
    <t>町</t>
  </si>
  <si>
    <t>町</t>
  </si>
  <si>
    <t>総数</t>
  </si>
  <si>
    <t>大分市</t>
  </si>
  <si>
    <t>別府市</t>
  </si>
  <si>
    <t>中津市</t>
  </si>
  <si>
    <t>-</t>
  </si>
  <si>
    <t>日田市</t>
  </si>
  <si>
    <t>佐伯市</t>
  </si>
  <si>
    <t>臼杵市</t>
  </si>
  <si>
    <t>津久見市</t>
  </si>
  <si>
    <t>竹田市</t>
  </si>
  <si>
    <t>鶴崎市</t>
  </si>
  <si>
    <t>豊後高田市</t>
  </si>
  <si>
    <t>杵築市</t>
  </si>
  <si>
    <t>西国東郡</t>
  </si>
  <si>
    <t>東国東郡</t>
  </si>
  <si>
    <t>速見郡</t>
  </si>
  <si>
    <t>大分郡</t>
  </si>
  <si>
    <t>北海部郡</t>
  </si>
  <si>
    <t>南海部郡</t>
  </si>
  <si>
    <t>大野郡</t>
  </si>
  <si>
    <t>直入郡</t>
  </si>
  <si>
    <t>玖珠郡</t>
  </si>
  <si>
    <t>日田郡</t>
  </si>
  <si>
    <t>下毛郡</t>
  </si>
  <si>
    <t>宇佐郡</t>
  </si>
  <si>
    <t xml:space="preserve">           備考</t>
  </si>
  <si>
    <t>(1)  伐採跡地、災害跡地には近い将来に造林すべき面積（未立木地）を含む。</t>
  </si>
  <si>
    <t>(2)  原野の欄中「利用しているもの」は現況が放牧、採草用に供されているものを掲げ「未利用地」は遊休原野で将来造林するか或は放牧採草地のいづれかの用に供すべきものを掲ぐ。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</si>
</sst>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quot;¥&quot;\!\-#,##0_ ;_ * &quot;-&quot;_ ;_ @_ "/>
    <numFmt numFmtId="178" formatCode="_ * #,##0.0_ ;_ * &quot;¥&quot;\!\-#,##0.0_ ;_ * &quot;-&quot;_ ;_ @_ "/>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6"/>
      <name val="ＭＳ Ｐ明朝"/>
      <family val="1"/>
    </font>
    <font>
      <sz val="10"/>
      <color indexed="8"/>
      <name val="ＭＳ 明朝"/>
      <family val="1"/>
    </font>
    <font>
      <sz val="14"/>
      <name val="ＭＳ 明朝"/>
      <family val="1"/>
    </font>
    <font>
      <sz val="9"/>
      <color indexed="8"/>
      <name val="ＭＳ 明朝"/>
      <family val="1"/>
    </font>
    <font>
      <sz val="10"/>
      <name val="ＭＳ ゴシック"/>
      <family val="3"/>
    </font>
    <font>
      <sz val="10"/>
      <color indexed="8"/>
      <name val="ＭＳ ゴシック"/>
      <family val="3"/>
    </font>
    <font>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2" fillId="0" borderId="0">
      <alignment/>
      <protection/>
    </xf>
    <xf numFmtId="0" fontId="43" fillId="32" borderId="0" applyNumberFormat="0" applyBorder="0" applyAlignment="0" applyProtection="0"/>
  </cellStyleXfs>
  <cellXfs count="124">
    <xf numFmtId="0" fontId="0" fillId="0" borderId="0" xfId="0" applyAlignment="1">
      <alignment/>
    </xf>
    <xf numFmtId="176" fontId="18" fillId="0" borderId="0" xfId="0" applyNumberFormat="1" applyFont="1" applyAlignment="1">
      <alignment horizontal="center" vertical="center"/>
    </xf>
    <xf numFmtId="176" fontId="21" fillId="0" borderId="0" xfId="0" applyNumberFormat="1" applyFont="1" applyAlignment="1">
      <alignment/>
    </xf>
    <xf numFmtId="58" fontId="21" fillId="0" borderId="0" xfId="60" applyNumberFormat="1" applyFont="1" applyBorder="1" applyAlignment="1">
      <alignment horizontal="left"/>
      <protection/>
    </xf>
    <xf numFmtId="177" fontId="21" fillId="0" borderId="0" xfId="60" applyNumberFormat="1" applyFont="1" applyBorder="1" applyAlignment="1" applyProtection="1">
      <alignment horizontal="left"/>
      <protection locked="0"/>
    </xf>
    <xf numFmtId="0" fontId="21" fillId="0" borderId="0" xfId="60" applyFont="1" applyBorder="1" applyAlignment="1" applyProtection="1">
      <alignment/>
      <protection locked="0"/>
    </xf>
    <xf numFmtId="0" fontId="21" fillId="0" borderId="0" xfId="60" applyFont="1" applyBorder="1" applyAlignment="1" applyProtection="1">
      <alignment horizontal="center"/>
      <protection locked="0"/>
    </xf>
    <xf numFmtId="0" fontId="18" fillId="0" borderId="0" xfId="60" applyFont="1" applyBorder="1" applyAlignment="1" applyProtection="1">
      <alignment horizontal="right"/>
      <protection locked="0"/>
    </xf>
    <xf numFmtId="176" fontId="18" fillId="0" borderId="0" xfId="0" applyNumberFormat="1" applyFont="1" applyAlignment="1">
      <alignment/>
    </xf>
    <xf numFmtId="58" fontId="21" fillId="0" borderId="0" xfId="60" applyNumberFormat="1" applyFont="1" applyBorder="1" applyAlignment="1">
      <alignment horizontal="left" vertical="top"/>
      <protection/>
    </xf>
    <xf numFmtId="176" fontId="21" fillId="0" borderId="0" xfId="0" applyNumberFormat="1" applyFont="1" applyAlignment="1">
      <alignment vertical="top"/>
    </xf>
    <xf numFmtId="49" fontId="23" fillId="33" borderId="10" xfId="60" applyNumberFormat="1" applyFont="1" applyFill="1" applyBorder="1" applyAlignment="1" applyProtection="1">
      <alignment horizontal="center" vertical="center"/>
      <protection/>
    </xf>
    <xf numFmtId="49" fontId="21" fillId="33" borderId="11" xfId="60" applyNumberFormat="1" applyFont="1" applyFill="1" applyBorder="1" applyAlignment="1">
      <alignment vertical="center"/>
      <protection/>
    </xf>
    <xf numFmtId="49" fontId="21" fillId="33" borderId="12" xfId="60" applyNumberFormat="1" applyFont="1" applyFill="1" applyBorder="1" applyAlignment="1">
      <alignment horizontal="center" vertical="center"/>
      <protection/>
    </xf>
    <xf numFmtId="49" fontId="21" fillId="33" borderId="13" xfId="60" applyNumberFormat="1" applyFont="1" applyFill="1" applyBorder="1" applyAlignment="1">
      <alignment horizontal="center" vertical="center"/>
      <protection/>
    </xf>
    <xf numFmtId="49" fontId="21" fillId="33" borderId="14" xfId="60" applyNumberFormat="1" applyFont="1" applyFill="1" applyBorder="1" applyAlignment="1">
      <alignment horizontal="center" vertical="center"/>
      <protection/>
    </xf>
    <xf numFmtId="176" fontId="21" fillId="0" borderId="15" xfId="0" applyNumberFormat="1"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176" fontId="21" fillId="0" borderId="11" xfId="0" applyNumberFormat="1" applyFont="1" applyBorder="1" applyAlignment="1">
      <alignment vertical="center"/>
    </xf>
    <xf numFmtId="176" fontId="21" fillId="0" borderId="0" xfId="0" applyNumberFormat="1" applyFont="1" applyAlignment="1">
      <alignment vertical="center"/>
    </xf>
    <xf numFmtId="49" fontId="21" fillId="0" borderId="16" xfId="0" applyNumberFormat="1" applyFont="1" applyBorder="1" applyAlignment="1">
      <alignment horizontal="center" vertical="center"/>
    </xf>
    <xf numFmtId="49" fontId="21" fillId="33" borderId="17" xfId="60" applyNumberFormat="1" applyFont="1" applyFill="1" applyBorder="1" applyAlignment="1">
      <alignment horizontal="center" vertical="center"/>
      <protection/>
    </xf>
    <xf numFmtId="49" fontId="21" fillId="33" borderId="18" xfId="60" applyNumberFormat="1" applyFont="1" applyFill="1" applyBorder="1" applyAlignment="1">
      <alignment horizontal="center" vertical="center"/>
      <protection/>
    </xf>
    <xf numFmtId="49" fontId="21" fillId="33" borderId="19" xfId="60" applyNumberFormat="1" applyFont="1" applyFill="1" applyBorder="1" applyAlignment="1" applyProtection="1">
      <alignment horizontal="left" vertical="center"/>
      <protection/>
    </xf>
    <xf numFmtId="49" fontId="21" fillId="33" borderId="20" xfId="60" applyNumberFormat="1" applyFont="1" applyFill="1" applyBorder="1" applyAlignment="1" applyProtection="1">
      <alignment horizontal="left" vertical="center"/>
      <protection/>
    </xf>
    <xf numFmtId="49" fontId="21" fillId="33" borderId="21" xfId="60" applyNumberFormat="1" applyFont="1" applyFill="1" applyBorder="1" applyAlignment="1" applyProtection="1">
      <alignment horizontal="left" vertical="center"/>
      <protection/>
    </xf>
    <xf numFmtId="49" fontId="21" fillId="33" borderId="19" xfId="60" applyNumberFormat="1" applyFont="1" applyFill="1" applyBorder="1" applyAlignment="1" applyProtection="1">
      <alignment horizontal="center" vertical="center"/>
      <protection/>
    </xf>
    <xf numFmtId="49" fontId="21" fillId="33" borderId="20" xfId="60" applyNumberFormat="1" applyFont="1" applyFill="1" applyBorder="1" applyAlignment="1" applyProtection="1">
      <alignment horizontal="center" vertical="center"/>
      <protection/>
    </xf>
    <xf numFmtId="49" fontId="21" fillId="33" borderId="21" xfId="60" applyNumberFormat="1" applyFont="1" applyFill="1" applyBorder="1" applyAlignment="1" applyProtection="1">
      <alignment horizontal="center" vertical="center"/>
      <protection/>
    </xf>
    <xf numFmtId="49" fontId="23" fillId="33" borderId="22" xfId="60" applyNumberFormat="1" applyFont="1" applyFill="1" applyBorder="1" applyAlignment="1" applyProtection="1">
      <alignment horizontal="center" vertical="center"/>
      <protection/>
    </xf>
    <xf numFmtId="49" fontId="23" fillId="33" borderId="23" xfId="60" applyNumberFormat="1" applyFont="1" applyFill="1" applyBorder="1" applyAlignment="1" applyProtection="1">
      <alignment horizontal="center" vertical="center"/>
      <protection/>
    </xf>
    <xf numFmtId="49" fontId="23" fillId="33" borderId="24" xfId="60" applyNumberFormat="1" applyFont="1" applyFill="1" applyBorder="1" applyAlignment="1" applyProtection="1">
      <alignment horizontal="center" vertical="center"/>
      <protection/>
    </xf>
    <xf numFmtId="49" fontId="21" fillId="33" borderId="18" xfId="60" applyNumberFormat="1" applyFont="1" applyFill="1" applyBorder="1" applyAlignment="1" applyProtection="1">
      <alignment horizontal="center" vertical="center"/>
      <protection/>
    </xf>
    <xf numFmtId="49" fontId="21" fillId="33" borderId="17" xfId="60" applyNumberFormat="1" applyFont="1" applyFill="1" applyBorder="1" applyAlignment="1" applyProtection="1">
      <alignment horizontal="center"/>
      <protection/>
    </xf>
    <xf numFmtId="0" fontId="0" fillId="0" borderId="18" xfId="0" applyBorder="1" applyAlignment="1">
      <alignment horizontal="center" vertical="center" wrapText="1"/>
    </xf>
    <xf numFmtId="0" fontId="0" fillId="0" borderId="18" xfId="0" applyBorder="1" applyAlignment="1">
      <alignment horizontal="center" vertical="center" wrapText="1"/>
    </xf>
    <xf numFmtId="176" fontId="21" fillId="0" borderId="0" xfId="0" applyNumberFormat="1" applyFont="1" applyBorder="1" applyAlignment="1">
      <alignment vertical="center"/>
    </xf>
    <xf numFmtId="49" fontId="23" fillId="33" borderId="20" xfId="60" applyNumberFormat="1" applyFont="1" applyFill="1" applyBorder="1" applyAlignment="1" applyProtection="1">
      <alignment horizontal="center" vertical="center"/>
      <protection/>
    </xf>
    <xf numFmtId="49" fontId="21" fillId="33" borderId="19" xfId="60" applyNumberFormat="1" applyFont="1" applyFill="1" applyBorder="1" applyAlignment="1" applyProtection="1">
      <alignment horizontal="center" vertical="center"/>
      <protection/>
    </xf>
    <xf numFmtId="49" fontId="21" fillId="0" borderId="25" xfId="0" applyNumberFormat="1" applyFont="1" applyBorder="1" applyAlignment="1">
      <alignment horizontal="center" vertical="center"/>
    </xf>
    <xf numFmtId="49" fontId="21" fillId="33" borderId="26" xfId="60" applyNumberFormat="1" applyFont="1" applyFill="1" applyBorder="1" applyAlignment="1" applyProtection="1">
      <alignment horizontal="center" vertical="center"/>
      <protection/>
    </xf>
    <xf numFmtId="176" fontId="21" fillId="0" borderId="26" xfId="0" applyNumberFormat="1" applyFont="1" applyBorder="1" applyAlignment="1">
      <alignment horizontal="center" vertical="center"/>
    </xf>
    <xf numFmtId="176" fontId="21" fillId="0" borderId="25" xfId="0" applyNumberFormat="1" applyFont="1" applyBorder="1" applyAlignment="1">
      <alignment horizontal="center" vertical="center"/>
    </xf>
    <xf numFmtId="49" fontId="21" fillId="33" borderId="19" xfId="60" applyNumberFormat="1" applyFont="1" applyFill="1" applyBorder="1" applyAlignment="1" applyProtection="1">
      <alignment horizontal="center" vertical="top"/>
      <protection/>
    </xf>
    <xf numFmtId="0" fontId="0" fillId="0" borderId="25" xfId="0" applyBorder="1" applyAlignment="1">
      <alignment horizontal="center" vertical="center" wrapText="1"/>
    </xf>
    <xf numFmtId="0" fontId="0" fillId="0" borderId="25" xfId="0" applyBorder="1" applyAlignment="1">
      <alignment horizontal="center" vertical="center" wrapText="1"/>
    </xf>
    <xf numFmtId="49" fontId="21" fillId="33" borderId="25" xfId="60" applyNumberFormat="1" applyFont="1" applyFill="1" applyBorder="1" applyAlignment="1" applyProtection="1">
      <alignment horizontal="center" vertical="center"/>
      <protection/>
    </xf>
    <xf numFmtId="49" fontId="21" fillId="0" borderId="19" xfId="0" applyNumberFormat="1" applyFont="1" applyBorder="1" applyAlignment="1">
      <alignment horizontal="center" vertical="center"/>
    </xf>
    <xf numFmtId="177" fontId="23" fillId="33" borderId="0" xfId="60" applyNumberFormat="1" applyFont="1" applyFill="1" applyBorder="1" applyAlignment="1" applyProtection="1">
      <alignment horizontal="center" vertical="center"/>
      <protection/>
    </xf>
    <xf numFmtId="0" fontId="23" fillId="33" borderId="17" xfId="60" applyFont="1" applyFill="1" applyBorder="1" applyAlignment="1" applyProtection="1">
      <alignment horizontal="right" vertical="center"/>
      <protection/>
    </xf>
    <xf numFmtId="0" fontId="21" fillId="0" borderId="27" xfId="0" applyFont="1" applyBorder="1" applyAlignment="1">
      <alignment horizontal="right" vertical="center"/>
    </xf>
    <xf numFmtId="0" fontId="23" fillId="33" borderId="0" xfId="60" applyFont="1" applyFill="1" applyBorder="1" applyAlignment="1" applyProtection="1">
      <alignment horizontal="right" vertical="center"/>
      <protection/>
    </xf>
    <xf numFmtId="0" fontId="23" fillId="33" borderId="27" xfId="60" applyFont="1" applyFill="1" applyBorder="1" applyAlignment="1" applyProtection="1">
      <alignment horizontal="right" vertical="center"/>
      <protection/>
    </xf>
    <xf numFmtId="0" fontId="23" fillId="33" borderId="28" xfId="60" applyFont="1" applyFill="1" applyBorder="1" applyAlignment="1" applyProtection="1">
      <alignment horizontal="right" vertical="center"/>
      <protection/>
    </xf>
    <xf numFmtId="0" fontId="21" fillId="0" borderId="0" xfId="0" applyFont="1" applyBorder="1" applyAlignment="1">
      <alignment horizontal="right" vertical="center"/>
    </xf>
    <xf numFmtId="0" fontId="23" fillId="33" borderId="0" xfId="60" applyFont="1" applyFill="1" applyBorder="1" applyAlignment="1">
      <alignment horizontal="right" vertical="center"/>
      <protection/>
    </xf>
    <xf numFmtId="0" fontId="23" fillId="33" borderId="27" xfId="60" applyFont="1" applyFill="1" applyBorder="1" applyAlignment="1">
      <alignment horizontal="right" vertical="center"/>
      <protection/>
    </xf>
    <xf numFmtId="176" fontId="25" fillId="0" borderId="0" xfId="0" applyNumberFormat="1" applyFont="1" applyBorder="1" applyAlignment="1">
      <alignment vertical="center"/>
    </xf>
    <xf numFmtId="176" fontId="25" fillId="0" borderId="0" xfId="0" applyNumberFormat="1" applyFont="1" applyAlignment="1">
      <alignment vertical="center"/>
    </xf>
    <xf numFmtId="0" fontId="25" fillId="0" borderId="16" xfId="0" applyNumberFormat="1" applyFont="1" applyBorder="1" applyAlignment="1">
      <alignment horizontal="distributed"/>
    </xf>
    <xf numFmtId="178" fontId="25" fillId="0" borderId="0" xfId="60" applyNumberFormat="1" applyFont="1" applyBorder="1" applyProtection="1">
      <alignment/>
      <protection/>
    </xf>
    <xf numFmtId="178" fontId="25" fillId="0" borderId="18" xfId="60" applyNumberFormat="1" applyFont="1" applyBorder="1" applyProtection="1">
      <alignment/>
      <protection/>
    </xf>
    <xf numFmtId="178" fontId="25" fillId="0" borderId="17" xfId="60" applyNumberFormat="1" applyFont="1" applyBorder="1" applyProtection="1">
      <alignment/>
      <protection/>
    </xf>
    <xf numFmtId="178" fontId="25" fillId="0" borderId="18" xfId="60" applyNumberFormat="1" applyFont="1" applyBorder="1">
      <alignment/>
      <protection/>
    </xf>
    <xf numFmtId="178" fontId="25" fillId="0" borderId="0" xfId="60" applyNumberFormat="1" applyFont="1" applyBorder="1">
      <alignment/>
      <protection/>
    </xf>
    <xf numFmtId="176" fontId="25" fillId="0" borderId="0" xfId="0" applyNumberFormat="1" applyFont="1" applyBorder="1" applyAlignment="1">
      <alignment/>
    </xf>
    <xf numFmtId="176" fontId="25" fillId="0" borderId="0" xfId="0" applyNumberFormat="1" applyFont="1" applyAlignment="1">
      <alignment/>
    </xf>
    <xf numFmtId="0" fontId="25" fillId="33" borderId="0" xfId="60" applyNumberFormat="1" applyFont="1" applyFill="1" applyBorder="1" applyAlignment="1" applyProtection="1" quotePrefix="1">
      <alignment horizontal="distributed"/>
      <protection/>
    </xf>
    <xf numFmtId="178" fontId="25" fillId="0" borderId="17" xfId="60" applyNumberFormat="1" applyFont="1" applyBorder="1">
      <alignment/>
      <protection/>
    </xf>
    <xf numFmtId="178" fontId="25" fillId="0" borderId="18" xfId="60" applyNumberFormat="1" applyFont="1" applyBorder="1" applyProtection="1">
      <alignment/>
      <protection locked="0"/>
    </xf>
    <xf numFmtId="178" fontId="25" fillId="0" borderId="0" xfId="60" applyNumberFormat="1" applyFont="1" applyBorder="1" applyProtection="1">
      <alignment/>
      <protection locked="0"/>
    </xf>
    <xf numFmtId="178" fontId="25" fillId="0" borderId="17" xfId="60" applyNumberFormat="1" applyFont="1" applyBorder="1" applyProtection="1">
      <alignment/>
      <protection locked="0"/>
    </xf>
    <xf numFmtId="178" fontId="21" fillId="0" borderId="0" xfId="0" applyNumberFormat="1" applyFont="1" applyBorder="1" applyAlignment="1">
      <alignment/>
    </xf>
    <xf numFmtId="178" fontId="21" fillId="0" borderId="18" xfId="0" applyNumberFormat="1" applyFont="1" applyBorder="1" applyAlignment="1">
      <alignment/>
    </xf>
    <xf numFmtId="176" fontId="21" fillId="0" borderId="0" xfId="0" applyNumberFormat="1" applyFont="1" applyBorder="1" applyAlignment="1">
      <alignment/>
    </xf>
    <xf numFmtId="0" fontId="21" fillId="0" borderId="0" xfId="0" applyNumberFormat="1" applyFont="1" applyBorder="1" applyAlignment="1" applyProtection="1">
      <alignment horizontal="distributed"/>
      <protection/>
    </xf>
    <xf numFmtId="178" fontId="21" fillId="0" borderId="17" xfId="60" applyNumberFormat="1" applyFont="1" applyBorder="1" applyProtection="1">
      <alignment/>
      <protection locked="0"/>
    </xf>
    <xf numFmtId="178" fontId="21" fillId="0" borderId="18" xfId="60" applyNumberFormat="1" applyFont="1" applyBorder="1" applyProtection="1">
      <alignment/>
      <protection locked="0"/>
    </xf>
    <xf numFmtId="178" fontId="21" fillId="0" borderId="0" xfId="60" applyNumberFormat="1" applyFont="1" applyBorder="1" applyProtection="1">
      <alignment/>
      <protection locked="0"/>
    </xf>
    <xf numFmtId="178" fontId="21" fillId="0" borderId="18" xfId="60" applyNumberFormat="1" applyFont="1" applyBorder="1" applyAlignment="1">
      <alignment horizontal="center"/>
      <protection/>
    </xf>
    <xf numFmtId="178" fontId="21" fillId="0" borderId="0" xfId="60" applyNumberFormat="1" applyFont="1" applyBorder="1">
      <alignment/>
      <protection/>
    </xf>
    <xf numFmtId="178" fontId="21" fillId="0" borderId="18" xfId="60" applyNumberFormat="1" applyFont="1" applyBorder="1" applyAlignment="1" applyProtection="1" quotePrefix="1">
      <alignment horizontal="right"/>
      <protection locked="0"/>
    </xf>
    <xf numFmtId="178" fontId="21" fillId="0" borderId="18" xfId="60" applyNumberFormat="1" applyFont="1" applyBorder="1" applyAlignment="1">
      <alignment horizontal="right"/>
      <protection/>
    </xf>
    <xf numFmtId="178" fontId="21" fillId="0" borderId="0" xfId="60" applyNumberFormat="1" applyFont="1" applyBorder="1" applyAlignment="1">
      <alignment horizontal="right"/>
      <protection/>
    </xf>
    <xf numFmtId="178" fontId="21" fillId="0" borderId="0" xfId="60" applyNumberFormat="1" applyFont="1" applyBorder="1" applyAlignment="1" applyProtection="1">
      <alignment horizontal="right"/>
      <protection locked="0"/>
    </xf>
    <xf numFmtId="178" fontId="21" fillId="0" borderId="18" xfId="60" applyNumberFormat="1" applyFont="1" applyBorder="1" applyAlignment="1" applyProtection="1">
      <alignment horizontal="right"/>
      <protection locked="0"/>
    </xf>
    <xf numFmtId="178" fontId="21" fillId="0" borderId="0" xfId="60" applyNumberFormat="1" applyFont="1" applyBorder="1" applyAlignment="1" applyProtection="1" quotePrefix="1">
      <alignment horizontal="right"/>
      <protection locked="0"/>
    </xf>
    <xf numFmtId="178" fontId="21" fillId="0" borderId="0" xfId="60" applyNumberFormat="1" applyFont="1" applyBorder="1" applyAlignment="1">
      <alignment horizontal="center"/>
      <protection/>
    </xf>
    <xf numFmtId="178" fontId="21" fillId="0" borderId="0" xfId="0" applyNumberFormat="1" applyFont="1" applyBorder="1" applyAlignment="1">
      <alignment vertical="center"/>
    </xf>
    <xf numFmtId="178" fontId="21" fillId="0" borderId="18" xfId="0" applyNumberFormat="1" applyFont="1" applyBorder="1" applyAlignment="1">
      <alignment vertical="center"/>
    </xf>
    <xf numFmtId="178" fontId="21" fillId="0" borderId="17" xfId="60" applyNumberFormat="1" applyFont="1" applyFill="1" applyBorder="1" applyProtection="1">
      <alignment/>
      <protection locked="0"/>
    </xf>
    <xf numFmtId="178" fontId="21" fillId="0" borderId="0" xfId="48" applyNumberFormat="1" applyFont="1" applyBorder="1" applyAlignment="1" applyProtection="1">
      <alignment/>
      <protection locked="0"/>
    </xf>
    <xf numFmtId="0" fontId="21" fillId="0" borderId="16" xfId="0" applyFont="1" applyBorder="1" applyAlignment="1">
      <alignment horizontal="distributed"/>
    </xf>
    <xf numFmtId="178" fontId="21" fillId="0" borderId="18" xfId="60" applyNumberFormat="1" applyFont="1" applyBorder="1">
      <alignment/>
      <protection/>
    </xf>
    <xf numFmtId="0" fontId="21" fillId="0" borderId="16" xfId="0" applyNumberFormat="1" applyFont="1" applyBorder="1" applyAlignment="1">
      <alignment horizontal="distributed"/>
    </xf>
    <xf numFmtId="0" fontId="21" fillId="0" borderId="0" xfId="0" applyNumberFormat="1" applyFont="1" applyBorder="1" applyAlignment="1" applyProtection="1">
      <alignment/>
      <protection/>
    </xf>
    <xf numFmtId="178" fontId="21" fillId="0" borderId="18" xfId="60" applyNumberFormat="1" applyFont="1" applyFill="1" applyBorder="1" applyProtection="1">
      <alignment/>
      <protection locked="0"/>
    </xf>
    <xf numFmtId="0" fontId="0" fillId="0" borderId="29" xfId="0" applyFont="1" applyBorder="1" applyAlignment="1">
      <alignment horizontal="distributed"/>
    </xf>
    <xf numFmtId="178" fontId="21" fillId="0" borderId="30" xfId="60" applyNumberFormat="1" applyFont="1" applyBorder="1" applyProtection="1">
      <alignment/>
      <protection locked="0"/>
    </xf>
    <xf numFmtId="178" fontId="21" fillId="0" borderId="31" xfId="60" applyNumberFormat="1" applyFont="1" applyBorder="1" applyProtection="1">
      <alignment/>
      <protection locked="0"/>
    </xf>
    <xf numFmtId="178" fontId="21" fillId="0" borderId="32" xfId="60" applyNumberFormat="1" applyFont="1" applyBorder="1" applyProtection="1">
      <alignment/>
      <protection locked="0"/>
    </xf>
    <xf numFmtId="178" fontId="21" fillId="0" borderId="32" xfId="0" applyNumberFormat="1" applyFont="1" applyBorder="1" applyAlignment="1">
      <alignment/>
    </xf>
    <xf numFmtId="178" fontId="21" fillId="0" borderId="31" xfId="0" applyNumberFormat="1" applyFont="1" applyBorder="1" applyAlignment="1">
      <alignment/>
    </xf>
    <xf numFmtId="178" fontId="21" fillId="0" borderId="31" xfId="60" applyNumberFormat="1" applyFont="1" applyFill="1" applyBorder="1" applyProtection="1">
      <alignment/>
      <protection locked="0"/>
    </xf>
    <xf numFmtId="178" fontId="21" fillId="0" borderId="31" xfId="60" applyNumberFormat="1" applyFont="1" applyBorder="1" applyAlignment="1">
      <alignment horizontal="right"/>
      <protection/>
    </xf>
    <xf numFmtId="178" fontId="21" fillId="0" borderId="32" xfId="60" applyNumberFormat="1" applyFont="1" applyBorder="1">
      <alignment/>
      <protection/>
    </xf>
    <xf numFmtId="176" fontId="21" fillId="0" borderId="0" xfId="0" applyNumberFormat="1" applyFont="1" applyAlignment="1">
      <alignment horizontal="left"/>
    </xf>
    <xf numFmtId="0" fontId="21" fillId="0" borderId="0" xfId="0" applyNumberFormat="1" applyFont="1" applyBorder="1" applyAlignment="1" applyProtection="1">
      <alignment horizontal="left"/>
      <protection/>
    </xf>
    <xf numFmtId="177" fontId="21" fillId="0" borderId="0" xfId="60" applyNumberFormat="1" applyFont="1" applyBorder="1" applyProtection="1">
      <alignment/>
      <protection locked="0"/>
    </xf>
    <xf numFmtId="177" fontId="21" fillId="0" borderId="0" xfId="60" applyNumberFormat="1" applyFont="1" applyBorder="1" applyAlignment="1">
      <alignment horizontal="center"/>
      <protection/>
    </xf>
    <xf numFmtId="177" fontId="21" fillId="0" borderId="0" xfId="60" applyNumberFormat="1" applyFont="1">
      <alignment/>
      <protection/>
    </xf>
    <xf numFmtId="177" fontId="21" fillId="0" borderId="0" xfId="60" applyNumberFormat="1" applyFont="1" applyBorder="1">
      <alignment/>
      <protection/>
    </xf>
    <xf numFmtId="0" fontId="21" fillId="0" borderId="0" xfId="0" applyNumberFormat="1" applyFont="1" applyBorder="1" applyAlignment="1">
      <alignment horizontal="left"/>
    </xf>
    <xf numFmtId="177" fontId="25" fillId="0" borderId="0" xfId="60" applyNumberFormat="1" applyFont="1" applyBorder="1">
      <alignment/>
      <protection/>
    </xf>
    <xf numFmtId="177" fontId="25" fillId="0" borderId="0" xfId="60" applyNumberFormat="1" applyFont="1">
      <alignment/>
      <protection/>
    </xf>
    <xf numFmtId="176" fontId="21" fillId="0" borderId="0" xfId="60" applyNumberFormat="1" applyFont="1" applyBorder="1" applyProtection="1">
      <alignment/>
      <protection locked="0"/>
    </xf>
    <xf numFmtId="177" fontId="21" fillId="0" borderId="0" xfId="0" applyNumberFormat="1" applyFont="1" applyBorder="1" applyAlignment="1" applyProtection="1">
      <alignment/>
      <protection/>
    </xf>
    <xf numFmtId="0" fontId="25" fillId="0" borderId="0" xfId="0" applyNumberFormat="1" applyFont="1" applyBorder="1" applyAlignment="1">
      <alignment/>
    </xf>
    <xf numFmtId="177" fontId="25" fillId="0" borderId="0" xfId="60" applyNumberFormat="1" applyFont="1" applyBorder="1" applyProtection="1">
      <alignment/>
      <protection locked="0"/>
    </xf>
    <xf numFmtId="176" fontId="25" fillId="0" borderId="0" xfId="60" applyNumberFormat="1" applyFont="1" applyBorder="1" applyProtection="1">
      <alignment/>
      <protection locked="0"/>
    </xf>
    <xf numFmtId="177" fontId="21" fillId="0" borderId="0" xfId="60" applyNumberFormat="1" applyFont="1" applyBorder="1" applyAlignment="1" applyProtection="1">
      <alignment horizontal="center"/>
      <protection locked="0"/>
    </xf>
    <xf numFmtId="177" fontId="21" fillId="0" borderId="0" xfId="60" applyNumberFormat="1" applyFont="1" applyBorder="1" applyAlignment="1" applyProtection="1" quotePrefix="1">
      <alignment horizont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6林業77,7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299;&#65297;&#24180;&#12288;&#22823;&#20998;&#30476;&#32113;&#35336;&#24180;&#37969;\&#26157;&#21644;31&#24180;&#24230;07&#26519;&#26989;66-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6(1)"/>
      <sheetName val="67"/>
      <sheetName val="68"/>
      <sheetName val="69"/>
      <sheetName val="70(1)"/>
      <sheetName val="70(2)"/>
      <sheetName val="70(3)"/>
      <sheetName val="70(4)"/>
      <sheetName val="71"/>
      <sheetName val="72"/>
      <sheetName val="73"/>
      <sheetName val="74"/>
      <sheetName val="75"/>
      <sheetName val="76"/>
      <sheetName val="77"/>
      <sheetName val="7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9"/>
  <sheetViews>
    <sheetView tabSelected="1" zoomScalePageLayoutView="0" workbookViewId="0" topLeftCell="A1">
      <selection activeCell="A1" sqref="A1:N1"/>
    </sheetView>
  </sheetViews>
  <sheetFormatPr defaultColWidth="9.00390625" defaultRowHeight="12.75"/>
  <cols>
    <col min="1" max="1" width="16.75390625" style="2" customWidth="1"/>
    <col min="2" max="19" width="11.75390625" style="2" customWidth="1"/>
    <col min="20" max="16384" width="9.125" style="2" customWidth="1"/>
  </cols>
  <sheetData>
    <row r="1" spans="1:16" ht="18" customHeight="1">
      <c r="A1" s="1" t="s">
        <v>0</v>
      </c>
      <c r="B1" s="1"/>
      <c r="C1" s="1"/>
      <c r="D1" s="1"/>
      <c r="E1" s="1"/>
      <c r="F1" s="1"/>
      <c r="G1" s="1"/>
      <c r="H1" s="1"/>
      <c r="I1" s="1"/>
      <c r="J1" s="1"/>
      <c r="K1" s="1"/>
      <c r="L1" s="1"/>
      <c r="M1" s="1"/>
      <c r="N1" s="1"/>
      <c r="P1" s="3" t="s">
        <v>1</v>
      </c>
    </row>
    <row r="2" spans="1:14" s="8" customFormat="1" ht="18" customHeight="1" thickBot="1">
      <c r="A2" s="4"/>
      <c r="B2" s="5"/>
      <c r="C2" s="5"/>
      <c r="D2" s="5"/>
      <c r="E2" s="5"/>
      <c r="F2" s="5"/>
      <c r="G2" s="5"/>
      <c r="H2" s="6"/>
      <c r="I2" s="7"/>
      <c r="J2" s="7"/>
      <c r="M2" s="9"/>
      <c r="N2" s="10"/>
    </row>
    <row r="3" spans="1:19" s="21" customFormat="1" ht="15" customHeight="1">
      <c r="A3" s="11"/>
      <c r="B3" s="12"/>
      <c r="C3" s="13" t="s">
        <v>2</v>
      </c>
      <c r="D3" s="14"/>
      <c r="E3" s="14"/>
      <c r="F3" s="14"/>
      <c r="G3" s="14"/>
      <c r="H3" s="14"/>
      <c r="I3" s="14"/>
      <c r="J3" s="14"/>
      <c r="K3" s="14"/>
      <c r="L3" s="14"/>
      <c r="M3" s="14"/>
      <c r="N3" s="15"/>
      <c r="O3" s="16" t="s">
        <v>3</v>
      </c>
      <c r="P3" s="17" t="s">
        <v>4</v>
      </c>
      <c r="Q3" s="18"/>
      <c r="R3" s="19"/>
      <c r="S3" s="20"/>
    </row>
    <row r="4" spans="1:20" s="21" customFormat="1" ht="14.25" customHeight="1">
      <c r="A4" s="22"/>
      <c r="B4" s="23" t="s">
        <v>5</v>
      </c>
      <c r="C4" s="24" t="s">
        <v>5</v>
      </c>
      <c r="D4" s="25" t="s">
        <v>6</v>
      </c>
      <c r="E4" s="26"/>
      <c r="F4" s="27"/>
      <c r="G4" s="28" t="s">
        <v>7</v>
      </c>
      <c r="H4" s="29"/>
      <c r="I4" s="30"/>
      <c r="J4" s="31" t="s">
        <v>8</v>
      </c>
      <c r="K4" s="32"/>
      <c r="L4" s="33"/>
      <c r="M4" s="34" t="s">
        <v>9</v>
      </c>
      <c r="N4" s="35" t="s">
        <v>10</v>
      </c>
      <c r="O4" s="36"/>
      <c r="P4" s="36" t="s">
        <v>11</v>
      </c>
      <c r="Q4" s="37" t="s">
        <v>12</v>
      </c>
      <c r="R4" s="34" t="s">
        <v>13</v>
      </c>
      <c r="S4" s="23" t="s">
        <v>14</v>
      </c>
      <c r="T4" s="38"/>
    </row>
    <row r="5" spans="1:20" s="21" customFormat="1" ht="15" customHeight="1">
      <c r="A5" s="39"/>
      <c r="B5" s="40"/>
      <c r="C5" s="41"/>
      <c r="D5" s="40" t="s">
        <v>5</v>
      </c>
      <c r="E5" s="40" t="s">
        <v>15</v>
      </c>
      <c r="F5" s="40" t="s">
        <v>16</v>
      </c>
      <c r="G5" s="42" t="s">
        <v>5</v>
      </c>
      <c r="H5" s="42" t="s">
        <v>17</v>
      </c>
      <c r="I5" s="43" t="s">
        <v>18</v>
      </c>
      <c r="J5" s="44" t="s">
        <v>19</v>
      </c>
      <c r="K5" s="44" t="s">
        <v>20</v>
      </c>
      <c r="L5" s="44" t="s">
        <v>21</v>
      </c>
      <c r="M5" s="41"/>
      <c r="N5" s="45" t="s">
        <v>22</v>
      </c>
      <c r="O5" s="46"/>
      <c r="P5" s="46"/>
      <c r="Q5" s="47" t="s">
        <v>23</v>
      </c>
      <c r="R5" s="48"/>
      <c r="S5" s="49"/>
      <c r="T5" s="38"/>
    </row>
    <row r="6" spans="1:20" s="60" customFormat="1" ht="12" customHeight="1">
      <c r="A6" s="50"/>
      <c r="B6" s="51" t="s">
        <v>24</v>
      </c>
      <c r="C6" s="52" t="s">
        <v>25</v>
      </c>
      <c r="D6" s="53" t="s">
        <v>25</v>
      </c>
      <c r="E6" s="54" t="s">
        <v>25</v>
      </c>
      <c r="F6" s="53" t="s">
        <v>25</v>
      </c>
      <c r="G6" s="55" t="s">
        <v>25</v>
      </c>
      <c r="H6" s="54" t="s">
        <v>25</v>
      </c>
      <c r="I6" s="53" t="s">
        <v>25</v>
      </c>
      <c r="J6" s="54" t="s">
        <v>25</v>
      </c>
      <c r="K6" s="53" t="s">
        <v>25</v>
      </c>
      <c r="L6" s="54" t="s">
        <v>25</v>
      </c>
      <c r="M6" s="56" t="s">
        <v>25</v>
      </c>
      <c r="N6" s="54" t="s">
        <v>25</v>
      </c>
      <c r="O6" s="57" t="s">
        <v>25</v>
      </c>
      <c r="P6" s="58" t="s">
        <v>25</v>
      </c>
      <c r="Q6" s="57" t="s">
        <v>25</v>
      </c>
      <c r="R6" s="58" t="s">
        <v>25</v>
      </c>
      <c r="S6" s="56" t="s">
        <v>25</v>
      </c>
      <c r="T6" s="59"/>
    </row>
    <row r="7" spans="1:20" s="68" customFormat="1" ht="12">
      <c r="A7" s="61" t="s">
        <v>26</v>
      </c>
      <c r="B7" s="62">
        <f>C7+O7+P7+S7</f>
        <v>412000</v>
      </c>
      <c r="C7" s="63">
        <f>D7+G7+J7+M7+N7</f>
        <v>372635.3</v>
      </c>
      <c r="D7" s="62">
        <f>E7+F7</f>
        <v>133310.8</v>
      </c>
      <c r="E7" s="63">
        <f>SUM(E9:E36)</f>
        <v>121200.79999999999</v>
      </c>
      <c r="F7" s="62">
        <f>SUM(F9:F36)</f>
        <v>12110</v>
      </c>
      <c r="G7" s="64">
        <f>SUM(G9:G36)</f>
        <v>159929.1</v>
      </c>
      <c r="H7" s="63">
        <f>SUM(H9:H36)</f>
        <v>3132.2</v>
      </c>
      <c r="I7" s="62">
        <f>SUM(I9:I36)</f>
        <v>156796.9</v>
      </c>
      <c r="J7" s="63">
        <f>K7+L7</f>
        <v>37522.6</v>
      </c>
      <c r="K7" s="62">
        <f aca="true" t="shared" si="0" ref="K7:S7">SUM(K9:K36)</f>
        <v>0</v>
      </c>
      <c r="L7" s="63">
        <f t="shared" si="0"/>
        <v>37522.6</v>
      </c>
      <c r="M7" s="62">
        <f t="shared" si="0"/>
        <v>16239.1</v>
      </c>
      <c r="N7" s="63">
        <f t="shared" si="0"/>
        <v>25633.7</v>
      </c>
      <c r="O7" s="62">
        <f t="shared" si="0"/>
        <v>0</v>
      </c>
      <c r="P7" s="63">
        <f t="shared" si="0"/>
        <v>37740.4</v>
      </c>
      <c r="Q7" s="62">
        <f t="shared" si="0"/>
        <v>20773.3</v>
      </c>
      <c r="R7" s="65">
        <f t="shared" si="0"/>
        <v>16967.1</v>
      </c>
      <c r="S7" s="66">
        <f t="shared" si="0"/>
        <v>1624.3000000000002</v>
      </c>
      <c r="T7" s="67"/>
    </row>
    <row r="8" spans="1:20" ht="12">
      <c r="A8" s="69"/>
      <c r="B8" s="70"/>
      <c r="C8" s="71"/>
      <c r="D8" s="72"/>
      <c r="E8" s="71"/>
      <c r="F8" s="72"/>
      <c r="G8" s="73"/>
      <c r="H8" s="71"/>
      <c r="I8" s="74"/>
      <c r="J8" s="75"/>
      <c r="K8" s="74"/>
      <c r="L8" s="75"/>
      <c r="M8" s="72"/>
      <c r="N8" s="71"/>
      <c r="O8" s="72"/>
      <c r="P8" s="71"/>
      <c r="Q8" s="72"/>
      <c r="R8" s="65"/>
      <c r="S8" s="66"/>
      <c r="T8" s="76"/>
    </row>
    <row r="9" spans="1:20" ht="12" customHeight="1">
      <c r="A9" s="77" t="s">
        <v>27</v>
      </c>
      <c r="B9" s="78">
        <f aca="true" t="shared" si="1" ref="B9:B36">C9+O9+P9+S9</f>
        <v>1750</v>
      </c>
      <c r="C9" s="79">
        <f>D9+G9+J9+M9+N9</f>
        <v>1715</v>
      </c>
      <c r="D9" s="80">
        <f aca="true" t="shared" si="2" ref="D9:D36">SUM(E9:F9)</f>
        <v>625.4</v>
      </c>
      <c r="E9" s="79">
        <v>565.4</v>
      </c>
      <c r="F9" s="80">
        <v>60</v>
      </c>
      <c r="G9" s="78">
        <f>H9+I9</f>
        <v>654.6</v>
      </c>
      <c r="H9" s="79">
        <v>13</v>
      </c>
      <c r="I9" s="74">
        <v>641.6</v>
      </c>
      <c r="J9" s="75">
        <f>K9+L9</f>
        <v>200</v>
      </c>
      <c r="K9" s="74">
        <v>0</v>
      </c>
      <c r="L9" s="75">
        <v>200</v>
      </c>
      <c r="M9" s="80">
        <v>15</v>
      </c>
      <c r="N9" s="79">
        <v>220</v>
      </c>
      <c r="O9" s="80">
        <v>0</v>
      </c>
      <c r="P9" s="79">
        <f>Q9+R9</f>
        <v>30</v>
      </c>
      <c r="Q9" s="80">
        <v>0</v>
      </c>
      <c r="R9" s="81">
        <v>30</v>
      </c>
      <c r="S9" s="82">
        <v>5</v>
      </c>
      <c r="T9" s="76"/>
    </row>
    <row r="10" spans="1:20" ht="12" customHeight="1">
      <c r="A10" s="77" t="s">
        <v>28</v>
      </c>
      <c r="B10" s="78">
        <f t="shared" si="1"/>
        <v>6342.4</v>
      </c>
      <c r="C10" s="79">
        <f aca="true" t="shared" si="3" ref="C10:C36">D10+G10+J10+M10+N10</f>
        <v>3796.7</v>
      </c>
      <c r="D10" s="80">
        <f t="shared" si="2"/>
        <v>1462.3</v>
      </c>
      <c r="E10" s="79">
        <v>1362.3</v>
      </c>
      <c r="F10" s="80">
        <v>100</v>
      </c>
      <c r="G10" s="78">
        <f aca="true" t="shared" si="4" ref="G10:G36">H10+I10</f>
        <v>820.3000000000001</v>
      </c>
      <c r="H10" s="79">
        <v>1.6</v>
      </c>
      <c r="I10" s="74">
        <v>818.7</v>
      </c>
      <c r="J10" s="75">
        <f aca="true" t="shared" si="5" ref="J10:J36">K10+L10</f>
        <v>390</v>
      </c>
      <c r="K10" s="74">
        <v>0</v>
      </c>
      <c r="L10" s="75">
        <v>390</v>
      </c>
      <c r="M10" s="80">
        <v>609.6</v>
      </c>
      <c r="N10" s="83">
        <v>514.5</v>
      </c>
      <c r="O10" s="80">
        <v>0</v>
      </c>
      <c r="P10" s="79">
        <f aca="true" t="shared" si="6" ref="P10:P36">Q10+R10</f>
        <v>2276.8</v>
      </c>
      <c r="Q10" s="80">
        <v>109.3</v>
      </c>
      <c r="R10" s="81">
        <v>2167.5</v>
      </c>
      <c r="S10" s="82">
        <v>268.9</v>
      </c>
      <c r="T10" s="76"/>
    </row>
    <row r="11" spans="1:20" ht="12" customHeight="1">
      <c r="A11" s="77" t="s">
        <v>29</v>
      </c>
      <c r="B11" s="78">
        <v>310</v>
      </c>
      <c r="C11" s="79">
        <f t="shared" si="3"/>
        <v>310</v>
      </c>
      <c r="D11" s="80">
        <f t="shared" si="2"/>
        <v>205.8</v>
      </c>
      <c r="E11" s="79">
        <v>185.8</v>
      </c>
      <c r="F11" s="80">
        <v>20</v>
      </c>
      <c r="G11" s="78">
        <f t="shared" si="4"/>
        <v>9.6</v>
      </c>
      <c r="H11" s="79">
        <v>0.2</v>
      </c>
      <c r="I11" s="74">
        <v>9.4</v>
      </c>
      <c r="J11" s="75">
        <f t="shared" si="5"/>
        <v>52.6</v>
      </c>
      <c r="K11" s="74">
        <v>0</v>
      </c>
      <c r="L11" s="75">
        <v>52.6</v>
      </c>
      <c r="M11" s="80">
        <v>0.7</v>
      </c>
      <c r="N11" s="83">
        <v>41.3</v>
      </c>
      <c r="O11" s="80">
        <v>0</v>
      </c>
      <c r="P11" s="79">
        <f t="shared" si="6"/>
        <v>0</v>
      </c>
      <c r="Q11" s="80">
        <v>0</v>
      </c>
      <c r="R11" s="84">
        <v>0</v>
      </c>
      <c r="S11" s="85" t="s">
        <v>30</v>
      </c>
      <c r="T11" s="76"/>
    </row>
    <row r="12" spans="1:20" ht="12" customHeight="1">
      <c r="A12" s="77"/>
      <c r="B12" s="78"/>
      <c r="C12" s="79"/>
      <c r="D12" s="80"/>
      <c r="E12" s="79"/>
      <c r="F12" s="80"/>
      <c r="G12" s="78"/>
      <c r="H12" s="79"/>
      <c r="I12" s="74"/>
      <c r="J12" s="75"/>
      <c r="K12" s="74"/>
      <c r="L12" s="75"/>
      <c r="M12" s="80"/>
      <c r="N12" s="83"/>
      <c r="O12" s="80"/>
      <c r="P12" s="79"/>
      <c r="Q12" s="80"/>
      <c r="R12" s="84"/>
      <c r="S12" s="85"/>
      <c r="T12" s="76"/>
    </row>
    <row r="13" spans="1:20" ht="12" customHeight="1">
      <c r="A13" s="77" t="s">
        <v>31</v>
      </c>
      <c r="B13" s="78">
        <f t="shared" si="1"/>
        <v>19216.3</v>
      </c>
      <c r="C13" s="79">
        <f t="shared" si="3"/>
        <v>16397</v>
      </c>
      <c r="D13" s="80">
        <f t="shared" si="2"/>
        <v>8715</v>
      </c>
      <c r="E13" s="79">
        <v>8365</v>
      </c>
      <c r="F13" s="86">
        <v>350</v>
      </c>
      <c r="G13" s="78">
        <f t="shared" si="4"/>
        <v>4215.4</v>
      </c>
      <c r="H13" s="87">
        <v>40</v>
      </c>
      <c r="I13" s="74">
        <v>4175.4</v>
      </c>
      <c r="J13" s="75">
        <f t="shared" si="5"/>
        <v>1200</v>
      </c>
      <c r="K13" s="74">
        <v>0</v>
      </c>
      <c r="L13" s="75">
        <v>1200</v>
      </c>
      <c r="M13" s="86">
        <v>998.1</v>
      </c>
      <c r="N13" s="83">
        <v>1268.5</v>
      </c>
      <c r="O13" s="88">
        <v>0</v>
      </c>
      <c r="P13" s="79">
        <f t="shared" si="6"/>
        <v>2794.1</v>
      </c>
      <c r="Q13" s="88">
        <v>2128</v>
      </c>
      <c r="R13" s="87">
        <v>666.1</v>
      </c>
      <c r="S13" s="89">
        <v>25.2</v>
      </c>
      <c r="T13" s="76"/>
    </row>
    <row r="14" spans="1:20" s="21" customFormat="1" ht="12" customHeight="1">
      <c r="A14" s="77" t="s">
        <v>32</v>
      </c>
      <c r="B14" s="78">
        <f t="shared" si="1"/>
        <v>8933.099999999999</v>
      </c>
      <c r="C14" s="79">
        <f t="shared" si="3"/>
        <v>8642</v>
      </c>
      <c r="D14" s="80">
        <f t="shared" si="2"/>
        <v>2435.1</v>
      </c>
      <c r="E14" s="79">
        <v>2185.1</v>
      </c>
      <c r="F14" s="80">
        <v>250</v>
      </c>
      <c r="G14" s="78">
        <f t="shared" si="4"/>
        <v>4773.4</v>
      </c>
      <c r="H14" s="79">
        <v>95</v>
      </c>
      <c r="I14" s="90">
        <v>4678.4</v>
      </c>
      <c r="J14" s="75">
        <f t="shared" si="5"/>
        <v>1105</v>
      </c>
      <c r="K14" s="90">
        <v>0</v>
      </c>
      <c r="L14" s="91">
        <v>1105</v>
      </c>
      <c r="M14" s="80">
        <v>83.4</v>
      </c>
      <c r="N14" s="79">
        <v>245.1</v>
      </c>
      <c r="O14" s="80">
        <v>0</v>
      </c>
      <c r="P14" s="79">
        <f t="shared" si="6"/>
        <v>285.8</v>
      </c>
      <c r="Q14" s="80">
        <v>118.2</v>
      </c>
      <c r="R14" s="81">
        <v>167.6</v>
      </c>
      <c r="S14" s="82">
        <v>5.3</v>
      </c>
      <c r="T14" s="38"/>
    </row>
    <row r="15" spans="1:20" ht="12" customHeight="1">
      <c r="A15" s="77" t="s">
        <v>33</v>
      </c>
      <c r="B15" s="78">
        <f t="shared" si="1"/>
        <v>9385.199999999999</v>
      </c>
      <c r="C15" s="79">
        <f t="shared" si="3"/>
        <v>8316.4</v>
      </c>
      <c r="D15" s="80">
        <f t="shared" si="2"/>
        <v>3001.2</v>
      </c>
      <c r="E15" s="79">
        <v>2701.2</v>
      </c>
      <c r="F15" s="86">
        <v>300</v>
      </c>
      <c r="G15" s="78">
        <f t="shared" si="4"/>
        <v>3363.8</v>
      </c>
      <c r="H15" s="87">
        <v>67</v>
      </c>
      <c r="I15" s="74">
        <v>3296.8</v>
      </c>
      <c r="J15" s="75">
        <f t="shared" si="5"/>
        <v>850</v>
      </c>
      <c r="K15" s="74">
        <v>0</v>
      </c>
      <c r="L15" s="75">
        <v>850</v>
      </c>
      <c r="M15" s="80">
        <v>512.9</v>
      </c>
      <c r="N15" s="79">
        <v>588.5</v>
      </c>
      <c r="O15" s="80">
        <v>0</v>
      </c>
      <c r="P15" s="79">
        <f t="shared" si="6"/>
        <v>1064.3</v>
      </c>
      <c r="Q15" s="80">
        <v>14.2</v>
      </c>
      <c r="R15" s="81">
        <v>1050.1</v>
      </c>
      <c r="S15" s="82">
        <v>4.5</v>
      </c>
      <c r="T15" s="76"/>
    </row>
    <row r="16" spans="1:20" ht="12" customHeight="1">
      <c r="A16" s="77" t="s">
        <v>34</v>
      </c>
      <c r="B16" s="78">
        <f t="shared" si="1"/>
        <v>5304.1</v>
      </c>
      <c r="C16" s="79">
        <f t="shared" si="3"/>
        <v>4451.9</v>
      </c>
      <c r="D16" s="80">
        <f t="shared" si="2"/>
        <v>1956.1</v>
      </c>
      <c r="E16" s="79">
        <v>1776.1</v>
      </c>
      <c r="F16" s="86">
        <v>180</v>
      </c>
      <c r="G16" s="78">
        <f t="shared" si="4"/>
        <v>1478.8</v>
      </c>
      <c r="H16" s="87">
        <v>29</v>
      </c>
      <c r="I16" s="74">
        <v>1449.8</v>
      </c>
      <c r="J16" s="75">
        <f t="shared" si="5"/>
        <v>420</v>
      </c>
      <c r="K16" s="74">
        <v>0</v>
      </c>
      <c r="L16" s="75">
        <v>420</v>
      </c>
      <c r="M16" s="80">
        <v>268.7</v>
      </c>
      <c r="N16" s="87">
        <v>328.3</v>
      </c>
      <c r="O16" s="80">
        <v>0</v>
      </c>
      <c r="P16" s="79">
        <f t="shared" si="6"/>
        <v>841.6</v>
      </c>
      <c r="Q16" s="80">
        <v>56.1</v>
      </c>
      <c r="R16" s="81">
        <v>785.5</v>
      </c>
      <c r="S16" s="82">
        <v>10.6</v>
      </c>
      <c r="T16" s="76"/>
    </row>
    <row r="17" spans="1:20" ht="12" customHeight="1">
      <c r="A17" s="77"/>
      <c r="B17" s="92"/>
      <c r="C17" s="79"/>
      <c r="D17" s="80"/>
      <c r="E17" s="79"/>
      <c r="F17" s="86"/>
      <c r="G17" s="78"/>
      <c r="H17" s="87"/>
      <c r="I17" s="74"/>
      <c r="J17" s="75"/>
      <c r="K17" s="74"/>
      <c r="L17" s="75"/>
      <c r="M17" s="80"/>
      <c r="N17" s="87"/>
      <c r="O17" s="80"/>
      <c r="P17" s="79"/>
      <c r="Q17" s="80"/>
      <c r="R17" s="81"/>
      <c r="S17" s="82"/>
      <c r="T17" s="76"/>
    </row>
    <row r="18" spans="1:20" ht="12">
      <c r="A18" s="77" t="s">
        <v>35</v>
      </c>
      <c r="B18" s="92">
        <f t="shared" si="1"/>
        <v>10270</v>
      </c>
      <c r="C18" s="79">
        <f t="shared" si="3"/>
        <v>10027</v>
      </c>
      <c r="D18" s="80">
        <f t="shared" si="2"/>
        <v>2264</v>
      </c>
      <c r="E18" s="79">
        <v>2064</v>
      </c>
      <c r="F18" s="80">
        <v>200</v>
      </c>
      <c r="G18" s="78">
        <f t="shared" si="4"/>
        <v>5713</v>
      </c>
      <c r="H18" s="79">
        <v>114</v>
      </c>
      <c r="I18" s="74">
        <v>5599</v>
      </c>
      <c r="J18" s="75">
        <f t="shared" si="5"/>
        <v>750</v>
      </c>
      <c r="K18" s="74">
        <v>0</v>
      </c>
      <c r="L18" s="75">
        <v>750</v>
      </c>
      <c r="M18" s="80">
        <v>425</v>
      </c>
      <c r="N18" s="79">
        <v>875</v>
      </c>
      <c r="O18" s="80">
        <v>0</v>
      </c>
      <c r="P18" s="79">
        <f t="shared" si="6"/>
        <v>234</v>
      </c>
      <c r="Q18" s="80">
        <v>209</v>
      </c>
      <c r="R18" s="81">
        <v>25</v>
      </c>
      <c r="S18" s="82">
        <v>9</v>
      </c>
      <c r="T18" s="76"/>
    </row>
    <row r="19" spans="1:20" ht="12">
      <c r="A19" s="77" t="s">
        <v>36</v>
      </c>
      <c r="B19" s="92">
        <f t="shared" si="1"/>
        <v>2027.4999999999998</v>
      </c>
      <c r="C19" s="79">
        <f t="shared" si="3"/>
        <v>1818.4999999999998</v>
      </c>
      <c r="D19" s="80">
        <f t="shared" si="2"/>
        <v>1149.3</v>
      </c>
      <c r="E19" s="79">
        <v>1039.3</v>
      </c>
      <c r="F19" s="80">
        <v>110</v>
      </c>
      <c r="G19" s="78">
        <f t="shared" si="4"/>
        <v>438.3</v>
      </c>
      <c r="H19" s="79">
        <v>9</v>
      </c>
      <c r="I19" s="74">
        <v>429.3</v>
      </c>
      <c r="J19" s="75">
        <f t="shared" si="5"/>
        <v>50</v>
      </c>
      <c r="K19" s="74">
        <v>0</v>
      </c>
      <c r="L19" s="75">
        <v>50</v>
      </c>
      <c r="M19" s="80">
        <v>67.3</v>
      </c>
      <c r="N19" s="79">
        <v>113.6</v>
      </c>
      <c r="O19" s="80">
        <v>0</v>
      </c>
      <c r="P19" s="79">
        <f t="shared" si="6"/>
        <v>209</v>
      </c>
      <c r="Q19" s="80">
        <v>0</v>
      </c>
      <c r="R19" s="81">
        <v>209</v>
      </c>
      <c r="S19" s="82">
        <v>0</v>
      </c>
      <c r="T19" s="76"/>
    </row>
    <row r="20" spans="1:20" ht="12" customHeight="1">
      <c r="A20" s="77" t="s">
        <v>37</v>
      </c>
      <c r="B20" s="92">
        <f t="shared" si="1"/>
        <v>4640</v>
      </c>
      <c r="C20" s="79">
        <f t="shared" si="3"/>
        <v>4542</v>
      </c>
      <c r="D20" s="93">
        <f t="shared" si="2"/>
        <v>1738.5</v>
      </c>
      <c r="E20" s="79">
        <v>1568.5</v>
      </c>
      <c r="F20" s="80">
        <v>170</v>
      </c>
      <c r="G20" s="78">
        <f t="shared" si="4"/>
        <v>2373.5</v>
      </c>
      <c r="H20" s="79">
        <v>47.4</v>
      </c>
      <c r="I20" s="74">
        <v>2326.1</v>
      </c>
      <c r="J20" s="75">
        <f t="shared" si="5"/>
        <v>300</v>
      </c>
      <c r="K20" s="74">
        <v>0</v>
      </c>
      <c r="L20" s="75">
        <v>300</v>
      </c>
      <c r="M20" s="80">
        <v>30</v>
      </c>
      <c r="N20" s="79">
        <v>100</v>
      </c>
      <c r="O20" s="80">
        <v>0</v>
      </c>
      <c r="P20" s="79">
        <f t="shared" si="6"/>
        <v>98</v>
      </c>
      <c r="Q20" s="80">
        <v>72</v>
      </c>
      <c r="R20" s="81">
        <v>26</v>
      </c>
      <c r="S20" s="82">
        <v>0</v>
      </c>
      <c r="T20" s="76"/>
    </row>
    <row r="21" spans="1:20" ht="12" customHeight="1">
      <c r="A21" s="77" t="s">
        <v>38</v>
      </c>
      <c r="B21" s="92">
        <f t="shared" si="1"/>
        <v>4059.4</v>
      </c>
      <c r="C21" s="79">
        <f t="shared" si="3"/>
        <v>3265.0000000000005</v>
      </c>
      <c r="D21" s="93">
        <f t="shared" si="2"/>
        <v>1546.3</v>
      </c>
      <c r="E21" s="79">
        <v>1396.3</v>
      </c>
      <c r="F21" s="80">
        <v>150</v>
      </c>
      <c r="G21" s="78">
        <f t="shared" si="4"/>
        <v>848.5</v>
      </c>
      <c r="H21" s="79">
        <v>17</v>
      </c>
      <c r="I21" s="74">
        <v>831.5</v>
      </c>
      <c r="J21" s="75">
        <f t="shared" si="5"/>
        <v>365</v>
      </c>
      <c r="K21" s="74">
        <v>0</v>
      </c>
      <c r="L21" s="75">
        <v>365</v>
      </c>
      <c r="M21" s="80">
        <v>240.3</v>
      </c>
      <c r="N21" s="79">
        <v>264.9</v>
      </c>
      <c r="O21" s="80">
        <v>0</v>
      </c>
      <c r="P21" s="79">
        <f t="shared" si="6"/>
        <v>635.8</v>
      </c>
      <c r="Q21" s="80">
        <v>192.9</v>
      </c>
      <c r="R21" s="81">
        <v>442.9</v>
      </c>
      <c r="S21" s="82">
        <v>158.6</v>
      </c>
      <c r="T21" s="76"/>
    </row>
    <row r="22" spans="1:20" ht="12" customHeight="1">
      <c r="A22" s="77"/>
      <c r="B22" s="92"/>
      <c r="C22" s="79"/>
      <c r="D22" s="93"/>
      <c r="E22" s="79"/>
      <c r="F22" s="80"/>
      <c r="G22" s="78"/>
      <c r="H22" s="79"/>
      <c r="I22" s="74"/>
      <c r="J22" s="75"/>
      <c r="K22" s="74"/>
      <c r="L22" s="75"/>
      <c r="M22" s="80"/>
      <c r="N22" s="79"/>
      <c r="O22" s="80"/>
      <c r="P22" s="79"/>
      <c r="Q22" s="80"/>
      <c r="R22" s="81"/>
      <c r="S22" s="82"/>
      <c r="T22" s="76"/>
    </row>
    <row r="23" spans="1:20" ht="12.75" customHeight="1">
      <c r="A23" s="77" t="s">
        <v>39</v>
      </c>
      <c r="B23" s="78">
        <f t="shared" si="1"/>
        <v>6640.000000000001</v>
      </c>
      <c r="C23" s="79">
        <f t="shared" si="3"/>
        <v>6462.700000000001</v>
      </c>
      <c r="D23" s="80">
        <f t="shared" si="2"/>
        <v>2560.3</v>
      </c>
      <c r="E23" s="79">
        <v>2310.3</v>
      </c>
      <c r="F23" s="80">
        <v>250</v>
      </c>
      <c r="G23" s="78">
        <f t="shared" si="4"/>
        <v>2631.8</v>
      </c>
      <c r="H23" s="79">
        <v>52</v>
      </c>
      <c r="I23" s="74">
        <v>2579.8</v>
      </c>
      <c r="J23" s="75">
        <f t="shared" si="5"/>
        <v>930</v>
      </c>
      <c r="K23" s="74">
        <v>0</v>
      </c>
      <c r="L23" s="75">
        <v>930</v>
      </c>
      <c r="M23" s="80">
        <v>129</v>
      </c>
      <c r="N23" s="83">
        <v>211.6</v>
      </c>
      <c r="O23" s="80">
        <v>0</v>
      </c>
      <c r="P23" s="79">
        <f t="shared" si="6"/>
        <v>177.3</v>
      </c>
      <c r="Q23" s="80">
        <v>40</v>
      </c>
      <c r="R23" s="81">
        <v>137.3</v>
      </c>
      <c r="S23" s="82">
        <v>0</v>
      </c>
      <c r="T23" s="76"/>
    </row>
    <row r="24" spans="1:20" ht="12">
      <c r="A24" s="94" t="s">
        <v>40</v>
      </c>
      <c r="B24" s="78">
        <f t="shared" si="1"/>
        <v>25094</v>
      </c>
      <c r="C24" s="79">
        <f t="shared" si="3"/>
        <v>24679</v>
      </c>
      <c r="D24" s="80">
        <f t="shared" si="2"/>
        <v>10561</v>
      </c>
      <c r="E24" s="79">
        <v>9561</v>
      </c>
      <c r="F24" s="80">
        <v>1000</v>
      </c>
      <c r="G24" s="78">
        <f t="shared" si="4"/>
        <v>10388</v>
      </c>
      <c r="H24" s="79">
        <v>208</v>
      </c>
      <c r="I24" s="74">
        <v>10180</v>
      </c>
      <c r="J24" s="75">
        <f t="shared" si="5"/>
        <v>1500</v>
      </c>
      <c r="K24" s="74">
        <v>0</v>
      </c>
      <c r="L24" s="75">
        <v>1500</v>
      </c>
      <c r="M24" s="80">
        <v>1780</v>
      </c>
      <c r="N24" s="79">
        <v>450</v>
      </c>
      <c r="O24" s="80">
        <v>0</v>
      </c>
      <c r="P24" s="79">
        <f t="shared" si="6"/>
        <v>415</v>
      </c>
      <c r="Q24" s="80">
        <v>200</v>
      </c>
      <c r="R24" s="95">
        <v>215</v>
      </c>
      <c r="S24" s="82">
        <v>0</v>
      </c>
      <c r="T24" s="76"/>
    </row>
    <row r="25" spans="1:20" ht="12">
      <c r="A25" s="96" t="s">
        <v>41</v>
      </c>
      <c r="B25" s="78">
        <f t="shared" si="1"/>
        <v>9615.2</v>
      </c>
      <c r="C25" s="79">
        <f t="shared" si="3"/>
        <v>6766.200000000001</v>
      </c>
      <c r="D25" s="80">
        <f t="shared" si="2"/>
        <v>2375.7</v>
      </c>
      <c r="E25" s="79">
        <v>2175.7</v>
      </c>
      <c r="F25" s="80">
        <v>200</v>
      </c>
      <c r="G25" s="78">
        <f t="shared" si="4"/>
        <v>2424.9</v>
      </c>
      <c r="H25" s="79">
        <v>48</v>
      </c>
      <c r="I25" s="74">
        <v>2376.9</v>
      </c>
      <c r="J25" s="75">
        <f t="shared" si="5"/>
        <v>300</v>
      </c>
      <c r="K25" s="74">
        <v>0</v>
      </c>
      <c r="L25" s="75">
        <v>300</v>
      </c>
      <c r="M25" s="80">
        <v>938.5</v>
      </c>
      <c r="N25" s="79">
        <v>727.1</v>
      </c>
      <c r="O25" s="80">
        <v>0</v>
      </c>
      <c r="P25" s="79">
        <f t="shared" si="6"/>
        <v>2671.1</v>
      </c>
      <c r="Q25" s="80">
        <v>759.5</v>
      </c>
      <c r="R25" s="95">
        <v>1911.6</v>
      </c>
      <c r="S25" s="82">
        <v>177.9</v>
      </c>
      <c r="T25" s="76"/>
    </row>
    <row r="26" spans="1:20" ht="12">
      <c r="A26" s="77" t="s">
        <v>42</v>
      </c>
      <c r="B26" s="78">
        <f t="shared" si="1"/>
        <v>35516.5</v>
      </c>
      <c r="C26" s="79">
        <f t="shared" si="3"/>
        <v>30700.5</v>
      </c>
      <c r="D26" s="80">
        <f t="shared" si="2"/>
        <v>9590.9</v>
      </c>
      <c r="E26" s="79">
        <v>8760.9</v>
      </c>
      <c r="F26" s="88">
        <v>830</v>
      </c>
      <c r="G26" s="78">
        <f t="shared" si="4"/>
        <v>11582.6</v>
      </c>
      <c r="H26" s="83">
        <v>230</v>
      </c>
      <c r="I26" s="74">
        <v>11352.6</v>
      </c>
      <c r="J26" s="75">
        <f t="shared" si="5"/>
        <v>1500</v>
      </c>
      <c r="K26" s="74">
        <v>0</v>
      </c>
      <c r="L26" s="75">
        <v>1500</v>
      </c>
      <c r="M26" s="80">
        <v>2977</v>
      </c>
      <c r="N26" s="79">
        <v>5050</v>
      </c>
      <c r="O26" s="80">
        <v>0</v>
      </c>
      <c r="P26" s="79">
        <f t="shared" si="6"/>
        <v>4769</v>
      </c>
      <c r="Q26" s="80">
        <v>2910</v>
      </c>
      <c r="R26" s="81">
        <v>1859</v>
      </c>
      <c r="S26" s="82">
        <v>47</v>
      </c>
      <c r="T26" s="76"/>
    </row>
    <row r="27" spans="1:20" ht="12">
      <c r="A27" s="97"/>
      <c r="B27" s="78"/>
      <c r="C27" s="79"/>
      <c r="D27" s="80"/>
      <c r="E27" s="79"/>
      <c r="F27" s="80"/>
      <c r="G27" s="78"/>
      <c r="H27" s="79"/>
      <c r="I27" s="74"/>
      <c r="J27" s="75"/>
      <c r="K27" s="74"/>
      <c r="L27" s="75"/>
      <c r="M27" s="80"/>
      <c r="N27" s="79"/>
      <c r="O27" s="80"/>
      <c r="P27" s="79"/>
      <c r="Q27" s="80"/>
      <c r="R27" s="81"/>
      <c r="S27" s="82"/>
      <c r="T27" s="76"/>
    </row>
    <row r="28" spans="1:20" ht="12">
      <c r="A28" s="77" t="s">
        <v>43</v>
      </c>
      <c r="B28" s="78">
        <f t="shared" si="1"/>
        <v>9570.7</v>
      </c>
      <c r="C28" s="79">
        <f t="shared" si="3"/>
        <v>9292.7</v>
      </c>
      <c r="D28" s="80">
        <f t="shared" si="2"/>
        <v>3884.5</v>
      </c>
      <c r="E28" s="79">
        <v>3534.5</v>
      </c>
      <c r="F28" s="80">
        <v>350</v>
      </c>
      <c r="G28" s="78">
        <f t="shared" si="4"/>
        <v>3898.6</v>
      </c>
      <c r="H28" s="79">
        <v>78</v>
      </c>
      <c r="I28" s="74">
        <v>3820.6</v>
      </c>
      <c r="J28" s="75">
        <f t="shared" si="5"/>
        <v>960</v>
      </c>
      <c r="K28" s="74">
        <v>0</v>
      </c>
      <c r="L28" s="75">
        <v>960</v>
      </c>
      <c r="M28" s="80">
        <v>251.1</v>
      </c>
      <c r="N28" s="79">
        <v>298.5</v>
      </c>
      <c r="O28" s="80">
        <v>0</v>
      </c>
      <c r="P28" s="79">
        <f t="shared" si="6"/>
        <v>235.8</v>
      </c>
      <c r="Q28" s="80">
        <v>0</v>
      </c>
      <c r="R28" s="81">
        <v>235.8</v>
      </c>
      <c r="S28" s="82">
        <v>42.2</v>
      </c>
      <c r="T28" s="76"/>
    </row>
    <row r="29" spans="1:20" ht="12">
      <c r="A29" s="77" t="s">
        <v>44</v>
      </c>
      <c r="B29" s="78">
        <f t="shared" si="1"/>
        <v>57685.9</v>
      </c>
      <c r="C29" s="79">
        <f t="shared" si="3"/>
        <v>55923.200000000004</v>
      </c>
      <c r="D29" s="80">
        <f t="shared" si="2"/>
        <v>10365.2</v>
      </c>
      <c r="E29" s="79">
        <v>9315.2</v>
      </c>
      <c r="F29" s="80">
        <v>1050</v>
      </c>
      <c r="G29" s="78">
        <f t="shared" si="4"/>
        <v>27106.4</v>
      </c>
      <c r="H29" s="79">
        <v>542</v>
      </c>
      <c r="I29" s="74">
        <v>26564.4</v>
      </c>
      <c r="J29" s="75">
        <f t="shared" si="5"/>
        <v>16500</v>
      </c>
      <c r="K29" s="74">
        <v>0</v>
      </c>
      <c r="L29" s="75">
        <v>16500</v>
      </c>
      <c r="M29" s="80">
        <v>534.1</v>
      </c>
      <c r="N29" s="79">
        <v>1417.5</v>
      </c>
      <c r="O29" s="80">
        <v>0</v>
      </c>
      <c r="P29" s="98">
        <f t="shared" si="6"/>
        <v>1534.7</v>
      </c>
      <c r="Q29" s="80">
        <v>914.1</v>
      </c>
      <c r="R29" s="81">
        <v>620.6</v>
      </c>
      <c r="S29" s="82">
        <v>228</v>
      </c>
      <c r="T29" s="76"/>
    </row>
    <row r="30" spans="1:20" ht="12">
      <c r="A30" s="77" t="s">
        <v>45</v>
      </c>
      <c r="B30" s="78">
        <f t="shared" si="1"/>
        <v>50525</v>
      </c>
      <c r="C30" s="79">
        <f t="shared" si="3"/>
        <v>48712.6</v>
      </c>
      <c r="D30" s="80">
        <f t="shared" si="2"/>
        <v>12030.6</v>
      </c>
      <c r="E30" s="79">
        <v>10890.6</v>
      </c>
      <c r="F30" s="80">
        <v>1140</v>
      </c>
      <c r="G30" s="78">
        <f t="shared" si="4"/>
        <v>29460</v>
      </c>
      <c r="H30" s="79">
        <v>590</v>
      </c>
      <c r="I30" s="74">
        <v>28870</v>
      </c>
      <c r="J30" s="75">
        <f t="shared" si="5"/>
        <v>2000</v>
      </c>
      <c r="K30" s="74">
        <v>0</v>
      </c>
      <c r="L30" s="75">
        <v>2000</v>
      </c>
      <c r="M30" s="80">
        <v>1341</v>
      </c>
      <c r="N30" s="79">
        <v>3881</v>
      </c>
      <c r="O30" s="80">
        <v>0</v>
      </c>
      <c r="P30" s="98">
        <f t="shared" si="6"/>
        <v>1618.4</v>
      </c>
      <c r="Q30" s="80">
        <v>1000</v>
      </c>
      <c r="R30" s="81">
        <v>618.4</v>
      </c>
      <c r="S30" s="82">
        <v>194</v>
      </c>
      <c r="T30" s="76"/>
    </row>
    <row r="31" spans="1:20" ht="12">
      <c r="A31" s="77" t="s">
        <v>46</v>
      </c>
      <c r="B31" s="78">
        <f t="shared" si="1"/>
        <v>18990</v>
      </c>
      <c r="C31" s="79">
        <f t="shared" si="3"/>
        <v>18751</v>
      </c>
      <c r="D31" s="80">
        <f t="shared" si="2"/>
        <v>7277</v>
      </c>
      <c r="E31" s="79">
        <v>6597</v>
      </c>
      <c r="F31" s="80">
        <v>680</v>
      </c>
      <c r="G31" s="78">
        <f t="shared" si="4"/>
        <v>9249</v>
      </c>
      <c r="H31" s="79">
        <v>185</v>
      </c>
      <c r="I31" s="74">
        <v>9064</v>
      </c>
      <c r="J31" s="75">
        <f t="shared" si="5"/>
        <v>500</v>
      </c>
      <c r="K31" s="74">
        <v>0</v>
      </c>
      <c r="L31" s="75">
        <v>500</v>
      </c>
      <c r="M31" s="80">
        <v>1225</v>
      </c>
      <c r="N31" s="79">
        <v>500</v>
      </c>
      <c r="O31" s="80">
        <v>0</v>
      </c>
      <c r="P31" s="79">
        <f t="shared" si="6"/>
        <v>211</v>
      </c>
      <c r="Q31" s="80">
        <v>136</v>
      </c>
      <c r="R31" s="81">
        <v>75</v>
      </c>
      <c r="S31" s="82">
        <v>28</v>
      </c>
      <c r="T31" s="76"/>
    </row>
    <row r="32" spans="1:20" ht="12">
      <c r="A32" s="77"/>
      <c r="B32" s="78"/>
      <c r="C32" s="79"/>
      <c r="D32" s="80"/>
      <c r="E32" s="79"/>
      <c r="F32" s="80"/>
      <c r="G32" s="78"/>
      <c r="H32" s="79"/>
      <c r="I32" s="74"/>
      <c r="J32" s="75"/>
      <c r="K32" s="74"/>
      <c r="L32" s="75"/>
      <c r="M32" s="80"/>
      <c r="N32" s="79"/>
      <c r="O32" s="80"/>
      <c r="P32" s="79"/>
      <c r="Q32" s="80"/>
      <c r="R32" s="81"/>
      <c r="S32" s="82"/>
      <c r="T32" s="76"/>
    </row>
    <row r="33" spans="1:20" ht="12">
      <c r="A33" s="77" t="s">
        <v>47</v>
      </c>
      <c r="B33" s="78">
        <f t="shared" si="1"/>
        <v>36628.1</v>
      </c>
      <c r="C33" s="79">
        <f t="shared" si="3"/>
        <v>24140.199999999997</v>
      </c>
      <c r="D33" s="80">
        <f t="shared" si="2"/>
        <v>10581.2</v>
      </c>
      <c r="E33" s="79">
        <v>9631.2</v>
      </c>
      <c r="F33" s="80">
        <v>950</v>
      </c>
      <c r="G33" s="78">
        <f t="shared" si="4"/>
        <v>8039.9</v>
      </c>
      <c r="H33" s="79">
        <v>160</v>
      </c>
      <c r="I33" s="74">
        <v>7879.9</v>
      </c>
      <c r="J33" s="75">
        <f t="shared" si="5"/>
        <v>1850</v>
      </c>
      <c r="K33" s="74">
        <v>0</v>
      </c>
      <c r="L33" s="75">
        <v>1850</v>
      </c>
      <c r="M33" s="80">
        <v>1085</v>
      </c>
      <c r="N33" s="79">
        <v>2584.1</v>
      </c>
      <c r="O33" s="80">
        <v>0</v>
      </c>
      <c r="P33" s="79">
        <f t="shared" si="6"/>
        <v>12413.4</v>
      </c>
      <c r="Q33" s="80">
        <v>9368.4</v>
      </c>
      <c r="R33" s="81">
        <v>3045</v>
      </c>
      <c r="S33" s="82">
        <v>74.5</v>
      </c>
      <c r="T33" s="76"/>
    </row>
    <row r="34" spans="1:20" ht="12">
      <c r="A34" s="77" t="s">
        <v>48</v>
      </c>
      <c r="B34" s="78">
        <f t="shared" si="1"/>
        <v>31105.6</v>
      </c>
      <c r="C34" s="79">
        <f t="shared" si="3"/>
        <v>27435.7</v>
      </c>
      <c r="D34" s="80">
        <f t="shared" si="2"/>
        <v>17550.2</v>
      </c>
      <c r="E34" s="79">
        <v>15840.2</v>
      </c>
      <c r="F34" s="80">
        <v>1710</v>
      </c>
      <c r="G34" s="78">
        <f t="shared" si="4"/>
        <v>6055.6</v>
      </c>
      <c r="H34" s="79">
        <v>121</v>
      </c>
      <c r="I34" s="74">
        <v>5934.6</v>
      </c>
      <c r="J34" s="75">
        <f t="shared" si="5"/>
        <v>1300</v>
      </c>
      <c r="K34" s="74">
        <v>0</v>
      </c>
      <c r="L34" s="75">
        <v>1300</v>
      </c>
      <c r="M34" s="80">
        <v>514.1</v>
      </c>
      <c r="N34" s="79">
        <v>2015.8</v>
      </c>
      <c r="O34" s="80">
        <v>0</v>
      </c>
      <c r="P34" s="79">
        <f t="shared" si="6"/>
        <v>3394.8</v>
      </c>
      <c r="Q34" s="80">
        <v>1485.8</v>
      </c>
      <c r="R34" s="81">
        <v>1909</v>
      </c>
      <c r="S34" s="82">
        <v>275.1</v>
      </c>
      <c r="T34" s="76"/>
    </row>
    <row r="35" spans="1:20" ht="12">
      <c r="A35" s="77" t="s">
        <v>49</v>
      </c>
      <c r="B35" s="78">
        <f t="shared" si="1"/>
        <v>35281</v>
      </c>
      <c r="C35" s="79">
        <f t="shared" si="3"/>
        <v>34513.6</v>
      </c>
      <c r="D35" s="80">
        <f t="shared" si="2"/>
        <v>14282.8</v>
      </c>
      <c r="E35" s="79">
        <v>12882.8</v>
      </c>
      <c r="F35" s="80">
        <v>1400</v>
      </c>
      <c r="G35" s="78">
        <f t="shared" si="4"/>
        <v>15149</v>
      </c>
      <c r="H35" s="79">
        <v>300</v>
      </c>
      <c r="I35" s="74">
        <v>14849</v>
      </c>
      <c r="J35" s="75">
        <f t="shared" si="5"/>
        <v>2500</v>
      </c>
      <c r="K35" s="74">
        <v>0</v>
      </c>
      <c r="L35" s="75">
        <v>2500</v>
      </c>
      <c r="M35" s="80">
        <v>855.3</v>
      </c>
      <c r="N35" s="79">
        <v>1726.5</v>
      </c>
      <c r="O35" s="80">
        <v>0</v>
      </c>
      <c r="P35" s="79">
        <f t="shared" si="6"/>
        <v>764.4</v>
      </c>
      <c r="Q35" s="80">
        <v>699.4</v>
      </c>
      <c r="R35" s="81">
        <v>65</v>
      </c>
      <c r="S35" s="82">
        <v>3</v>
      </c>
      <c r="T35" s="76"/>
    </row>
    <row r="36" spans="1:20" ht="12.75" thickBot="1">
      <c r="A36" s="99" t="s">
        <v>50</v>
      </c>
      <c r="B36" s="100">
        <f t="shared" si="1"/>
        <v>23110</v>
      </c>
      <c r="C36" s="101">
        <f t="shared" si="3"/>
        <v>21976.4</v>
      </c>
      <c r="D36" s="102">
        <f t="shared" si="2"/>
        <v>7152.4</v>
      </c>
      <c r="E36" s="101">
        <v>6492.4</v>
      </c>
      <c r="F36" s="102">
        <v>660</v>
      </c>
      <c r="G36" s="100">
        <f t="shared" si="4"/>
        <v>9254.1</v>
      </c>
      <c r="H36" s="101">
        <v>185</v>
      </c>
      <c r="I36" s="103">
        <v>9069.1</v>
      </c>
      <c r="J36" s="104">
        <f t="shared" si="5"/>
        <v>2000</v>
      </c>
      <c r="K36" s="103">
        <v>0</v>
      </c>
      <c r="L36" s="104">
        <v>2000</v>
      </c>
      <c r="M36" s="102">
        <v>1358</v>
      </c>
      <c r="N36" s="101">
        <v>2211.9</v>
      </c>
      <c r="O36" s="102">
        <v>0</v>
      </c>
      <c r="P36" s="105">
        <f t="shared" si="6"/>
        <v>1066.1</v>
      </c>
      <c r="Q36" s="102">
        <v>360.4</v>
      </c>
      <c r="R36" s="106">
        <v>705.7</v>
      </c>
      <c r="S36" s="107">
        <v>67.5</v>
      </c>
      <c r="T36" s="76"/>
    </row>
    <row r="37" spans="1:16" ht="12">
      <c r="A37" s="108" t="s">
        <v>51</v>
      </c>
      <c r="B37" s="109" t="s">
        <v>52</v>
      </c>
      <c r="C37" s="110"/>
      <c r="D37" s="110"/>
      <c r="E37" s="110"/>
      <c r="F37" s="110"/>
      <c r="G37" s="110"/>
      <c r="H37" s="110"/>
      <c r="I37" s="110"/>
      <c r="J37" s="110"/>
      <c r="K37" s="110"/>
      <c r="L37" s="110"/>
      <c r="M37" s="110"/>
      <c r="N37" s="111"/>
      <c r="O37" s="112"/>
      <c r="P37" s="113"/>
    </row>
    <row r="38" spans="2:16" ht="12">
      <c r="B38" s="114" t="s">
        <v>53</v>
      </c>
      <c r="C38" s="110"/>
      <c r="D38" s="110"/>
      <c r="E38" s="110"/>
      <c r="F38" s="110"/>
      <c r="G38" s="110"/>
      <c r="H38" s="110"/>
      <c r="I38" s="110"/>
      <c r="J38" s="110"/>
      <c r="K38" s="110"/>
      <c r="L38" s="110"/>
      <c r="M38" s="110"/>
      <c r="N38" s="115"/>
      <c r="O38" s="116"/>
      <c r="P38" s="115"/>
    </row>
    <row r="39" spans="1:16" ht="12">
      <c r="A39" s="97"/>
      <c r="B39" s="110"/>
      <c r="C39" s="110"/>
      <c r="D39" s="110"/>
      <c r="E39" s="110"/>
      <c r="F39" s="110"/>
      <c r="G39" s="110"/>
      <c r="H39" s="110"/>
      <c r="I39" s="110"/>
      <c r="J39" s="110"/>
      <c r="K39" s="110"/>
      <c r="L39" s="117"/>
      <c r="M39" s="110"/>
      <c r="N39" s="111"/>
      <c r="O39" s="112"/>
      <c r="P39" s="113"/>
    </row>
    <row r="40" spans="1:16" ht="12">
      <c r="A40" s="97"/>
      <c r="B40" s="110"/>
      <c r="C40" s="110"/>
      <c r="D40" s="110"/>
      <c r="E40" s="110"/>
      <c r="F40" s="110"/>
      <c r="G40" s="110"/>
      <c r="H40" s="110"/>
      <c r="I40" s="110"/>
      <c r="J40" s="110"/>
      <c r="K40" s="110"/>
      <c r="L40" s="110"/>
      <c r="M40" s="110"/>
      <c r="N40" s="111"/>
      <c r="O40" s="112"/>
      <c r="P40" s="113"/>
    </row>
    <row r="41" spans="1:16" ht="12">
      <c r="A41" s="118"/>
      <c r="B41" s="110"/>
      <c r="C41" s="110"/>
      <c r="D41" s="110"/>
      <c r="E41" s="110"/>
      <c r="F41" s="110"/>
      <c r="G41" s="110"/>
      <c r="H41" s="110"/>
      <c r="I41" s="110"/>
      <c r="J41" s="110"/>
      <c r="K41" s="110"/>
      <c r="L41" s="110"/>
      <c r="M41" s="110"/>
      <c r="N41" s="111"/>
      <c r="O41" s="112"/>
      <c r="P41" s="113"/>
    </row>
    <row r="42" spans="1:16" ht="12">
      <c r="A42" s="97"/>
      <c r="B42" s="110"/>
      <c r="C42" s="110"/>
      <c r="D42" s="110"/>
      <c r="E42" s="110"/>
      <c r="F42" s="110"/>
      <c r="G42" s="110"/>
      <c r="H42" s="110"/>
      <c r="I42" s="110"/>
      <c r="J42" s="110"/>
      <c r="K42" s="110"/>
      <c r="L42" s="110"/>
      <c r="M42" s="110"/>
      <c r="N42" s="115"/>
      <c r="O42" s="116"/>
      <c r="P42" s="115"/>
    </row>
    <row r="43" spans="1:16" ht="12">
      <c r="A43" s="97"/>
      <c r="B43" s="110"/>
      <c r="C43" s="110"/>
      <c r="D43" s="110"/>
      <c r="E43" s="110"/>
      <c r="F43" s="110"/>
      <c r="G43" s="110"/>
      <c r="H43" s="110"/>
      <c r="I43" s="110"/>
      <c r="J43" s="110"/>
      <c r="K43" s="110"/>
      <c r="L43" s="110"/>
      <c r="M43" s="110"/>
      <c r="N43" s="111"/>
      <c r="O43" s="112"/>
      <c r="P43" s="113"/>
    </row>
    <row r="44" spans="1:16" ht="12">
      <c r="A44" s="77"/>
      <c r="B44" s="110"/>
      <c r="C44" s="110"/>
      <c r="D44" s="110"/>
      <c r="E44" s="110"/>
      <c r="F44" s="110"/>
      <c r="G44" s="110"/>
      <c r="H44" s="110"/>
      <c r="I44" s="110"/>
      <c r="J44" s="110"/>
      <c r="K44" s="110"/>
      <c r="L44" s="110"/>
      <c r="M44" s="110"/>
      <c r="N44" s="111"/>
      <c r="O44" s="112"/>
      <c r="P44" s="113"/>
    </row>
    <row r="45" spans="1:16" ht="12">
      <c r="A45" s="77"/>
      <c r="B45" s="110"/>
      <c r="C45" s="110"/>
      <c r="D45" s="110"/>
      <c r="E45" s="110"/>
      <c r="F45" s="110"/>
      <c r="G45" s="110"/>
      <c r="H45" s="110"/>
      <c r="I45" s="110"/>
      <c r="J45" s="110"/>
      <c r="K45" s="110"/>
      <c r="L45" s="110"/>
      <c r="M45" s="110"/>
      <c r="N45" s="111"/>
      <c r="O45" s="112"/>
      <c r="P45" s="113"/>
    </row>
    <row r="46" spans="1:16" ht="12">
      <c r="A46" s="97"/>
      <c r="B46" s="110"/>
      <c r="C46" s="110"/>
      <c r="D46" s="110"/>
      <c r="E46" s="110"/>
      <c r="F46" s="110"/>
      <c r="G46" s="110"/>
      <c r="H46" s="110"/>
      <c r="I46" s="110"/>
      <c r="J46" s="110"/>
      <c r="K46" s="110"/>
      <c r="L46" s="110"/>
      <c r="M46" s="110"/>
      <c r="N46" s="111"/>
      <c r="O46" s="112"/>
      <c r="P46" s="113"/>
    </row>
    <row r="47" spans="1:16" ht="12">
      <c r="A47" s="118"/>
      <c r="B47" s="110"/>
      <c r="C47" s="110"/>
      <c r="D47" s="110"/>
      <c r="E47" s="110"/>
      <c r="F47" s="110"/>
      <c r="G47" s="110"/>
      <c r="H47" s="110"/>
      <c r="I47" s="110"/>
      <c r="J47" s="110"/>
      <c r="K47" s="110"/>
      <c r="L47" s="110"/>
      <c r="M47" s="110"/>
      <c r="N47" s="111"/>
      <c r="O47" s="112"/>
      <c r="P47" s="113"/>
    </row>
    <row r="48" spans="1:16" ht="12">
      <c r="A48" s="119"/>
      <c r="B48" s="120"/>
      <c r="C48" s="120"/>
      <c r="D48" s="120"/>
      <c r="E48" s="120"/>
      <c r="F48" s="120"/>
      <c r="G48" s="120"/>
      <c r="H48" s="120"/>
      <c r="I48" s="120"/>
      <c r="J48" s="120"/>
      <c r="K48" s="120"/>
      <c r="L48" s="121"/>
      <c r="M48" s="120"/>
      <c r="N48" s="115"/>
      <c r="O48" s="116"/>
      <c r="P48" s="115"/>
    </row>
    <row r="49" spans="1:16" ht="12">
      <c r="A49" s="97"/>
      <c r="B49" s="110"/>
      <c r="C49" s="110"/>
      <c r="D49" s="110"/>
      <c r="E49" s="110"/>
      <c r="F49" s="110"/>
      <c r="G49" s="110"/>
      <c r="H49" s="110"/>
      <c r="I49" s="110"/>
      <c r="J49" s="110"/>
      <c r="K49" s="110"/>
      <c r="L49" s="117"/>
      <c r="M49" s="110"/>
      <c r="N49" s="111"/>
      <c r="O49" s="112"/>
      <c r="P49" s="113"/>
    </row>
    <row r="50" spans="1:16" ht="12">
      <c r="A50" s="77"/>
      <c r="B50" s="110"/>
      <c r="C50" s="110"/>
      <c r="D50" s="110"/>
      <c r="E50" s="110"/>
      <c r="F50" s="110"/>
      <c r="G50" s="110"/>
      <c r="H50" s="110"/>
      <c r="I50" s="110"/>
      <c r="J50" s="110"/>
      <c r="K50" s="110"/>
      <c r="L50" s="117"/>
      <c r="M50" s="110"/>
      <c r="N50" s="111"/>
      <c r="O50" s="112"/>
      <c r="P50" s="113"/>
    </row>
    <row r="51" spans="1:16" ht="12">
      <c r="A51" s="97"/>
      <c r="B51" s="110"/>
      <c r="C51" s="110"/>
      <c r="D51" s="110"/>
      <c r="E51" s="110"/>
      <c r="F51" s="110"/>
      <c r="G51" s="110"/>
      <c r="H51" s="110"/>
      <c r="I51" s="110"/>
      <c r="J51" s="110"/>
      <c r="K51" s="110"/>
      <c r="L51" s="117"/>
      <c r="M51" s="110"/>
      <c r="N51" s="111"/>
      <c r="O51" s="112"/>
      <c r="P51" s="113"/>
    </row>
    <row r="52" spans="1:16" ht="12">
      <c r="A52" s="97"/>
      <c r="B52" s="110"/>
      <c r="C52" s="110"/>
      <c r="D52" s="110"/>
      <c r="E52" s="110"/>
      <c r="F52" s="110"/>
      <c r="G52" s="110"/>
      <c r="H52" s="110"/>
      <c r="I52" s="110"/>
      <c r="J52" s="110"/>
      <c r="K52" s="110"/>
      <c r="L52" s="117"/>
      <c r="M52" s="110"/>
      <c r="N52" s="111"/>
      <c r="O52" s="112"/>
      <c r="P52" s="113"/>
    </row>
    <row r="53" spans="1:16" ht="12">
      <c r="A53" s="97"/>
      <c r="B53" s="110"/>
      <c r="C53" s="110"/>
      <c r="D53" s="110"/>
      <c r="E53" s="110"/>
      <c r="F53" s="110"/>
      <c r="G53" s="110"/>
      <c r="H53" s="110"/>
      <c r="I53" s="110"/>
      <c r="J53" s="110"/>
      <c r="K53" s="110"/>
      <c r="L53" s="117"/>
      <c r="M53" s="110"/>
      <c r="N53" s="111"/>
      <c r="O53" s="112"/>
      <c r="P53" s="113"/>
    </row>
    <row r="54" spans="1:16" ht="12">
      <c r="A54" s="77"/>
      <c r="B54" s="110"/>
      <c r="C54" s="110"/>
      <c r="D54" s="110"/>
      <c r="E54" s="110"/>
      <c r="F54" s="110"/>
      <c r="G54" s="110"/>
      <c r="H54" s="110"/>
      <c r="I54" s="110"/>
      <c r="J54" s="110"/>
      <c r="K54" s="110"/>
      <c r="L54" s="117"/>
      <c r="M54" s="110"/>
      <c r="N54" s="111"/>
      <c r="O54" s="112"/>
      <c r="P54" s="113"/>
    </row>
    <row r="55" spans="1:16" ht="12">
      <c r="A55" s="97"/>
      <c r="B55" s="110"/>
      <c r="C55" s="110"/>
      <c r="D55" s="110"/>
      <c r="E55" s="110"/>
      <c r="F55" s="110"/>
      <c r="G55" s="110"/>
      <c r="H55" s="110"/>
      <c r="I55" s="110"/>
      <c r="J55" s="110"/>
      <c r="K55" s="110"/>
      <c r="L55" s="117"/>
      <c r="M55" s="110"/>
      <c r="N55" s="111"/>
      <c r="O55" s="112"/>
      <c r="P55" s="113"/>
    </row>
    <row r="56" spans="1:16" ht="12">
      <c r="A56" s="97"/>
      <c r="B56" s="110"/>
      <c r="C56" s="110"/>
      <c r="D56" s="110"/>
      <c r="E56" s="110"/>
      <c r="F56" s="110"/>
      <c r="G56" s="110"/>
      <c r="H56" s="110"/>
      <c r="I56" s="110"/>
      <c r="J56" s="110"/>
      <c r="K56" s="110"/>
      <c r="L56" s="117"/>
      <c r="M56" s="110"/>
      <c r="N56" s="111"/>
      <c r="O56" s="112"/>
      <c r="P56" s="113"/>
    </row>
    <row r="57" spans="1:16" ht="12">
      <c r="A57" s="97"/>
      <c r="B57" s="110"/>
      <c r="C57" s="110"/>
      <c r="D57" s="110"/>
      <c r="E57" s="110"/>
      <c r="F57" s="110"/>
      <c r="G57" s="110"/>
      <c r="H57" s="110"/>
      <c r="I57" s="110"/>
      <c r="J57" s="110"/>
      <c r="K57" s="110"/>
      <c r="L57" s="117"/>
      <c r="M57" s="110"/>
      <c r="N57" s="111"/>
      <c r="O57" s="112"/>
      <c r="P57" s="113"/>
    </row>
    <row r="58" spans="1:16" ht="12">
      <c r="A58" s="77"/>
      <c r="B58" s="110"/>
      <c r="C58" s="110"/>
      <c r="D58" s="110"/>
      <c r="E58" s="110"/>
      <c r="F58" s="110"/>
      <c r="G58" s="110"/>
      <c r="H58" s="110"/>
      <c r="I58" s="110"/>
      <c r="J58" s="110"/>
      <c r="K58" s="110"/>
      <c r="L58" s="117"/>
      <c r="M58" s="110"/>
      <c r="N58" s="111"/>
      <c r="O58" s="112"/>
      <c r="P58" s="113"/>
    </row>
    <row r="59" spans="1:16" ht="12">
      <c r="A59" s="97"/>
      <c r="B59" s="110"/>
      <c r="C59" s="110"/>
      <c r="D59" s="110"/>
      <c r="E59" s="110"/>
      <c r="F59" s="110"/>
      <c r="G59" s="110"/>
      <c r="H59" s="110"/>
      <c r="I59" s="110"/>
      <c r="J59" s="110"/>
      <c r="K59" s="110"/>
      <c r="L59" s="117"/>
      <c r="M59" s="110"/>
      <c r="N59" s="111"/>
      <c r="O59" s="112"/>
      <c r="P59" s="113"/>
    </row>
    <row r="60" spans="1:16" ht="12">
      <c r="A60" s="97"/>
      <c r="B60" s="110"/>
      <c r="C60" s="110"/>
      <c r="D60" s="110"/>
      <c r="E60" s="110"/>
      <c r="F60" s="110"/>
      <c r="G60" s="110"/>
      <c r="H60" s="110"/>
      <c r="I60" s="110"/>
      <c r="J60" s="110"/>
      <c r="K60" s="110"/>
      <c r="L60" s="117"/>
      <c r="M60" s="110"/>
      <c r="N60" s="111"/>
      <c r="O60" s="112"/>
      <c r="P60" s="113"/>
    </row>
    <row r="61" spans="1:16" ht="12">
      <c r="A61" s="77"/>
      <c r="B61" s="110"/>
      <c r="C61" s="110"/>
      <c r="D61" s="110"/>
      <c r="E61" s="110"/>
      <c r="F61" s="110"/>
      <c r="G61" s="110"/>
      <c r="H61" s="110"/>
      <c r="I61" s="110"/>
      <c r="J61" s="110"/>
      <c r="K61" s="110"/>
      <c r="L61" s="117"/>
      <c r="M61" s="110"/>
      <c r="N61" s="111"/>
      <c r="O61" s="112"/>
      <c r="P61" s="113"/>
    </row>
    <row r="62" spans="1:16" ht="12">
      <c r="A62" s="97"/>
      <c r="B62" s="110"/>
      <c r="C62" s="110"/>
      <c r="D62" s="110"/>
      <c r="E62" s="110"/>
      <c r="F62" s="110"/>
      <c r="G62" s="110"/>
      <c r="H62" s="110"/>
      <c r="I62" s="110"/>
      <c r="J62" s="110"/>
      <c r="K62" s="110"/>
      <c r="L62" s="117"/>
      <c r="M62" s="110"/>
      <c r="N62" s="111"/>
      <c r="O62" s="112"/>
      <c r="P62" s="113"/>
    </row>
    <row r="63" spans="1:16" ht="12">
      <c r="A63" s="97"/>
      <c r="B63" s="110"/>
      <c r="C63" s="110"/>
      <c r="D63" s="110"/>
      <c r="E63" s="110"/>
      <c r="F63" s="110"/>
      <c r="G63" s="110"/>
      <c r="H63" s="110"/>
      <c r="I63" s="110"/>
      <c r="J63" s="110"/>
      <c r="K63" s="110"/>
      <c r="L63" s="117"/>
      <c r="M63" s="110"/>
      <c r="N63" s="111"/>
      <c r="O63" s="112"/>
      <c r="P63" s="113"/>
    </row>
    <row r="64" spans="1:16" ht="12">
      <c r="A64" s="97"/>
      <c r="B64" s="110"/>
      <c r="C64" s="110"/>
      <c r="D64" s="110"/>
      <c r="E64" s="110"/>
      <c r="F64" s="110"/>
      <c r="G64" s="110"/>
      <c r="H64" s="110"/>
      <c r="I64" s="110"/>
      <c r="J64" s="110"/>
      <c r="K64" s="110"/>
      <c r="L64" s="117"/>
      <c r="M64" s="110"/>
      <c r="N64" s="111"/>
      <c r="O64" s="112"/>
      <c r="P64" s="113"/>
    </row>
    <row r="65" spans="1:16" ht="12">
      <c r="A65" s="97"/>
      <c r="B65" s="110"/>
      <c r="C65" s="110"/>
      <c r="D65" s="110"/>
      <c r="E65" s="110"/>
      <c r="F65" s="110"/>
      <c r="G65" s="110"/>
      <c r="H65" s="110"/>
      <c r="I65" s="110"/>
      <c r="J65" s="110"/>
      <c r="K65" s="110"/>
      <c r="L65" s="117"/>
      <c r="M65" s="110"/>
      <c r="N65" s="111"/>
      <c r="O65" s="112"/>
      <c r="P65" s="113"/>
    </row>
    <row r="66" spans="1:16" ht="12">
      <c r="A66" s="97"/>
      <c r="B66" s="110"/>
      <c r="C66" s="110"/>
      <c r="D66" s="110"/>
      <c r="E66" s="110"/>
      <c r="F66" s="110"/>
      <c r="G66" s="110"/>
      <c r="H66" s="110"/>
      <c r="I66" s="110"/>
      <c r="J66" s="110"/>
      <c r="K66" s="110"/>
      <c r="L66" s="117"/>
      <c r="M66" s="110"/>
      <c r="N66" s="111"/>
      <c r="O66" s="112"/>
      <c r="P66" s="113"/>
    </row>
    <row r="67" spans="1:16" ht="12">
      <c r="A67" s="122"/>
      <c r="B67" s="110"/>
      <c r="C67" s="110"/>
      <c r="D67" s="110"/>
      <c r="E67" s="110"/>
      <c r="F67" s="110"/>
      <c r="G67" s="110"/>
      <c r="H67" s="110"/>
      <c r="I67" s="110"/>
      <c r="J67" s="110"/>
      <c r="K67" s="110"/>
      <c r="L67" s="110"/>
      <c r="M67" s="110"/>
      <c r="N67" s="123"/>
      <c r="O67" s="113"/>
      <c r="P67" s="113"/>
    </row>
    <row r="68" spans="1:16" ht="12">
      <c r="A68" s="112"/>
      <c r="B68" s="110"/>
      <c r="C68" s="110"/>
      <c r="D68" s="110"/>
      <c r="E68" s="110"/>
      <c r="F68" s="110"/>
      <c r="G68" s="110"/>
      <c r="H68" s="110"/>
      <c r="I68" s="110"/>
      <c r="J68" s="110"/>
      <c r="K68" s="110"/>
      <c r="L68" s="110"/>
      <c r="M68" s="110"/>
      <c r="N68" s="123"/>
      <c r="O68" s="112"/>
      <c r="P68" s="112"/>
    </row>
    <row r="69" spans="1:16" ht="12">
      <c r="A69" s="112"/>
      <c r="B69" s="110"/>
      <c r="C69" s="110"/>
      <c r="D69" s="110"/>
      <c r="E69" s="110"/>
      <c r="F69" s="110"/>
      <c r="G69" s="110"/>
      <c r="H69" s="110"/>
      <c r="I69" s="110"/>
      <c r="J69" s="110"/>
      <c r="K69" s="110"/>
      <c r="L69" s="110"/>
      <c r="M69" s="110"/>
      <c r="N69" s="123"/>
      <c r="O69" s="112"/>
      <c r="P69" s="112"/>
    </row>
  </sheetData>
  <sheetProtection/>
  <mergeCells count="11">
    <mergeCell ref="R4:R5"/>
    <mergeCell ref="A1:N1"/>
    <mergeCell ref="C3:N3"/>
    <mergeCell ref="O3:O5"/>
    <mergeCell ref="P3:R3"/>
    <mergeCell ref="C4:C5"/>
    <mergeCell ref="D4:F4"/>
    <mergeCell ref="G4:I4"/>
    <mergeCell ref="J4:L4"/>
    <mergeCell ref="M4:M5"/>
    <mergeCell ref="P4:P5"/>
  </mergeCells>
  <printOptions horizontalCentered="1"/>
  <pageMargins left="0.2362204724409449" right="0.1968503937007874" top="1.062992125984252" bottom="0.3937007874015748" header="0.9055118110236221" footer="0.5118110236220472"/>
  <pageSetup horizontalDpi="400" verticalDpi="400" orientation="portrait" paperSize="9" scale="91" r:id="rId1"/>
  <colBreaks count="1" manualBreakCount="1">
    <brk id="10"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2009-09-09T02:43:35Z</dcterms:created>
  <dcterms:modified xsi:type="dcterms:W3CDTF">2009-09-09T02:43:40Z</dcterms:modified>
  <cp:category/>
  <cp:version/>
  <cp:contentType/>
  <cp:contentStatus/>
</cp:coreProperties>
</file>