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2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 localSheetId="0">#REF!</definedName>
    <definedName name="_33.法規別組合数および組合員数">#REF!</definedName>
    <definedName name="_34.市群別" localSheetId="0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 localSheetId="0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<sst xmlns="http://schemas.openxmlformats.org/spreadsheetml/2006/main" count="45" uniqueCount="35">
  <si>
    <t xml:space="preserve"> </t>
  </si>
  <si>
    <t>29.  市郡別労働力状態及び男女別14才以上人口</t>
  </si>
  <si>
    <t>市郡名</t>
  </si>
  <si>
    <t>総               数</t>
  </si>
  <si>
    <t>割            合</t>
  </si>
  <si>
    <t>総数</t>
  </si>
  <si>
    <t>労  働  力  人  口</t>
  </si>
  <si>
    <t>非 労 働</t>
  </si>
  <si>
    <t>不詳</t>
  </si>
  <si>
    <t>総   数</t>
  </si>
  <si>
    <t>就業者</t>
  </si>
  <si>
    <t>完全失業者</t>
  </si>
  <si>
    <t>力 人 口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</si>
  <si>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</si>
  <si>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</si>
  <si>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</si>
  <si>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</si>
  <si>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</si>
  <si>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</si>
  <si>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</si>
  <si>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</si>
  <si>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 xml:space="preserve"> 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</si>
  <si>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</si>
  <si>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</si>
  <si>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</si>
  <si>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</si>
  <si>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</si>
  <si>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</si>
  <si>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</si>
  <si>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</si>
  <si>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</si>
  <si>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</si>
  <si>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</si>
  <si>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</si>
  <si>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昭和25年国勢調査結果による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</si>
</sst>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distributed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23" fillId="0" borderId="19" xfId="0" applyFont="1" applyBorder="1" applyAlignment="1">
      <alignment horizontal="distributed" vertical="center"/>
    </xf>
    <xf numFmtId="41" fontId="23" fillId="0" borderId="0" xfId="0" applyNumberFormat="1" applyFont="1" applyAlignment="1">
      <alignment vertical="center"/>
    </xf>
    <xf numFmtId="176" fontId="23" fillId="0" borderId="0" xfId="0" applyNumberFormat="1" applyFont="1" applyAlignment="1">
      <alignment vertical="center"/>
    </xf>
    <xf numFmtId="0" fontId="23" fillId="0" borderId="20" xfId="0" applyFont="1" applyBorder="1" applyAlignment="1">
      <alignment horizontal="distributed" vertical="center"/>
    </xf>
    <xf numFmtId="176" fontId="22" fillId="0" borderId="0" xfId="0" applyNumberFormat="1" applyFont="1" applyAlignment="1">
      <alignment vertical="center"/>
    </xf>
    <xf numFmtId="0" fontId="22" fillId="0" borderId="20" xfId="0" applyFont="1" applyBorder="1" applyAlignment="1">
      <alignment horizontal="distributed" vertical="center"/>
    </xf>
    <xf numFmtId="41" fontId="22" fillId="0" borderId="0" xfId="0" applyNumberFormat="1" applyFont="1" applyAlignment="1">
      <alignment vertical="center"/>
    </xf>
    <xf numFmtId="0" fontId="22" fillId="0" borderId="21" xfId="0" applyFont="1" applyBorder="1" applyAlignment="1">
      <alignment horizontal="distributed" vertical="center"/>
    </xf>
    <xf numFmtId="41" fontId="22" fillId="0" borderId="22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3&#20154;&#21475;22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5.住民登録人口"/>
      <sheetName val="住民登録人口(2)"/>
      <sheetName val="26産業および男女別・・・"/>
      <sheetName val="27"/>
      <sheetName val="28"/>
      <sheetName val="29"/>
      <sheetName val="30"/>
      <sheetName val="31人口動態(1)、(2)"/>
      <sheetName val="人口動態 (3)、(4)"/>
      <sheetName val="人口動態 (5)、(6)"/>
      <sheetName val="人口動態 (7)、(8)"/>
      <sheetName val="32.33."/>
      <sheetName val="34死亡状況"/>
      <sheetName val="35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C37" sqref="C37"/>
    </sheetView>
  </sheetViews>
  <sheetFormatPr defaultColWidth="10.625" defaultRowHeight="15" customHeight="1"/>
  <cols>
    <col min="1" max="1" width="15.625" style="4" customWidth="1"/>
    <col min="2" max="2" width="11.25390625" style="4" customWidth="1"/>
    <col min="3" max="3" width="11.625" style="4" customWidth="1"/>
    <col min="4" max="16384" width="10.625" style="4" customWidth="1"/>
  </cols>
  <sheetData>
    <row r="1" spans="1:10" ht="22.5" customHeight="1">
      <c r="A1" s="1" t="s">
        <v>0</v>
      </c>
      <c r="B1" s="1"/>
      <c r="C1" s="2" t="s">
        <v>1</v>
      </c>
      <c r="D1" s="3"/>
      <c r="E1" s="3"/>
      <c r="F1" s="3"/>
      <c r="G1" s="3"/>
      <c r="H1" s="3"/>
      <c r="I1" s="3"/>
      <c r="J1" s="3"/>
    </row>
    <row r="2" spans="6:7" ht="15" customHeight="1" thickBot="1">
      <c r="F2" s="5"/>
      <c r="G2" s="5"/>
    </row>
    <row r="3" spans="1:13" ht="15" customHeight="1" thickTop="1">
      <c r="A3" s="6" t="s">
        <v>2</v>
      </c>
      <c r="B3" s="7" t="s">
        <v>3</v>
      </c>
      <c r="C3" s="8"/>
      <c r="D3" s="8"/>
      <c r="E3" s="8"/>
      <c r="F3" s="8"/>
      <c r="G3" s="9"/>
      <c r="H3" s="7" t="s">
        <v>4</v>
      </c>
      <c r="I3" s="8"/>
      <c r="J3" s="8"/>
      <c r="K3" s="8"/>
      <c r="L3" s="8"/>
      <c r="M3" s="8"/>
    </row>
    <row r="4" spans="1:13" ht="15" customHeight="1">
      <c r="A4" s="10"/>
      <c r="B4" s="11" t="s">
        <v>5</v>
      </c>
      <c r="C4" s="12" t="s">
        <v>6</v>
      </c>
      <c r="D4" s="12"/>
      <c r="E4" s="12"/>
      <c r="F4" s="13" t="s">
        <v>7</v>
      </c>
      <c r="G4" s="14" t="s">
        <v>8</v>
      </c>
      <c r="H4" s="11" t="s">
        <v>5</v>
      </c>
      <c r="I4" s="12" t="s">
        <v>6</v>
      </c>
      <c r="J4" s="12"/>
      <c r="K4" s="12"/>
      <c r="L4" s="13" t="s">
        <v>7</v>
      </c>
      <c r="M4" s="15" t="s">
        <v>8</v>
      </c>
    </row>
    <row r="5" spans="1:13" ht="15" customHeight="1">
      <c r="A5" s="10"/>
      <c r="B5" s="16"/>
      <c r="C5" s="17" t="s">
        <v>9</v>
      </c>
      <c r="D5" s="17" t="s">
        <v>10</v>
      </c>
      <c r="E5" s="17" t="s">
        <v>11</v>
      </c>
      <c r="F5" s="18" t="s">
        <v>12</v>
      </c>
      <c r="G5" s="16"/>
      <c r="H5" s="16"/>
      <c r="I5" s="17" t="s">
        <v>9</v>
      </c>
      <c r="J5" s="17" t="s">
        <v>10</v>
      </c>
      <c r="K5" s="17" t="s">
        <v>11</v>
      </c>
      <c r="L5" s="18" t="s">
        <v>12</v>
      </c>
      <c r="M5" s="19"/>
    </row>
    <row r="6" spans="1:13" ht="15" customHeight="1">
      <c r="A6" s="20" t="s">
        <v>5</v>
      </c>
      <c r="B6" s="21">
        <f aca="true" t="shared" si="0" ref="B6:G6">SUM(B8:B9)</f>
        <v>829616</v>
      </c>
      <c r="C6" s="21">
        <f t="shared" si="0"/>
        <v>567162</v>
      </c>
      <c r="D6" s="21">
        <f t="shared" si="0"/>
        <v>557697</v>
      </c>
      <c r="E6" s="21">
        <f t="shared" si="0"/>
        <v>9501</v>
      </c>
      <c r="F6" s="21">
        <f t="shared" si="0"/>
        <v>262391</v>
      </c>
      <c r="G6" s="21">
        <f t="shared" si="0"/>
        <v>27</v>
      </c>
      <c r="H6" s="22">
        <v>100</v>
      </c>
      <c r="I6" s="22">
        <f>C6/B6*100</f>
        <v>68.36439991514146</v>
      </c>
      <c r="J6" s="22">
        <f>D6/B6*100</f>
        <v>67.22351063624616</v>
      </c>
      <c r="K6" s="22">
        <f>E6/B6*100</f>
        <v>1.1452286358990185</v>
      </c>
      <c r="L6" s="22">
        <f>F6/B6*100</f>
        <v>31.628006210102022</v>
      </c>
      <c r="M6" s="22">
        <v>0</v>
      </c>
    </row>
    <row r="7" spans="1:13" ht="15" customHeight="1">
      <c r="A7" s="23"/>
      <c r="B7" s="21"/>
      <c r="C7" s="21"/>
      <c r="D7" s="21"/>
      <c r="E7" s="21"/>
      <c r="F7" s="21"/>
      <c r="G7" s="21"/>
      <c r="H7" s="24"/>
      <c r="I7" s="24"/>
      <c r="J7" s="24"/>
      <c r="K7" s="24"/>
      <c r="L7" s="24"/>
      <c r="M7" s="24"/>
    </row>
    <row r="8" spans="1:13" ht="15" customHeight="1">
      <c r="A8" s="25" t="s">
        <v>13</v>
      </c>
      <c r="B8" s="26">
        <f aca="true" t="shared" si="1" ref="B8:G8">SUM(B11:B16)</f>
        <v>243144</v>
      </c>
      <c r="C8" s="26">
        <f t="shared" si="1"/>
        <v>143712</v>
      </c>
      <c r="D8" s="26">
        <f t="shared" si="1"/>
        <v>138189</v>
      </c>
      <c r="E8" s="26">
        <f t="shared" si="1"/>
        <v>5559</v>
      </c>
      <c r="F8" s="26">
        <f t="shared" si="1"/>
        <v>99385</v>
      </c>
      <c r="G8" s="26">
        <f t="shared" si="1"/>
        <v>11</v>
      </c>
      <c r="H8" s="24">
        <v>100</v>
      </c>
      <c r="I8" s="24">
        <f>C8/B8*100</f>
        <v>59.10571513177376</v>
      </c>
      <c r="J8" s="24">
        <f>D8/B8*100</f>
        <v>56.83422169578522</v>
      </c>
      <c r="K8" s="24">
        <f>E8/B8*100</f>
        <v>2.2862994768532228</v>
      </c>
      <c r="L8" s="24">
        <f>F8/B8*100</f>
        <v>40.87495475931958</v>
      </c>
      <c r="M8" s="24">
        <v>0</v>
      </c>
    </row>
    <row r="9" spans="1:13" ht="15" customHeight="1">
      <c r="A9" s="25" t="s">
        <v>14</v>
      </c>
      <c r="B9" s="26">
        <f aca="true" t="shared" si="2" ref="B9:G9">SUM(B18:B29)</f>
        <v>586472</v>
      </c>
      <c r="C9" s="26">
        <f t="shared" si="2"/>
        <v>423450</v>
      </c>
      <c r="D9" s="26">
        <f t="shared" si="2"/>
        <v>419508</v>
      </c>
      <c r="E9" s="26">
        <f t="shared" si="2"/>
        <v>3942</v>
      </c>
      <c r="F9" s="26">
        <f t="shared" si="2"/>
        <v>163006</v>
      </c>
      <c r="G9" s="26">
        <f t="shared" si="2"/>
        <v>16</v>
      </c>
      <c r="H9" s="24">
        <v>100</v>
      </c>
      <c r="I9" s="24">
        <f>C9/B9*100</f>
        <v>72.20293551951329</v>
      </c>
      <c r="J9" s="24">
        <f>D9/B9*100</f>
        <v>71.53078066813079</v>
      </c>
      <c r="K9" s="24">
        <f>E9/B9*100</f>
        <v>0.6721548513825042</v>
      </c>
      <c r="L9" s="24">
        <f>F9/B9*100</f>
        <v>27.794336302500376</v>
      </c>
      <c r="M9" s="24">
        <v>0</v>
      </c>
    </row>
    <row r="10" spans="1:13" ht="15" customHeight="1">
      <c r="A10" s="25"/>
      <c r="B10" s="26"/>
      <c r="C10" s="26"/>
      <c r="D10" s="26"/>
      <c r="E10" s="26"/>
      <c r="F10" s="26"/>
      <c r="G10" s="26"/>
      <c r="H10" s="24"/>
      <c r="I10" s="24"/>
      <c r="J10" s="24"/>
      <c r="K10" s="24"/>
      <c r="L10" s="24"/>
      <c r="M10" s="24"/>
    </row>
    <row r="11" spans="1:13" ht="15" customHeight="1">
      <c r="A11" s="25" t="s">
        <v>15</v>
      </c>
      <c r="B11" s="26">
        <f aca="true" t="shared" si="3" ref="B11:B16">C11+F11+G11</f>
        <v>64499</v>
      </c>
      <c r="C11" s="26">
        <f aca="true" t="shared" si="4" ref="C11:C16">SUM(D11:E11)</f>
        <v>36770</v>
      </c>
      <c r="D11" s="26">
        <v>35422</v>
      </c>
      <c r="E11" s="26">
        <v>1348</v>
      </c>
      <c r="F11" s="26">
        <v>27728</v>
      </c>
      <c r="G11" s="26">
        <v>1</v>
      </c>
      <c r="H11" s="24">
        <v>100</v>
      </c>
      <c r="I11" s="24">
        <f>C11/B11*100</f>
        <v>57.008635792802984</v>
      </c>
      <c r="J11" s="24">
        <f>D11/B11*100</f>
        <v>54.91868090978155</v>
      </c>
      <c r="K11" s="24">
        <f>E11/B11*100</f>
        <v>2.0899548830214423</v>
      </c>
      <c r="L11" s="24">
        <f>F11/B11*100</f>
        <v>42.98981379556272</v>
      </c>
      <c r="M11" s="24">
        <v>0</v>
      </c>
    </row>
    <row r="12" spans="1:13" ht="15" customHeight="1">
      <c r="A12" s="25" t="s">
        <v>16</v>
      </c>
      <c r="B12" s="26">
        <f t="shared" si="3"/>
        <v>65791</v>
      </c>
      <c r="C12" s="26">
        <f t="shared" si="4"/>
        <v>38167</v>
      </c>
      <c r="D12" s="26">
        <v>36008</v>
      </c>
      <c r="E12" s="26">
        <v>2159</v>
      </c>
      <c r="F12" s="26">
        <v>27618</v>
      </c>
      <c r="G12" s="26">
        <v>6</v>
      </c>
      <c r="H12" s="24">
        <v>100</v>
      </c>
      <c r="I12" s="24">
        <f aca="true" t="shared" si="5" ref="I12:I29">C12/B12*100</f>
        <v>58.01249411013665</v>
      </c>
      <c r="J12" s="24">
        <f aca="true" t="shared" si="6" ref="J12:J28">D12/B12*100</f>
        <v>54.73089024334635</v>
      </c>
      <c r="K12" s="24">
        <f aca="true" t="shared" si="7" ref="K12:K29">E12/B12*100</f>
        <v>3.2816038667902907</v>
      </c>
      <c r="L12" s="24">
        <f aca="true" t="shared" si="8" ref="L12:L29">F12/B12*100</f>
        <v>41.978386101442446</v>
      </c>
      <c r="M12" s="24">
        <v>0</v>
      </c>
    </row>
    <row r="13" spans="1:13" ht="15" customHeight="1">
      <c r="A13" s="25" t="s">
        <v>17</v>
      </c>
      <c r="B13" s="26">
        <v>34738</v>
      </c>
      <c r="C13" s="26">
        <v>20759</v>
      </c>
      <c r="D13" s="26">
        <v>20007</v>
      </c>
      <c r="E13" s="26">
        <v>788</v>
      </c>
      <c r="F13" s="26">
        <v>13943</v>
      </c>
      <c r="G13" s="26">
        <v>0</v>
      </c>
      <c r="H13" s="24">
        <v>100</v>
      </c>
      <c r="I13" s="24">
        <f t="shared" si="5"/>
        <v>59.75876561690367</v>
      </c>
      <c r="J13" s="24">
        <f t="shared" si="6"/>
        <v>57.59398929126605</v>
      </c>
      <c r="K13" s="24">
        <f t="shared" si="7"/>
        <v>2.268409234843687</v>
      </c>
      <c r="L13" s="24">
        <f t="shared" si="8"/>
        <v>40.137601473890264</v>
      </c>
      <c r="M13" s="24">
        <v>0</v>
      </c>
    </row>
    <row r="14" spans="1:13" ht="15" customHeight="1">
      <c r="A14" s="25" t="s">
        <v>18</v>
      </c>
      <c r="B14" s="26">
        <f t="shared" si="3"/>
        <v>31153</v>
      </c>
      <c r="C14" s="26">
        <f t="shared" si="4"/>
        <v>20289</v>
      </c>
      <c r="D14" s="26">
        <v>19978</v>
      </c>
      <c r="E14" s="26">
        <v>311</v>
      </c>
      <c r="F14" s="26">
        <v>10862</v>
      </c>
      <c r="G14" s="26">
        <v>2</v>
      </c>
      <c r="H14" s="24">
        <v>100</v>
      </c>
      <c r="I14" s="24">
        <f t="shared" si="5"/>
        <v>65.12695406541906</v>
      </c>
      <c r="J14" s="24">
        <f t="shared" si="6"/>
        <v>64.12865534619459</v>
      </c>
      <c r="K14" s="24">
        <f t="shared" si="7"/>
        <v>0.9982987192244728</v>
      </c>
      <c r="L14" s="24">
        <f t="shared" si="8"/>
        <v>34.866626007126115</v>
      </c>
      <c r="M14" s="24">
        <v>0</v>
      </c>
    </row>
    <row r="15" spans="1:13" ht="15" customHeight="1">
      <c r="A15" s="25" t="s">
        <v>19</v>
      </c>
      <c r="B15" s="26">
        <f t="shared" si="3"/>
        <v>26584</v>
      </c>
      <c r="C15" s="26">
        <f t="shared" si="4"/>
        <v>15818</v>
      </c>
      <c r="D15" s="26">
        <v>15271</v>
      </c>
      <c r="E15" s="26">
        <v>547</v>
      </c>
      <c r="F15" s="26">
        <v>10765</v>
      </c>
      <c r="G15" s="26">
        <v>1</v>
      </c>
      <c r="H15" s="24">
        <v>100</v>
      </c>
      <c r="I15" s="24">
        <f t="shared" si="5"/>
        <v>59.50195606379778</v>
      </c>
      <c r="J15" s="24">
        <f t="shared" si="6"/>
        <v>57.44432741498646</v>
      </c>
      <c r="K15" s="24">
        <f t="shared" si="7"/>
        <v>2.057628648811315</v>
      </c>
      <c r="L15" s="24">
        <f t="shared" si="8"/>
        <v>40.49428227505266</v>
      </c>
      <c r="M15" s="24">
        <v>0</v>
      </c>
    </row>
    <row r="16" spans="1:13" ht="15" customHeight="1">
      <c r="A16" s="25" t="s">
        <v>20</v>
      </c>
      <c r="B16" s="26">
        <f t="shared" si="3"/>
        <v>20379</v>
      </c>
      <c r="C16" s="26">
        <f t="shared" si="4"/>
        <v>11909</v>
      </c>
      <c r="D16" s="26">
        <v>11503</v>
      </c>
      <c r="E16" s="26">
        <v>406</v>
      </c>
      <c r="F16" s="26">
        <v>8469</v>
      </c>
      <c r="G16" s="26">
        <v>1</v>
      </c>
      <c r="H16" s="24">
        <v>100</v>
      </c>
      <c r="I16" s="24">
        <f t="shared" si="5"/>
        <v>58.43760734089013</v>
      </c>
      <c r="J16" s="24">
        <f t="shared" si="6"/>
        <v>56.44536042004024</v>
      </c>
      <c r="K16" s="24">
        <f t="shared" si="7"/>
        <v>1.9922469208498945</v>
      </c>
      <c r="L16" s="24">
        <f t="shared" si="8"/>
        <v>41.55748564698955</v>
      </c>
      <c r="M16" s="24">
        <v>0</v>
      </c>
    </row>
    <row r="17" spans="1:13" ht="15" customHeight="1">
      <c r="A17" s="25"/>
      <c r="B17" s="26"/>
      <c r="C17" s="26"/>
      <c r="D17" s="26" t="s">
        <v>21</v>
      </c>
      <c r="E17" s="26"/>
      <c r="F17" s="26"/>
      <c r="G17" s="26"/>
      <c r="H17" s="24"/>
      <c r="I17" s="24"/>
      <c r="J17" s="24"/>
      <c r="K17" s="24"/>
      <c r="L17" s="24"/>
      <c r="M17" s="24"/>
    </row>
    <row r="18" spans="1:13" ht="15" customHeight="1">
      <c r="A18" s="25" t="s">
        <v>22</v>
      </c>
      <c r="B18" s="26">
        <f aca="true" t="shared" si="9" ref="B18:B29">C18+F18+G18</f>
        <v>35057</v>
      </c>
      <c r="C18" s="26">
        <f aca="true" t="shared" si="10" ref="C18:C29">SUM(D18:E18)</f>
        <v>26582</v>
      </c>
      <c r="D18" s="26">
        <v>26348</v>
      </c>
      <c r="E18" s="26">
        <v>234</v>
      </c>
      <c r="F18" s="26">
        <v>8475</v>
      </c>
      <c r="G18" s="26">
        <v>0</v>
      </c>
      <c r="H18" s="24">
        <v>100</v>
      </c>
      <c r="I18" s="24">
        <f t="shared" si="5"/>
        <v>75.8250848617965</v>
      </c>
      <c r="J18" s="24">
        <f t="shared" si="6"/>
        <v>75.15760047921955</v>
      </c>
      <c r="K18" s="24">
        <f t="shared" si="7"/>
        <v>0.6674843825769461</v>
      </c>
      <c r="L18" s="24">
        <f t="shared" si="8"/>
        <v>24.1749151382035</v>
      </c>
      <c r="M18" s="24">
        <v>0</v>
      </c>
    </row>
    <row r="19" spans="1:13" ht="15" customHeight="1">
      <c r="A19" s="25" t="s">
        <v>23</v>
      </c>
      <c r="B19" s="26">
        <f t="shared" si="9"/>
        <v>50462</v>
      </c>
      <c r="C19" s="26">
        <f t="shared" si="10"/>
        <v>40485</v>
      </c>
      <c r="D19" s="26">
        <v>40302</v>
      </c>
      <c r="E19" s="26">
        <v>183</v>
      </c>
      <c r="F19" s="26">
        <v>9975</v>
      </c>
      <c r="G19" s="26">
        <v>2</v>
      </c>
      <c r="H19" s="24">
        <v>100</v>
      </c>
      <c r="I19" s="24">
        <f t="shared" si="5"/>
        <v>80.22868693274147</v>
      </c>
      <c r="J19" s="24">
        <f t="shared" si="6"/>
        <v>79.86603781062979</v>
      </c>
      <c r="K19" s="24">
        <f t="shared" si="7"/>
        <v>0.362649122111688</v>
      </c>
      <c r="L19" s="24">
        <f t="shared" si="8"/>
        <v>19.7673496888748</v>
      </c>
      <c r="M19" s="24">
        <v>0</v>
      </c>
    </row>
    <row r="20" spans="1:13" ht="15" customHeight="1">
      <c r="A20" s="25" t="s">
        <v>24</v>
      </c>
      <c r="B20" s="26">
        <f t="shared" si="9"/>
        <v>44438</v>
      </c>
      <c r="C20" s="26">
        <f t="shared" si="10"/>
        <v>32165</v>
      </c>
      <c r="D20" s="26">
        <v>31795</v>
      </c>
      <c r="E20" s="26">
        <v>370</v>
      </c>
      <c r="F20" s="26">
        <v>12270</v>
      </c>
      <c r="G20" s="26">
        <v>3</v>
      </c>
      <c r="H20" s="24">
        <v>100</v>
      </c>
      <c r="I20" s="24">
        <f t="shared" si="5"/>
        <v>72.3817453530762</v>
      </c>
      <c r="J20" s="24">
        <f t="shared" si="6"/>
        <v>71.54912462307036</v>
      </c>
      <c r="K20" s="24">
        <f t="shared" si="7"/>
        <v>0.8326207300058508</v>
      </c>
      <c r="L20" s="24">
        <f t="shared" si="8"/>
        <v>27.611503668031865</v>
      </c>
      <c r="M20" s="24">
        <v>0</v>
      </c>
    </row>
    <row r="21" spans="1:13" ht="15" customHeight="1">
      <c r="A21" s="25" t="s">
        <v>25</v>
      </c>
      <c r="B21" s="26">
        <f t="shared" si="9"/>
        <v>77699</v>
      </c>
      <c r="C21" s="26">
        <f t="shared" si="10"/>
        <v>54950</v>
      </c>
      <c r="D21" s="26">
        <v>54505</v>
      </c>
      <c r="E21" s="26">
        <v>445</v>
      </c>
      <c r="F21" s="26">
        <v>22748</v>
      </c>
      <c r="G21" s="26">
        <v>1</v>
      </c>
      <c r="H21" s="24">
        <v>100</v>
      </c>
      <c r="I21" s="24">
        <f t="shared" si="5"/>
        <v>70.7216309090207</v>
      </c>
      <c r="J21" s="24">
        <f t="shared" si="6"/>
        <v>70.14890796535347</v>
      </c>
      <c r="K21" s="24">
        <f t="shared" si="7"/>
        <v>0.5727229436672286</v>
      </c>
      <c r="L21" s="24">
        <f t="shared" si="8"/>
        <v>29.27708207312835</v>
      </c>
      <c r="M21" s="24">
        <v>0</v>
      </c>
    </row>
    <row r="22" spans="1:13" ht="15" customHeight="1">
      <c r="A22" s="25" t="s">
        <v>26</v>
      </c>
      <c r="B22" s="26">
        <f t="shared" si="9"/>
        <v>65310</v>
      </c>
      <c r="C22" s="26">
        <f t="shared" si="10"/>
        <v>41440</v>
      </c>
      <c r="D22" s="26">
        <v>40558</v>
      </c>
      <c r="E22" s="26">
        <v>882</v>
      </c>
      <c r="F22" s="26">
        <v>23862</v>
      </c>
      <c r="G22" s="26">
        <v>8</v>
      </c>
      <c r="H22" s="24">
        <v>100</v>
      </c>
      <c r="I22" s="24">
        <f t="shared" si="5"/>
        <v>63.45123258306538</v>
      </c>
      <c r="J22" s="24">
        <f t="shared" si="6"/>
        <v>62.10075026795284</v>
      </c>
      <c r="K22" s="24">
        <f t="shared" si="7"/>
        <v>1.35048231511254</v>
      </c>
      <c r="L22" s="24">
        <f t="shared" si="8"/>
        <v>36.53651814423519</v>
      </c>
      <c r="M22" s="24">
        <v>0</v>
      </c>
    </row>
    <row r="23" spans="1:13" ht="15" customHeight="1">
      <c r="A23" s="25" t="s">
        <v>27</v>
      </c>
      <c r="B23" s="26">
        <f t="shared" si="9"/>
        <v>49131</v>
      </c>
      <c r="C23" s="26">
        <f t="shared" si="10"/>
        <v>34727</v>
      </c>
      <c r="D23" s="26">
        <v>34409</v>
      </c>
      <c r="E23" s="26">
        <v>318</v>
      </c>
      <c r="F23" s="26">
        <v>14404</v>
      </c>
      <c r="G23" s="26">
        <v>0</v>
      </c>
      <c r="H23" s="24">
        <v>100</v>
      </c>
      <c r="I23" s="24">
        <f t="shared" si="5"/>
        <v>70.68246117522541</v>
      </c>
      <c r="J23" s="24">
        <f t="shared" si="6"/>
        <v>70.0352119842869</v>
      </c>
      <c r="K23" s="24">
        <f t="shared" si="7"/>
        <v>0.6472491909385114</v>
      </c>
      <c r="L23" s="24">
        <f t="shared" si="8"/>
        <v>29.31753882477458</v>
      </c>
      <c r="M23" s="24">
        <v>0</v>
      </c>
    </row>
    <row r="24" spans="1:13" ht="15" customHeight="1">
      <c r="A24" s="25" t="s">
        <v>28</v>
      </c>
      <c r="B24" s="26">
        <f t="shared" si="9"/>
        <v>65864</v>
      </c>
      <c r="C24" s="26">
        <f t="shared" si="10"/>
        <v>49485</v>
      </c>
      <c r="D24" s="26">
        <v>49176</v>
      </c>
      <c r="E24" s="26">
        <v>309</v>
      </c>
      <c r="F24" s="26">
        <v>16379</v>
      </c>
      <c r="G24" s="26">
        <v>0</v>
      </c>
      <c r="H24" s="24">
        <v>100</v>
      </c>
      <c r="I24" s="24">
        <f t="shared" si="5"/>
        <v>75.13209036803109</v>
      </c>
      <c r="J24" s="24">
        <f t="shared" si="6"/>
        <v>74.66294181950687</v>
      </c>
      <c r="K24" s="24">
        <f t="shared" si="7"/>
        <v>0.4691485485242317</v>
      </c>
      <c r="L24" s="24">
        <f t="shared" si="8"/>
        <v>24.867909631968907</v>
      </c>
      <c r="M24" s="24">
        <v>0</v>
      </c>
    </row>
    <row r="25" spans="1:13" ht="15" customHeight="1">
      <c r="A25" s="25" t="s">
        <v>29</v>
      </c>
      <c r="B25" s="26">
        <f t="shared" si="9"/>
        <v>37868</v>
      </c>
      <c r="C25" s="26">
        <f t="shared" si="10"/>
        <v>28441</v>
      </c>
      <c r="D25" s="26">
        <v>28221</v>
      </c>
      <c r="E25" s="26">
        <v>220</v>
      </c>
      <c r="F25" s="26">
        <v>9427</v>
      </c>
      <c r="G25" s="26">
        <v>0</v>
      </c>
      <c r="H25" s="24">
        <v>100</v>
      </c>
      <c r="I25" s="24">
        <f t="shared" si="5"/>
        <v>75.10563008344776</v>
      </c>
      <c r="J25" s="24">
        <f t="shared" si="6"/>
        <v>74.52466462448506</v>
      </c>
      <c r="K25" s="24">
        <f t="shared" si="7"/>
        <v>0.5809654589627126</v>
      </c>
      <c r="L25" s="24">
        <f t="shared" si="8"/>
        <v>24.894369916552233</v>
      </c>
      <c r="M25" s="24">
        <v>0</v>
      </c>
    </row>
    <row r="26" spans="1:13" ht="15" customHeight="1">
      <c r="A26" s="25" t="s">
        <v>30</v>
      </c>
      <c r="B26" s="26">
        <f t="shared" si="9"/>
        <v>30899</v>
      </c>
      <c r="C26" s="26">
        <f t="shared" si="10"/>
        <v>22049</v>
      </c>
      <c r="D26" s="26">
        <v>21870</v>
      </c>
      <c r="E26" s="26">
        <v>179</v>
      </c>
      <c r="F26" s="26">
        <v>8848</v>
      </c>
      <c r="G26" s="26">
        <v>2</v>
      </c>
      <c r="H26" s="24">
        <v>100</v>
      </c>
      <c r="I26" s="24">
        <f t="shared" si="5"/>
        <v>71.35829638499628</v>
      </c>
      <c r="J26" s="24">
        <f t="shared" si="6"/>
        <v>70.77898961131427</v>
      </c>
      <c r="K26" s="24">
        <f t="shared" si="7"/>
        <v>0.5793067736819961</v>
      </c>
      <c r="L26" s="24">
        <f t="shared" si="8"/>
        <v>28.6352309136218</v>
      </c>
      <c r="M26" s="24">
        <v>0</v>
      </c>
    </row>
    <row r="27" spans="1:13" ht="15" customHeight="1">
      <c r="A27" s="25" t="s">
        <v>31</v>
      </c>
      <c r="B27" s="26">
        <f t="shared" si="9"/>
        <v>31958</v>
      </c>
      <c r="C27" s="26">
        <f t="shared" si="10"/>
        <v>23443</v>
      </c>
      <c r="D27" s="26">
        <v>23349</v>
      </c>
      <c r="E27" s="26">
        <v>94</v>
      </c>
      <c r="F27" s="26">
        <v>8515</v>
      </c>
      <c r="G27" s="26">
        <v>0</v>
      </c>
      <c r="H27" s="24">
        <v>100</v>
      </c>
      <c r="I27" s="24">
        <f t="shared" si="5"/>
        <v>73.35565429626385</v>
      </c>
      <c r="J27" s="24">
        <f t="shared" si="6"/>
        <v>73.06151824269354</v>
      </c>
      <c r="K27" s="24">
        <f t="shared" si="7"/>
        <v>0.29413605357031103</v>
      </c>
      <c r="L27" s="24">
        <f t="shared" si="8"/>
        <v>26.644345703736157</v>
      </c>
      <c r="M27" s="24">
        <v>0</v>
      </c>
    </row>
    <row r="28" spans="1:13" ht="15" customHeight="1">
      <c r="A28" s="25" t="s">
        <v>32</v>
      </c>
      <c r="B28" s="26">
        <f t="shared" si="9"/>
        <v>33028</v>
      </c>
      <c r="C28" s="26">
        <f t="shared" si="10"/>
        <v>23880</v>
      </c>
      <c r="D28" s="26">
        <v>23704</v>
      </c>
      <c r="E28" s="26">
        <v>176</v>
      </c>
      <c r="F28" s="26">
        <v>9148</v>
      </c>
      <c r="G28" s="26">
        <v>0</v>
      </c>
      <c r="H28" s="24">
        <v>100</v>
      </c>
      <c r="I28" s="24">
        <f t="shared" si="5"/>
        <v>72.30228896693714</v>
      </c>
      <c r="J28" s="24">
        <f t="shared" si="6"/>
        <v>71.76940777522103</v>
      </c>
      <c r="K28" s="24">
        <f t="shared" si="7"/>
        <v>0.5328811917161197</v>
      </c>
      <c r="L28" s="24">
        <f t="shared" si="8"/>
        <v>27.697711033062856</v>
      </c>
      <c r="M28" s="24">
        <v>0</v>
      </c>
    </row>
    <row r="29" spans="1:13" ht="15" customHeight="1">
      <c r="A29" s="27" t="s">
        <v>33</v>
      </c>
      <c r="B29" s="28">
        <f t="shared" si="9"/>
        <v>64758</v>
      </c>
      <c r="C29" s="28">
        <f t="shared" si="10"/>
        <v>45803</v>
      </c>
      <c r="D29" s="28">
        <v>45271</v>
      </c>
      <c r="E29" s="28">
        <v>532</v>
      </c>
      <c r="F29" s="28">
        <v>18955</v>
      </c>
      <c r="G29" s="28">
        <v>0</v>
      </c>
      <c r="H29" s="29">
        <v>100</v>
      </c>
      <c r="I29" s="29">
        <f t="shared" si="5"/>
        <v>70.72948516013466</v>
      </c>
      <c r="J29" s="29">
        <v>70</v>
      </c>
      <c r="K29" s="29">
        <f t="shared" si="7"/>
        <v>0.8215201210661232</v>
      </c>
      <c r="L29" s="29">
        <f t="shared" si="8"/>
        <v>29.270514839865346</v>
      </c>
      <c r="M29" s="29">
        <v>0</v>
      </c>
    </row>
    <row r="30" spans="1:13" ht="15" customHeight="1">
      <c r="A30" s="30" t="s">
        <v>21</v>
      </c>
      <c r="B30" s="30"/>
      <c r="C30" s="30"/>
      <c r="D30" s="30"/>
      <c r="E30" s="31" t="s">
        <v>34</v>
      </c>
      <c r="F30" s="31"/>
      <c r="G30" s="31"/>
      <c r="H30" s="31"/>
      <c r="I30" s="30"/>
      <c r="J30" s="30"/>
      <c r="K30" s="30"/>
      <c r="L30" s="30"/>
      <c r="M30" s="30"/>
    </row>
  </sheetData>
  <sheetProtection/>
  <mergeCells count="12">
    <mergeCell ref="M4:M5"/>
    <mergeCell ref="E30:H30"/>
    <mergeCell ref="C1:J1"/>
    <mergeCell ref="F2:G2"/>
    <mergeCell ref="A3:A5"/>
    <mergeCell ref="B3:G3"/>
    <mergeCell ref="H3:M3"/>
    <mergeCell ref="B4:B5"/>
    <mergeCell ref="C4:E4"/>
    <mergeCell ref="G4:G5"/>
    <mergeCell ref="H4:H5"/>
    <mergeCell ref="I4:K4"/>
  </mergeCells>
  <printOptions/>
  <pageMargins left="0.787" right="0.787" top="0.984" bottom="0.984" header="0.512" footer="0.51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2009-09-09T01:20:27Z</dcterms:created>
  <dcterms:modified xsi:type="dcterms:W3CDTF">2009-09-09T01:20:33Z</dcterms:modified>
  <cp:category/>
  <cp:version/>
  <cp:contentType/>
  <cp:contentStatus/>
</cp:coreProperties>
</file>