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産業および男女別・・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'26産業および男女別・・・'!$A$1:$M$68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<sst xmlns="http://schemas.openxmlformats.org/spreadsheetml/2006/main" count="116" uniqueCount="108">
  <si>
    <t>26.  産業（中分類）および男女別14歳以上就業者数―  市部、郡部</t>
  </si>
  <si>
    <t>昭和25年10月1日国勢調査</t>
  </si>
  <si>
    <t>産業中分類</t>
  </si>
  <si>
    <t>大分県</t>
  </si>
  <si>
    <t>市部</t>
  </si>
  <si>
    <t>郡部</t>
  </si>
  <si>
    <t>総数</t>
  </si>
  <si>
    <t>男</t>
  </si>
  <si>
    <t>女</t>
  </si>
  <si>
    <t>総    数</t>
  </si>
  <si>
    <t>Ａ</t>
  </si>
  <si>
    <t>農業</t>
  </si>
  <si>
    <t>1</t>
  </si>
  <si>
    <t>農業</t>
  </si>
  <si>
    <t>Ｂ</t>
  </si>
  <si>
    <t>林業、狩猟業</t>
  </si>
  <si>
    <t>2</t>
  </si>
  <si>
    <t>林業、狩猟業</t>
  </si>
  <si>
    <t>Ｃ</t>
  </si>
  <si>
    <t>漁業、水産養殖業</t>
  </si>
  <si>
    <t>3</t>
  </si>
  <si>
    <t>漁業、水産養殖業</t>
  </si>
  <si>
    <t>Ｄ</t>
  </si>
  <si>
    <t>鉱業</t>
  </si>
  <si>
    <t>4</t>
  </si>
  <si>
    <t>鉱業</t>
  </si>
  <si>
    <t>Ｅ</t>
  </si>
  <si>
    <t>建設業</t>
  </si>
  <si>
    <t>5</t>
  </si>
  <si>
    <t>建設業</t>
  </si>
  <si>
    <t>Ｆ</t>
  </si>
  <si>
    <t>製造業</t>
  </si>
  <si>
    <t>6</t>
  </si>
  <si>
    <t>食料品製造業</t>
  </si>
  <si>
    <t>7</t>
  </si>
  <si>
    <t>煙草製造業</t>
  </si>
  <si>
    <t>8</t>
  </si>
  <si>
    <t>紡績業</t>
  </si>
  <si>
    <t>9</t>
  </si>
  <si>
    <t>衣服及び見廻品製造業</t>
  </si>
  <si>
    <t>10</t>
  </si>
  <si>
    <t>木材、木製品製造業</t>
  </si>
  <si>
    <t>11</t>
  </si>
  <si>
    <t>家具及び建具製造業</t>
  </si>
  <si>
    <t>12</t>
  </si>
  <si>
    <t>紙及び類似品製造業</t>
  </si>
  <si>
    <t>13</t>
  </si>
  <si>
    <t>印刷出版製本及び類似工業</t>
  </si>
  <si>
    <t>14</t>
  </si>
  <si>
    <t>化学工業</t>
  </si>
  <si>
    <t>15</t>
  </si>
  <si>
    <t>石油及び石炭製品製造業</t>
  </si>
  <si>
    <t>16</t>
  </si>
  <si>
    <t>ゴム製品製造業</t>
  </si>
  <si>
    <t>17</t>
  </si>
  <si>
    <t>皮革及び皮革製品製造業</t>
  </si>
  <si>
    <t>18</t>
  </si>
  <si>
    <t>ガラス及び土石製品製造業</t>
  </si>
  <si>
    <t>19</t>
  </si>
  <si>
    <t>第一次金属製造業</t>
  </si>
  <si>
    <t>20</t>
  </si>
  <si>
    <t>金属製品製造業</t>
  </si>
  <si>
    <t>21</t>
  </si>
  <si>
    <t>機械製造業</t>
  </si>
  <si>
    <t>22</t>
  </si>
  <si>
    <t>電気機械器具製造業</t>
  </si>
  <si>
    <t>23</t>
  </si>
  <si>
    <t>輸送用機械器具製造業</t>
  </si>
  <si>
    <t>24</t>
  </si>
  <si>
    <t>専門機械 理化学機械 計測器製造業</t>
  </si>
  <si>
    <t>25</t>
  </si>
  <si>
    <t>その他の製造業</t>
  </si>
  <si>
    <t>Ｇ</t>
  </si>
  <si>
    <t>卸売業及び小売業</t>
  </si>
  <si>
    <t>26</t>
  </si>
  <si>
    <t>卸売業</t>
  </si>
  <si>
    <t>27</t>
  </si>
  <si>
    <t>小売業</t>
  </si>
  <si>
    <t>Ｈ</t>
  </si>
  <si>
    <t>金融保険及び不動産業</t>
  </si>
  <si>
    <t>28</t>
  </si>
  <si>
    <t>Ｉ</t>
  </si>
  <si>
    <t>運輸通信及びその他の公益事業</t>
  </si>
  <si>
    <t>29</t>
  </si>
  <si>
    <t>運輸業</t>
  </si>
  <si>
    <t>30</t>
  </si>
  <si>
    <t>通信業</t>
  </si>
  <si>
    <t>31</t>
  </si>
  <si>
    <t>その他の公益事業</t>
  </si>
  <si>
    <t>Ｊ</t>
  </si>
  <si>
    <t>サービス業</t>
  </si>
  <si>
    <t>32</t>
  </si>
  <si>
    <t>対個人サービス業</t>
  </si>
  <si>
    <t>33</t>
  </si>
  <si>
    <t>対事業所サービス業</t>
  </si>
  <si>
    <t>34</t>
  </si>
  <si>
    <t>興業娯楽業</t>
  </si>
  <si>
    <t>35</t>
  </si>
  <si>
    <t>専門的サービス業</t>
  </si>
  <si>
    <t>Ｋ</t>
  </si>
  <si>
    <t>公務</t>
  </si>
  <si>
    <t>36</t>
  </si>
  <si>
    <t>公務</t>
  </si>
  <si>
    <t xml:space="preserve"> </t>
  </si>
  <si>
    <t xml:space="preserve"> </t>
  </si>
  <si>
    <t>Ｌ</t>
  </si>
  <si>
    <t>分類不能の産業</t>
  </si>
  <si>
    <t>37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</si>
</sst>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18" fillId="0" borderId="0" xfId="48" applyNumberFormat="1" applyFont="1" applyBorder="1" applyAlignment="1">
      <alignment horizontal="center" vertical="center"/>
    </xf>
    <xf numFmtId="41" fontId="21" fillId="0" borderId="0" xfId="48" applyNumberFormat="1" applyFont="1" applyAlignment="1">
      <alignment/>
    </xf>
    <xf numFmtId="0" fontId="22" fillId="0" borderId="0" xfId="60" applyAlignment="1">
      <alignment horizontal="distributed" vertical="center"/>
      <protection/>
    </xf>
    <xf numFmtId="41" fontId="21" fillId="0" borderId="0" xfId="48" applyNumberFormat="1" applyFont="1" applyAlignment="1">
      <alignment horizontal="center"/>
    </xf>
    <xf numFmtId="41" fontId="23" fillId="0" borderId="0" xfId="48" applyNumberFormat="1" applyFont="1" applyBorder="1" applyAlignment="1">
      <alignment horizontal="distributed" vertical="center"/>
    </xf>
    <xf numFmtId="41" fontId="21" fillId="0" borderId="10" xfId="48" applyNumberFormat="1" applyFont="1" applyBorder="1" applyAlignment="1">
      <alignment horizontal="center" vertical="center"/>
    </xf>
    <xf numFmtId="41" fontId="21" fillId="0" borderId="0" xfId="48" applyNumberFormat="1" applyFont="1" applyAlignment="1">
      <alignment/>
    </xf>
    <xf numFmtId="49" fontId="21" fillId="0" borderId="11" xfId="48" applyNumberFormat="1" applyFont="1" applyBorder="1" applyAlignment="1">
      <alignment horizontal="distributed" vertical="center"/>
    </xf>
    <xf numFmtId="49" fontId="22" fillId="0" borderId="12" xfId="0" applyNumberFormat="1" applyFont="1" applyBorder="1" applyAlignment="1">
      <alignment horizontal="distributed" vertical="center"/>
    </xf>
    <xf numFmtId="41" fontId="21" fillId="0" borderId="12" xfId="48" applyNumberFormat="1" applyFont="1" applyBorder="1" applyAlignment="1">
      <alignment horizontal="distributed" vertical="center"/>
    </xf>
    <xf numFmtId="41" fontId="21" fillId="0" borderId="13" xfId="48" applyNumberFormat="1" applyFont="1" applyBorder="1" applyAlignment="1">
      <alignment horizontal="distributed" vertical="center"/>
    </xf>
    <xf numFmtId="0" fontId="22" fillId="0" borderId="0" xfId="60" applyFont="1" applyAlignment="1">
      <alignment vertical="center"/>
      <protection/>
    </xf>
    <xf numFmtId="49" fontId="22" fillId="0" borderId="14" xfId="0" applyNumberFormat="1" applyFont="1" applyBorder="1" applyAlignment="1">
      <alignment horizontal="distributed" vertical="center"/>
    </xf>
    <xf numFmtId="49" fontId="22" fillId="0" borderId="15" xfId="0" applyNumberFormat="1" applyFont="1" applyBorder="1" applyAlignment="1">
      <alignment horizontal="distributed" vertical="center"/>
    </xf>
    <xf numFmtId="41" fontId="21" fillId="0" borderId="15" xfId="48" applyNumberFormat="1" applyFont="1" applyBorder="1" applyAlignment="1">
      <alignment horizontal="distributed" vertical="center"/>
    </xf>
    <xf numFmtId="41" fontId="21" fillId="0" borderId="16" xfId="48" applyNumberFormat="1" applyFont="1" applyBorder="1" applyAlignment="1">
      <alignment horizontal="distributed" vertical="center"/>
    </xf>
    <xf numFmtId="49" fontId="24" fillId="0" borderId="0" xfId="48" applyNumberFormat="1" applyFont="1" applyBorder="1" applyAlignment="1">
      <alignment horizontal="distributed"/>
    </xf>
    <xf numFmtId="49" fontId="25" fillId="0" borderId="0" xfId="60" applyNumberFormat="1" applyFont="1" applyBorder="1" applyAlignment="1">
      <alignment horizontal="distributed"/>
      <protection/>
    </xf>
    <xf numFmtId="49" fontId="25" fillId="0" borderId="17" xfId="60" applyNumberFormat="1" applyFont="1" applyBorder="1" applyAlignment="1">
      <alignment horizontal="distributed"/>
      <protection/>
    </xf>
    <xf numFmtId="41" fontId="24" fillId="0" borderId="0" xfId="48" applyNumberFormat="1" applyFont="1" applyBorder="1" applyAlignment="1">
      <alignment horizontal="right"/>
    </xf>
    <xf numFmtId="176" fontId="24" fillId="0" borderId="0" xfId="48" applyNumberFormat="1" applyFont="1" applyBorder="1" applyAlignment="1">
      <alignment horizontal="right"/>
    </xf>
    <xf numFmtId="41" fontId="24" fillId="0" borderId="0" xfId="48" applyNumberFormat="1" applyFont="1" applyAlignment="1">
      <alignment/>
    </xf>
    <xf numFmtId="41" fontId="21" fillId="0" borderId="0" xfId="48" applyNumberFormat="1" applyFont="1" applyBorder="1" applyAlignment="1">
      <alignment horizontal="distributed"/>
    </xf>
    <xf numFmtId="0" fontId="22" fillId="0" borderId="0" xfId="60" applyFont="1" applyBorder="1" applyAlignment="1">
      <alignment horizontal="distributed"/>
      <protection/>
    </xf>
    <xf numFmtId="0" fontId="22" fillId="0" borderId="17" xfId="60" applyFont="1" applyBorder="1" applyAlignment="1">
      <alignment horizontal="distributed"/>
      <protection/>
    </xf>
    <xf numFmtId="41" fontId="21" fillId="0" borderId="0" xfId="48" applyNumberFormat="1" applyFont="1" applyBorder="1" applyAlignment="1">
      <alignment horizontal="right"/>
    </xf>
    <xf numFmtId="41" fontId="24" fillId="0" borderId="0" xfId="48" applyNumberFormat="1" applyFont="1" applyBorder="1" applyAlignment="1">
      <alignment horizontal="center"/>
    </xf>
    <xf numFmtId="41" fontId="21" fillId="0" borderId="0" xfId="48" applyNumberFormat="1" applyFont="1" applyBorder="1" applyAlignment="1">
      <alignment horizontal="center"/>
    </xf>
    <xf numFmtId="49" fontId="21" fillId="0" borderId="0" xfId="48" applyNumberFormat="1" applyFont="1" applyBorder="1" applyAlignment="1">
      <alignment horizontal="right"/>
    </xf>
    <xf numFmtId="49" fontId="22" fillId="0" borderId="0" xfId="60" applyNumberFormat="1" applyFont="1" applyBorder="1" applyAlignment="1">
      <alignment horizontal="distributed"/>
      <protection/>
    </xf>
    <xf numFmtId="0" fontId="22" fillId="0" borderId="17" xfId="0" applyFont="1" applyBorder="1" applyAlignment="1">
      <alignment horizontal="distributed"/>
    </xf>
    <xf numFmtId="49" fontId="21" fillId="0" borderId="0" xfId="48" applyNumberFormat="1" applyFont="1" applyBorder="1" applyAlignment="1">
      <alignment/>
    </xf>
    <xf numFmtId="49" fontId="22" fillId="0" borderId="0" xfId="60" applyNumberFormat="1" applyFont="1" applyBorder="1" applyAlignment="1">
      <alignment horizontal="distributed"/>
      <protection/>
    </xf>
    <xf numFmtId="0" fontId="22" fillId="0" borderId="17" xfId="0" applyFont="1" applyBorder="1" applyAlignment="1">
      <alignment horizontal="distributed"/>
    </xf>
    <xf numFmtId="49" fontId="21" fillId="0" borderId="0" xfId="48" applyNumberFormat="1" applyFont="1" applyBorder="1" applyAlignment="1">
      <alignment horizontal="distributed"/>
    </xf>
    <xf numFmtId="0" fontId="24" fillId="0" borderId="0" xfId="48" applyNumberFormat="1" applyFont="1" applyBorder="1" applyAlignment="1">
      <alignment horizontal="center"/>
    </xf>
    <xf numFmtId="41" fontId="21" fillId="0" borderId="0" xfId="48" applyNumberFormat="1" applyFont="1" applyBorder="1" applyAlignment="1" quotePrefix="1">
      <alignment horizontal="center"/>
    </xf>
    <xf numFmtId="0" fontId="21" fillId="0" borderId="0" xfId="48" applyNumberFormat="1" applyFont="1" applyBorder="1" applyAlignment="1">
      <alignment horizontal="distributed"/>
    </xf>
    <xf numFmtId="0" fontId="21" fillId="0" borderId="17" xfId="48" applyNumberFormat="1" applyFont="1" applyBorder="1" applyAlignment="1">
      <alignment horizontal="distributed"/>
    </xf>
    <xf numFmtId="0" fontId="21" fillId="0" borderId="0" xfId="48" applyNumberFormat="1" applyFont="1" applyBorder="1" applyAlignment="1">
      <alignment horizontal="distributed"/>
    </xf>
    <xf numFmtId="0" fontId="21" fillId="0" borderId="17" xfId="48" applyNumberFormat="1" applyFont="1" applyBorder="1" applyAlignment="1">
      <alignment horizontal="distributed"/>
    </xf>
    <xf numFmtId="0" fontId="25" fillId="0" borderId="0" xfId="60" applyFont="1" applyBorder="1" applyAlignment="1">
      <alignment horizontal="distributed"/>
      <protection/>
    </xf>
    <xf numFmtId="0" fontId="25" fillId="0" borderId="17" xfId="60" applyFont="1" applyBorder="1" applyAlignment="1">
      <alignment horizontal="distributed"/>
      <protection/>
    </xf>
    <xf numFmtId="49" fontId="21" fillId="0" borderId="0" xfId="48" applyNumberFormat="1" applyFont="1" applyBorder="1" applyAlignment="1">
      <alignment horizontal="center"/>
    </xf>
    <xf numFmtId="41" fontId="21" fillId="0" borderId="0" xfId="48" applyNumberFormat="1" applyFont="1" applyBorder="1" applyAlignment="1">
      <alignment horizontal="right" vertical="center"/>
    </xf>
    <xf numFmtId="49" fontId="21" fillId="0" borderId="0" xfId="48" applyNumberFormat="1" applyFont="1" applyBorder="1" applyAlignment="1">
      <alignment horizontal="right" vertical="center"/>
    </xf>
    <xf numFmtId="0" fontId="21" fillId="0" borderId="0" xfId="48" applyNumberFormat="1" applyFont="1" applyBorder="1" applyAlignment="1">
      <alignment vertical="center" wrapText="1"/>
    </xf>
    <xf numFmtId="0" fontId="21" fillId="0" borderId="17" xfId="48" applyNumberFormat="1" applyFont="1" applyBorder="1" applyAlignment="1">
      <alignment vertical="center" wrapText="1"/>
    </xf>
    <xf numFmtId="41" fontId="21" fillId="0" borderId="0" xfId="48" applyNumberFormat="1" applyFont="1" applyBorder="1" applyAlignment="1">
      <alignment horizontal="right" vertical="center"/>
    </xf>
    <xf numFmtId="0" fontId="22" fillId="0" borderId="0" xfId="60" applyFont="1" applyBorder="1" applyAlignment="1">
      <alignment vertical="center" wrapText="1"/>
      <protection/>
    </xf>
    <xf numFmtId="0" fontId="22" fillId="0" borderId="17" xfId="60" applyFont="1" applyBorder="1" applyAlignment="1">
      <alignment vertical="center" wrapText="1"/>
      <protection/>
    </xf>
    <xf numFmtId="0" fontId="22" fillId="0" borderId="0" xfId="60" applyFont="1" applyBorder="1" applyAlignment="1">
      <alignment horizontal="right" vertical="center"/>
      <protection/>
    </xf>
    <xf numFmtId="49" fontId="25" fillId="0" borderId="0" xfId="0" applyNumberFormat="1" applyFont="1" applyBorder="1" applyAlignment="1">
      <alignment horizontal="distributed"/>
    </xf>
    <xf numFmtId="49" fontId="25" fillId="0" borderId="17" xfId="0" applyNumberFormat="1" applyFont="1" applyBorder="1" applyAlignment="1">
      <alignment horizontal="distributed"/>
    </xf>
    <xf numFmtId="41" fontId="24" fillId="0" borderId="0" xfId="48" applyNumberFormat="1" applyFont="1" applyBorder="1" applyAlignment="1">
      <alignment/>
    </xf>
    <xf numFmtId="177" fontId="21" fillId="0" borderId="0" xfId="48" applyNumberFormat="1" applyFont="1" applyBorder="1" applyAlignment="1">
      <alignment horizontal="distributed"/>
    </xf>
    <xf numFmtId="177" fontId="22" fillId="0" borderId="0" xfId="0" applyNumberFormat="1" applyFont="1" applyBorder="1" applyAlignment="1">
      <alignment horizontal="distributed"/>
    </xf>
    <xf numFmtId="177" fontId="22" fillId="0" borderId="17" xfId="0" applyNumberFormat="1" applyFont="1" applyBorder="1" applyAlignment="1">
      <alignment horizontal="distributed"/>
    </xf>
    <xf numFmtId="41" fontId="21" fillId="0" borderId="0" xfId="48" applyNumberFormat="1" applyFont="1" applyBorder="1" applyAlignment="1">
      <alignment/>
    </xf>
    <xf numFmtId="177" fontId="21" fillId="0" borderId="0" xfId="48" applyNumberFormat="1" applyFont="1" applyBorder="1" applyAlignment="1">
      <alignment horizontal="center"/>
    </xf>
    <xf numFmtId="177" fontId="22" fillId="0" borderId="0" xfId="0" applyNumberFormat="1" applyFont="1" applyBorder="1" applyAlignment="1">
      <alignment horizontal="distributed"/>
    </xf>
    <xf numFmtId="0" fontId="21" fillId="0" borderId="0" xfId="48" applyNumberFormat="1" applyFont="1" applyAlignment="1">
      <alignment/>
    </xf>
    <xf numFmtId="177" fontId="24" fillId="0" borderId="0" xfId="48" applyNumberFormat="1" applyFont="1" applyBorder="1" applyAlignment="1">
      <alignment horizontal="center"/>
    </xf>
    <xf numFmtId="177" fontId="27" fillId="0" borderId="0" xfId="48" applyNumberFormat="1" applyFont="1" applyBorder="1" applyAlignment="1">
      <alignment horizontal="distributed"/>
    </xf>
    <xf numFmtId="177" fontId="28" fillId="0" borderId="0" xfId="0" applyNumberFormat="1" applyFont="1" applyBorder="1" applyAlignment="1">
      <alignment horizontal="distributed"/>
    </xf>
    <xf numFmtId="177" fontId="28" fillId="0" borderId="17" xfId="0" applyNumberFormat="1" applyFont="1" applyBorder="1" applyAlignment="1">
      <alignment horizontal="distributed"/>
    </xf>
    <xf numFmtId="0" fontId="24" fillId="0" borderId="0" xfId="48" applyNumberFormat="1" applyFont="1" applyAlignment="1">
      <alignment/>
    </xf>
    <xf numFmtId="177" fontId="21" fillId="0" borderId="0" xfId="48" applyNumberFormat="1" applyFont="1" applyBorder="1" applyAlignment="1" quotePrefix="1">
      <alignment horizontal="center"/>
    </xf>
    <xf numFmtId="177" fontId="24" fillId="0" borderId="0" xfId="48" applyNumberFormat="1" applyFont="1" applyBorder="1" applyAlignment="1">
      <alignment horizontal="distributed"/>
    </xf>
    <xf numFmtId="177" fontId="25" fillId="0" borderId="0" xfId="0" applyNumberFormat="1" applyFont="1" applyBorder="1" applyAlignment="1">
      <alignment horizontal="distributed"/>
    </xf>
    <xf numFmtId="177" fontId="25" fillId="0" borderId="17" xfId="0" applyNumberFormat="1" applyFont="1" applyBorder="1" applyAlignment="1">
      <alignment horizontal="distributed"/>
    </xf>
    <xf numFmtId="177" fontId="22" fillId="0" borderId="17" xfId="0" applyNumberFormat="1" applyFont="1" applyBorder="1" applyAlignment="1">
      <alignment horizontal="distributed"/>
    </xf>
    <xf numFmtId="0" fontId="25" fillId="0" borderId="0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4" fillId="0" borderId="0" xfId="48" applyNumberFormat="1" applyFont="1" applyBorder="1" applyAlignment="1">
      <alignment horizontal="distributed"/>
    </xf>
    <xf numFmtId="0" fontId="25" fillId="0" borderId="0" xfId="0" applyNumberFormat="1" applyFont="1" applyBorder="1" applyAlignment="1">
      <alignment horizontal="distributed"/>
    </xf>
    <xf numFmtId="0" fontId="25" fillId="0" borderId="17" xfId="0" applyNumberFormat="1" applyFont="1" applyBorder="1" applyAlignment="1">
      <alignment horizontal="distributed"/>
    </xf>
    <xf numFmtId="41" fontId="21" fillId="0" borderId="18" xfId="48" applyNumberFormat="1" applyFont="1" applyBorder="1" applyAlignment="1">
      <alignment horizontal="center"/>
    </xf>
    <xf numFmtId="49" fontId="21" fillId="0" borderId="18" xfId="48" applyNumberFormat="1" applyFont="1" applyBorder="1" applyAlignment="1">
      <alignment horizontal="right"/>
    </xf>
    <xf numFmtId="49" fontId="22" fillId="0" borderId="18" xfId="60" applyNumberFormat="1" applyFont="1" applyBorder="1" applyAlignment="1">
      <alignment horizontal="distributed"/>
      <protection/>
    </xf>
    <xf numFmtId="0" fontId="22" fillId="0" borderId="19" xfId="0" applyFont="1" applyBorder="1" applyAlignment="1">
      <alignment horizontal="distributed"/>
    </xf>
    <xf numFmtId="41" fontId="21" fillId="0" borderId="18" xfId="48" applyNumberFormat="1" applyFont="1" applyBorder="1" applyAlignment="1">
      <alignment/>
    </xf>
    <xf numFmtId="0" fontId="21" fillId="0" borderId="0" xfId="48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0年度0４事業所２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SheetLayoutView="100" zoomScalePageLayoutView="0" workbookViewId="0" topLeftCell="A1">
      <selection activeCell="A1" sqref="A1:M1"/>
    </sheetView>
  </sheetViews>
  <sheetFormatPr defaultColWidth="8.00390625" defaultRowHeight="13.5"/>
  <cols>
    <col min="1" max="1" width="3.75390625" style="4" customWidth="1"/>
    <col min="2" max="2" width="3.75390625" style="2" customWidth="1"/>
    <col min="3" max="4" width="11.125" style="83" customWidth="1"/>
    <col min="5" max="13" width="12.00390625" style="7" customWidth="1"/>
    <col min="14" max="14" width="12.00390625" style="62" customWidth="1"/>
    <col min="15" max="21" width="12.00390625" style="7" customWidth="1"/>
    <col min="22" max="23" width="8.125" style="7" customWidth="1"/>
    <col min="24" max="16384" width="8.00390625" style="7" customWidth="1"/>
  </cols>
  <sheetData>
    <row r="1" spans="1:15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</row>
    <row r="2" spans="3:15" ht="15" customHeight="1" thickBot="1">
      <c r="C2" s="5"/>
      <c r="D2" s="5"/>
      <c r="E2" s="5"/>
      <c r="F2" s="5"/>
      <c r="G2" s="5"/>
      <c r="H2" s="5"/>
      <c r="I2" s="5"/>
      <c r="J2" s="5"/>
      <c r="K2" s="5"/>
      <c r="L2" s="6" t="s">
        <v>1</v>
      </c>
      <c r="M2" s="6"/>
      <c r="N2" s="7"/>
      <c r="O2" s="3"/>
    </row>
    <row r="3" spans="1:15" s="2" customFormat="1" ht="15" customHeight="1" thickTop="1">
      <c r="A3" s="8" t="s">
        <v>2</v>
      </c>
      <c r="B3" s="9"/>
      <c r="C3" s="9"/>
      <c r="D3" s="9"/>
      <c r="E3" s="10" t="s">
        <v>3</v>
      </c>
      <c r="F3" s="10"/>
      <c r="G3" s="10"/>
      <c r="H3" s="10" t="s">
        <v>4</v>
      </c>
      <c r="I3" s="10"/>
      <c r="J3" s="10"/>
      <c r="K3" s="10" t="s">
        <v>5</v>
      </c>
      <c r="L3" s="10"/>
      <c r="M3" s="11"/>
      <c r="O3" s="12"/>
    </row>
    <row r="4" spans="1:15" s="2" customFormat="1" ht="15" customHeight="1">
      <c r="A4" s="13"/>
      <c r="B4" s="14"/>
      <c r="C4" s="14"/>
      <c r="D4" s="14"/>
      <c r="E4" s="15" t="s">
        <v>6</v>
      </c>
      <c r="F4" s="15" t="s">
        <v>7</v>
      </c>
      <c r="G4" s="15" t="s">
        <v>8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7</v>
      </c>
      <c r="M4" s="16" t="s">
        <v>8</v>
      </c>
      <c r="O4" s="12"/>
    </row>
    <row r="5" spans="1:20" s="22" customFormat="1" ht="15" customHeight="1">
      <c r="A5" s="17" t="s">
        <v>6</v>
      </c>
      <c r="B5" s="18"/>
      <c r="C5" s="18"/>
      <c r="D5" s="19"/>
      <c r="E5" s="20">
        <f>SUM(F5:G5)</f>
        <v>557697</v>
      </c>
      <c r="F5" s="20">
        <f>SUM(I5+L5)</f>
        <v>317153</v>
      </c>
      <c r="G5" s="20">
        <f>SUM(J5+M5)</f>
        <v>240544</v>
      </c>
      <c r="H5" s="20">
        <f>SUM(I5:J5)</f>
        <v>138189</v>
      </c>
      <c r="I5" s="20">
        <v>84108</v>
      </c>
      <c r="J5" s="20">
        <v>54081</v>
      </c>
      <c r="K5" s="20">
        <f>SUM(L5:M5)</f>
        <v>419508</v>
      </c>
      <c r="L5" s="20">
        <v>233045</v>
      </c>
      <c r="M5" s="20">
        <v>186463</v>
      </c>
      <c r="N5" s="21"/>
      <c r="O5" s="20"/>
      <c r="P5" s="20"/>
      <c r="Q5" s="20"/>
      <c r="R5" s="20"/>
      <c r="S5" s="20"/>
      <c r="T5" s="20"/>
    </row>
    <row r="6" spans="1:20" ht="15" customHeight="1">
      <c r="A6" s="23"/>
      <c r="B6" s="24"/>
      <c r="C6" s="24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s="22" customFormat="1" ht="15" customHeight="1">
      <c r="A7" s="27" t="s">
        <v>10</v>
      </c>
      <c r="B7" s="17" t="s">
        <v>11</v>
      </c>
      <c r="C7" s="18"/>
      <c r="D7" s="19"/>
      <c r="E7" s="20">
        <f>SUM(F7:G7)</f>
        <v>320520</v>
      </c>
      <c r="F7" s="20">
        <f>SUM(I7+L7)</f>
        <v>147598</v>
      </c>
      <c r="G7" s="20">
        <f>SUM(J7+M7)</f>
        <v>172922</v>
      </c>
      <c r="H7" s="20">
        <f>SUM(I7:J7)</f>
        <v>35898</v>
      </c>
      <c r="I7" s="20">
        <f>SUM(I8)</f>
        <v>16881</v>
      </c>
      <c r="J7" s="20">
        <f>SUM(J8)</f>
        <v>19017</v>
      </c>
      <c r="K7" s="20">
        <f>SUM(L7:M7)</f>
        <v>284622</v>
      </c>
      <c r="L7" s="20">
        <f>SUM(L8)</f>
        <v>130717</v>
      </c>
      <c r="M7" s="20">
        <f>SUM(M8)</f>
        <v>153905</v>
      </c>
      <c r="N7" s="20"/>
      <c r="O7" s="20"/>
      <c r="P7" s="20"/>
      <c r="Q7" s="20"/>
      <c r="R7" s="20"/>
      <c r="S7" s="20"/>
      <c r="T7" s="20"/>
    </row>
    <row r="8" spans="1:20" ht="15" customHeight="1">
      <c r="A8" s="28"/>
      <c r="B8" s="29" t="s">
        <v>12</v>
      </c>
      <c r="C8" s="30" t="s">
        <v>13</v>
      </c>
      <c r="D8" s="31"/>
      <c r="E8" s="26">
        <f>SUM(F8:G8)</f>
        <v>320520</v>
      </c>
      <c r="F8" s="26">
        <f>SUM(I8+L8)</f>
        <v>147598</v>
      </c>
      <c r="G8" s="26">
        <f>SUM(J8+M8)</f>
        <v>172922</v>
      </c>
      <c r="H8" s="26">
        <f>SUM(I8:J8)</f>
        <v>35898</v>
      </c>
      <c r="I8" s="26">
        <v>16881</v>
      </c>
      <c r="J8" s="26">
        <v>19017</v>
      </c>
      <c r="K8" s="26">
        <f>SUM(L8:M8)</f>
        <v>284622</v>
      </c>
      <c r="L8" s="26">
        <v>130717</v>
      </c>
      <c r="M8" s="26">
        <v>153905</v>
      </c>
      <c r="N8" s="26"/>
      <c r="O8" s="26"/>
      <c r="P8" s="26"/>
      <c r="Q8" s="26"/>
      <c r="R8" s="26"/>
      <c r="S8" s="26"/>
      <c r="T8" s="26"/>
    </row>
    <row r="9" spans="1:20" ht="15" customHeight="1">
      <c r="A9" s="28"/>
      <c r="B9" s="32"/>
      <c r="C9" s="33"/>
      <c r="D9" s="34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22" customFormat="1" ht="15" customHeight="1">
      <c r="A10" s="27" t="s">
        <v>14</v>
      </c>
      <c r="B10" s="17" t="s">
        <v>15</v>
      </c>
      <c r="C10" s="18"/>
      <c r="D10" s="19"/>
      <c r="E10" s="20">
        <f>SUM(F10:G10)</f>
        <v>10455</v>
      </c>
      <c r="F10" s="20">
        <f>SUM(I10+L10)</f>
        <v>9077</v>
      </c>
      <c r="G10" s="20">
        <f>SUM(J10+M10)</f>
        <v>1378</v>
      </c>
      <c r="H10" s="20">
        <f>SUM(I10:J10)</f>
        <v>592</v>
      </c>
      <c r="I10" s="20">
        <f>SUM(I11)</f>
        <v>479</v>
      </c>
      <c r="J10" s="20">
        <f>SUM(J11)</f>
        <v>113</v>
      </c>
      <c r="K10" s="20">
        <f>SUM(L10:M10)</f>
        <v>9863</v>
      </c>
      <c r="L10" s="20">
        <f>SUM(L11)</f>
        <v>8598</v>
      </c>
      <c r="M10" s="20">
        <f>SUM(M11)</f>
        <v>1265</v>
      </c>
      <c r="N10" s="20"/>
      <c r="O10" s="20"/>
      <c r="P10" s="20"/>
      <c r="Q10" s="20"/>
      <c r="R10" s="20"/>
      <c r="S10" s="20"/>
      <c r="T10" s="20"/>
    </row>
    <row r="11" spans="1:20" ht="15" customHeight="1">
      <c r="A11" s="28"/>
      <c r="B11" s="29" t="s">
        <v>16</v>
      </c>
      <c r="C11" s="30" t="s">
        <v>17</v>
      </c>
      <c r="D11" s="31"/>
      <c r="E11" s="26">
        <f>SUM(F11:G11)</f>
        <v>10455</v>
      </c>
      <c r="F11" s="26">
        <f>SUM(I11+L11)</f>
        <v>9077</v>
      </c>
      <c r="G11" s="26">
        <f>SUM(J11+M11)</f>
        <v>1378</v>
      </c>
      <c r="H11" s="26">
        <f>SUM(I11:J11)</f>
        <v>592</v>
      </c>
      <c r="I11" s="26">
        <v>479</v>
      </c>
      <c r="J11" s="26">
        <v>113</v>
      </c>
      <c r="K11" s="26">
        <f>SUM(L11:M11)</f>
        <v>9863</v>
      </c>
      <c r="L11" s="26">
        <v>8598</v>
      </c>
      <c r="M11" s="26">
        <v>1265</v>
      </c>
      <c r="N11" s="26"/>
      <c r="O11" s="26"/>
      <c r="P11" s="26"/>
      <c r="Q11" s="26"/>
      <c r="R11" s="26"/>
      <c r="S11" s="26"/>
      <c r="T11" s="26"/>
    </row>
    <row r="12" spans="1:20" ht="15" customHeight="1">
      <c r="A12" s="28"/>
      <c r="B12" s="35"/>
      <c r="C12" s="33"/>
      <c r="D12" s="3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22" customFormat="1" ht="15" customHeight="1">
      <c r="A13" s="27" t="s">
        <v>18</v>
      </c>
      <c r="B13" s="17" t="s">
        <v>19</v>
      </c>
      <c r="C13" s="18"/>
      <c r="D13" s="19"/>
      <c r="E13" s="20">
        <f>SUM(F13:G13)</f>
        <v>14030</v>
      </c>
      <c r="F13" s="20">
        <f>SUM(I13+L13)</f>
        <v>13017</v>
      </c>
      <c r="G13" s="20">
        <f>SUM(J13+M13)</f>
        <v>1013</v>
      </c>
      <c r="H13" s="20">
        <f>SUM(I13:J13)</f>
        <v>3368</v>
      </c>
      <c r="I13" s="20">
        <f>SUM(I14)</f>
        <v>2945</v>
      </c>
      <c r="J13" s="20">
        <f>SUM(J14)</f>
        <v>423</v>
      </c>
      <c r="K13" s="20">
        <f>SUM(L13:M13)</f>
        <v>10662</v>
      </c>
      <c r="L13" s="20">
        <f>SUM(L14)</f>
        <v>10072</v>
      </c>
      <c r="M13" s="20">
        <f>SUM(M14)</f>
        <v>590</v>
      </c>
      <c r="N13" s="20"/>
      <c r="O13" s="20"/>
      <c r="P13" s="20"/>
      <c r="Q13" s="20"/>
      <c r="R13" s="20"/>
      <c r="S13" s="20"/>
      <c r="T13" s="20"/>
    </row>
    <row r="14" spans="1:20" ht="15" customHeight="1">
      <c r="A14" s="28"/>
      <c r="B14" s="29" t="s">
        <v>20</v>
      </c>
      <c r="C14" s="30" t="s">
        <v>21</v>
      </c>
      <c r="D14" s="31"/>
      <c r="E14" s="26">
        <f>SUM(F14:G14)</f>
        <v>14030</v>
      </c>
      <c r="F14" s="26">
        <f>SUM(I14+L14)</f>
        <v>13017</v>
      </c>
      <c r="G14" s="26">
        <f>SUM(J14+M14)</f>
        <v>1013</v>
      </c>
      <c r="H14" s="26">
        <f>SUM(I14:J14)</f>
        <v>3368</v>
      </c>
      <c r="I14" s="26">
        <v>2945</v>
      </c>
      <c r="J14" s="26">
        <v>423</v>
      </c>
      <c r="K14" s="26">
        <f>SUM(L14:M14)</f>
        <v>10662</v>
      </c>
      <c r="L14" s="26">
        <v>10072</v>
      </c>
      <c r="M14" s="26">
        <v>590</v>
      </c>
      <c r="N14" s="26"/>
      <c r="O14" s="26"/>
      <c r="P14" s="26"/>
      <c r="Q14" s="26"/>
      <c r="R14" s="26"/>
      <c r="S14" s="26"/>
      <c r="T14" s="26"/>
    </row>
    <row r="15" spans="1:20" ht="15" customHeight="1">
      <c r="A15" s="28"/>
      <c r="B15" s="35"/>
      <c r="C15" s="33"/>
      <c r="D15" s="3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22" customFormat="1" ht="15" customHeight="1">
      <c r="A16" s="36" t="s">
        <v>22</v>
      </c>
      <c r="B16" s="17" t="s">
        <v>23</v>
      </c>
      <c r="C16" s="18"/>
      <c r="D16" s="19"/>
      <c r="E16" s="20">
        <f>SUM(F16:G16)</f>
        <v>2942</v>
      </c>
      <c r="F16" s="20">
        <f>SUM(I16+L16)</f>
        <v>2522</v>
      </c>
      <c r="G16" s="20">
        <f>SUM(J16+M16)</f>
        <v>420</v>
      </c>
      <c r="H16" s="20">
        <f>SUM(I16:J16)</f>
        <v>325</v>
      </c>
      <c r="I16" s="20">
        <f>SUM(I17)</f>
        <v>297</v>
      </c>
      <c r="J16" s="20">
        <f>SUM(J17)</f>
        <v>28</v>
      </c>
      <c r="K16" s="20">
        <f>SUM(L16:M16)</f>
        <v>2617</v>
      </c>
      <c r="L16" s="20">
        <f>SUM(L17)</f>
        <v>2225</v>
      </c>
      <c r="M16" s="20">
        <f>SUM(M17)</f>
        <v>392</v>
      </c>
      <c r="N16" s="20"/>
      <c r="O16" s="20"/>
      <c r="P16" s="20"/>
      <c r="Q16" s="20"/>
      <c r="R16" s="20"/>
      <c r="S16" s="20"/>
      <c r="T16" s="20"/>
    </row>
    <row r="17" spans="1:20" ht="15" customHeight="1">
      <c r="A17" s="37"/>
      <c r="B17" s="29" t="s">
        <v>24</v>
      </c>
      <c r="C17" s="38" t="s">
        <v>25</v>
      </c>
      <c r="D17" s="39"/>
      <c r="E17" s="26">
        <f>SUM(F17:G17)</f>
        <v>2942</v>
      </c>
      <c r="F17" s="26">
        <f>SUM(I17+L17)</f>
        <v>2522</v>
      </c>
      <c r="G17" s="26">
        <f>SUM(J17+M17)</f>
        <v>420</v>
      </c>
      <c r="H17" s="26">
        <f>SUM(I17:J17)</f>
        <v>325</v>
      </c>
      <c r="I17" s="26">
        <v>297</v>
      </c>
      <c r="J17" s="26">
        <v>28</v>
      </c>
      <c r="K17" s="26">
        <f>SUM(L17:M17)</f>
        <v>2617</v>
      </c>
      <c r="L17" s="26">
        <v>2225</v>
      </c>
      <c r="M17" s="26">
        <v>392</v>
      </c>
      <c r="N17" s="26"/>
      <c r="O17" s="26"/>
      <c r="P17" s="26"/>
      <c r="Q17" s="26"/>
      <c r="R17" s="26"/>
      <c r="S17" s="26"/>
      <c r="T17" s="26"/>
    </row>
    <row r="18" spans="1:20" ht="15" customHeight="1">
      <c r="A18" s="37"/>
      <c r="B18" s="32"/>
      <c r="C18" s="40"/>
      <c r="D18" s="41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22" customFormat="1" ht="15" customHeight="1">
      <c r="A19" s="27" t="s">
        <v>26</v>
      </c>
      <c r="B19" s="17" t="s">
        <v>27</v>
      </c>
      <c r="C19" s="42"/>
      <c r="D19" s="43"/>
      <c r="E19" s="20">
        <f>SUM(F19:G19)</f>
        <v>26664</v>
      </c>
      <c r="F19" s="20">
        <f>SUM(I19+L19)</f>
        <v>23145</v>
      </c>
      <c r="G19" s="20">
        <f>SUM(J19+M19)</f>
        <v>3519</v>
      </c>
      <c r="H19" s="20">
        <f>SUM(I19:J19)</f>
        <v>10305</v>
      </c>
      <c r="I19" s="20">
        <f>SUM(I20)</f>
        <v>8209</v>
      </c>
      <c r="J19" s="20">
        <f>SUM(J20)</f>
        <v>2096</v>
      </c>
      <c r="K19" s="20">
        <f>SUM(L19:M19)</f>
        <v>16359</v>
      </c>
      <c r="L19" s="20">
        <f>SUM(L20)</f>
        <v>14936</v>
      </c>
      <c r="M19" s="20">
        <f>SUM(M20)</f>
        <v>1423</v>
      </c>
      <c r="N19" s="20"/>
      <c r="O19" s="20"/>
      <c r="P19" s="20"/>
      <c r="Q19" s="20"/>
      <c r="R19" s="20"/>
      <c r="S19" s="20"/>
      <c r="T19" s="20"/>
    </row>
    <row r="20" spans="1:20" ht="15" customHeight="1">
      <c r="A20" s="28"/>
      <c r="B20" s="29" t="s">
        <v>28</v>
      </c>
      <c r="C20" s="38" t="s">
        <v>29</v>
      </c>
      <c r="D20" s="39"/>
      <c r="E20" s="26">
        <f>SUM(F20:G20)</f>
        <v>26664</v>
      </c>
      <c r="F20" s="26">
        <f>SUM(I20+L20)</f>
        <v>23145</v>
      </c>
      <c r="G20" s="26">
        <f>SUM(J20+M20)</f>
        <v>3519</v>
      </c>
      <c r="H20" s="26">
        <f>SUM(I20:J20)</f>
        <v>10305</v>
      </c>
      <c r="I20" s="26">
        <v>8209</v>
      </c>
      <c r="J20" s="26">
        <v>2096</v>
      </c>
      <c r="K20" s="26">
        <f>SUM(L20:M20)</f>
        <v>16359</v>
      </c>
      <c r="L20" s="26">
        <v>14936</v>
      </c>
      <c r="M20" s="26">
        <v>1423</v>
      </c>
      <c r="N20" s="26"/>
      <c r="O20" s="26"/>
      <c r="P20" s="26"/>
      <c r="Q20" s="26"/>
      <c r="R20" s="26"/>
      <c r="S20" s="26"/>
      <c r="T20" s="26"/>
    </row>
    <row r="21" spans="1:20" ht="15" customHeight="1">
      <c r="A21" s="28"/>
      <c r="B21" s="44"/>
      <c r="C21" s="40"/>
      <c r="D21" s="4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22" customFormat="1" ht="15" customHeight="1">
      <c r="A22" s="27" t="s">
        <v>30</v>
      </c>
      <c r="B22" s="17" t="s">
        <v>31</v>
      </c>
      <c r="C22" s="42"/>
      <c r="D22" s="43"/>
      <c r="E22" s="20">
        <f aca="true" t="shared" si="0" ref="E22:E43">SUM(F22:G22)</f>
        <v>50223</v>
      </c>
      <c r="F22" s="20">
        <f aca="true" t="shared" si="1" ref="F22:G43">SUM(I22+L22)</f>
        <v>36016</v>
      </c>
      <c r="G22" s="20">
        <f t="shared" si="1"/>
        <v>14207</v>
      </c>
      <c r="H22" s="20">
        <f aca="true" t="shared" si="2" ref="H22:H43">SUM(I22:J22)</f>
        <v>22414</v>
      </c>
      <c r="I22" s="20">
        <f>SUM(I23:I43)</f>
        <v>15008</v>
      </c>
      <c r="J22" s="20">
        <f>SUM(J23:J43)</f>
        <v>7406</v>
      </c>
      <c r="K22" s="20">
        <f aca="true" t="shared" si="3" ref="K22:K43">SUM(L22:M22)</f>
        <v>27809</v>
      </c>
      <c r="L22" s="20">
        <f>SUM(L23:L43)</f>
        <v>21008</v>
      </c>
      <c r="M22" s="20">
        <f>SUM(M23:M43)</f>
        <v>6801</v>
      </c>
      <c r="N22" s="20"/>
      <c r="O22" s="20"/>
      <c r="P22" s="20"/>
      <c r="Q22" s="20"/>
      <c r="R22" s="20"/>
      <c r="S22" s="20"/>
      <c r="T22" s="20"/>
    </row>
    <row r="23" spans="1:20" ht="15" customHeight="1">
      <c r="A23" s="28"/>
      <c r="B23" s="29" t="s">
        <v>32</v>
      </c>
      <c r="C23" s="38" t="s">
        <v>33</v>
      </c>
      <c r="D23" s="39"/>
      <c r="E23" s="26">
        <f t="shared" si="0"/>
        <v>9114</v>
      </c>
      <c r="F23" s="26">
        <f t="shared" si="1"/>
        <v>6055</v>
      </c>
      <c r="G23" s="26">
        <f t="shared" si="1"/>
        <v>3059</v>
      </c>
      <c r="H23" s="26">
        <f t="shared" si="2"/>
        <v>4056</v>
      </c>
      <c r="I23" s="26">
        <v>2791</v>
      </c>
      <c r="J23" s="26">
        <v>1265</v>
      </c>
      <c r="K23" s="26">
        <f t="shared" si="3"/>
        <v>5058</v>
      </c>
      <c r="L23" s="26">
        <v>3264</v>
      </c>
      <c r="M23" s="26">
        <v>1794</v>
      </c>
      <c r="N23" s="26"/>
      <c r="O23" s="26"/>
      <c r="P23" s="26"/>
      <c r="Q23" s="26"/>
      <c r="R23" s="26"/>
      <c r="S23" s="26"/>
      <c r="T23" s="26"/>
    </row>
    <row r="24" spans="1:20" ht="15" customHeight="1">
      <c r="A24" s="28"/>
      <c r="B24" s="29" t="s">
        <v>34</v>
      </c>
      <c r="C24" s="38" t="s">
        <v>35</v>
      </c>
      <c r="D24" s="39"/>
      <c r="E24" s="26">
        <f t="shared" si="0"/>
        <v>591</v>
      </c>
      <c r="F24" s="26">
        <f t="shared" si="1"/>
        <v>387</v>
      </c>
      <c r="G24" s="26">
        <f t="shared" si="1"/>
        <v>204</v>
      </c>
      <c r="H24" s="26">
        <f t="shared" si="2"/>
        <v>421</v>
      </c>
      <c r="I24" s="26">
        <v>241</v>
      </c>
      <c r="J24" s="26">
        <v>180</v>
      </c>
      <c r="K24" s="26">
        <f t="shared" si="3"/>
        <v>170</v>
      </c>
      <c r="L24" s="26">
        <v>146</v>
      </c>
      <c r="M24" s="26">
        <v>24</v>
      </c>
      <c r="N24" s="26"/>
      <c r="O24" s="26"/>
      <c r="P24" s="26"/>
      <c r="Q24" s="26"/>
      <c r="R24" s="26"/>
      <c r="S24" s="26"/>
      <c r="T24" s="26"/>
    </row>
    <row r="25" spans="1:20" ht="15" customHeight="1">
      <c r="A25" s="28"/>
      <c r="B25" s="29" t="s">
        <v>36</v>
      </c>
      <c r="C25" s="38" t="s">
        <v>37</v>
      </c>
      <c r="D25" s="39"/>
      <c r="E25" s="45">
        <f t="shared" si="0"/>
        <v>8508</v>
      </c>
      <c r="F25" s="26">
        <f t="shared" si="1"/>
        <v>2488</v>
      </c>
      <c r="G25" s="26">
        <f t="shared" si="1"/>
        <v>6020</v>
      </c>
      <c r="H25" s="45">
        <f t="shared" si="2"/>
        <v>4659</v>
      </c>
      <c r="I25" s="45">
        <v>1102</v>
      </c>
      <c r="J25" s="45">
        <v>3557</v>
      </c>
      <c r="K25" s="45">
        <f t="shared" si="3"/>
        <v>3849</v>
      </c>
      <c r="L25" s="45">
        <v>1386</v>
      </c>
      <c r="M25" s="45">
        <v>2463</v>
      </c>
      <c r="N25" s="45"/>
      <c r="O25" s="26"/>
      <c r="P25" s="26"/>
      <c r="Q25" s="26"/>
      <c r="R25" s="26"/>
      <c r="S25" s="26"/>
      <c r="T25" s="26"/>
    </row>
    <row r="26" spans="1:20" ht="15" customHeight="1">
      <c r="A26" s="28"/>
      <c r="B26" s="29" t="s">
        <v>38</v>
      </c>
      <c r="C26" s="38" t="s">
        <v>39</v>
      </c>
      <c r="D26" s="39"/>
      <c r="E26" s="26">
        <f t="shared" si="0"/>
        <v>289</v>
      </c>
      <c r="F26" s="26">
        <f t="shared" si="1"/>
        <v>114</v>
      </c>
      <c r="G26" s="26">
        <f t="shared" si="1"/>
        <v>175</v>
      </c>
      <c r="H26" s="26">
        <f t="shared" si="2"/>
        <v>204</v>
      </c>
      <c r="I26" s="26">
        <v>78</v>
      </c>
      <c r="J26" s="26">
        <v>126</v>
      </c>
      <c r="K26" s="26">
        <v>85</v>
      </c>
      <c r="L26" s="26">
        <v>36</v>
      </c>
      <c r="M26" s="26">
        <v>49</v>
      </c>
      <c r="N26" s="26"/>
      <c r="O26" s="26"/>
      <c r="P26" s="26"/>
      <c r="Q26" s="26"/>
      <c r="R26" s="26"/>
      <c r="S26" s="26"/>
      <c r="T26" s="26"/>
    </row>
    <row r="27" spans="1:20" ht="15" customHeight="1">
      <c r="A27" s="37"/>
      <c r="B27" s="29" t="s">
        <v>40</v>
      </c>
      <c r="C27" s="38" t="s">
        <v>41</v>
      </c>
      <c r="D27" s="39"/>
      <c r="E27" s="26">
        <f t="shared" si="0"/>
        <v>13237</v>
      </c>
      <c r="F27" s="26">
        <f t="shared" si="1"/>
        <v>10942</v>
      </c>
      <c r="G27" s="26">
        <f t="shared" si="1"/>
        <v>2295</v>
      </c>
      <c r="H27" s="26">
        <f t="shared" si="2"/>
        <v>5177</v>
      </c>
      <c r="I27" s="26">
        <v>4041</v>
      </c>
      <c r="J27" s="26">
        <v>1136</v>
      </c>
      <c r="K27" s="26">
        <f t="shared" si="3"/>
        <v>8060</v>
      </c>
      <c r="L27" s="26">
        <v>6901</v>
      </c>
      <c r="M27" s="26">
        <v>1159</v>
      </c>
      <c r="N27" s="26"/>
      <c r="O27" s="26"/>
      <c r="P27" s="26"/>
      <c r="Q27" s="26"/>
      <c r="R27" s="26"/>
      <c r="S27" s="26"/>
      <c r="T27" s="26"/>
    </row>
    <row r="28" spans="1:20" ht="15" customHeight="1">
      <c r="A28" s="37"/>
      <c r="B28" s="29" t="s">
        <v>42</v>
      </c>
      <c r="C28" s="38" t="s">
        <v>43</v>
      </c>
      <c r="D28" s="39"/>
      <c r="E28" s="26">
        <f t="shared" si="0"/>
        <v>2378</v>
      </c>
      <c r="F28" s="26">
        <f t="shared" si="1"/>
        <v>2271</v>
      </c>
      <c r="G28" s="26">
        <f t="shared" si="1"/>
        <v>107</v>
      </c>
      <c r="H28" s="26">
        <f t="shared" si="2"/>
        <v>1151</v>
      </c>
      <c r="I28" s="26">
        <v>1092</v>
      </c>
      <c r="J28" s="26">
        <v>59</v>
      </c>
      <c r="K28" s="26">
        <f t="shared" si="3"/>
        <v>1227</v>
      </c>
      <c r="L28" s="26">
        <v>1179</v>
      </c>
      <c r="M28" s="26">
        <v>48</v>
      </c>
      <c r="N28" s="26"/>
      <c r="O28" s="26"/>
      <c r="P28" s="26"/>
      <c r="Q28" s="26"/>
      <c r="R28" s="26"/>
      <c r="S28" s="26"/>
      <c r="T28" s="26"/>
    </row>
    <row r="29" spans="1:20" ht="15" customHeight="1">
      <c r="A29" s="37"/>
      <c r="B29" s="29" t="s">
        <v>44</v>
      </c>
      <c r="C29" s="38" t="s">
        <v>45</v>
      </c>
      <c r="D29" s="39"/>
      <c r="E29" s="26">
        <f t="shared" si="0"/>
        <v>464</v>
      </c>
      <c r="F29" s="26">
        <f t="shared" si="1"/>
        <v>282</v>
      </c>
      <c r="G29" s="26">
        <f t="shared" si="1"/>
        <v>182</v>
      </c>
      <c r="H29" s="26">
        <f t="shared" si="2"/>
        <v>219</v>
      </c>
      <c r="I29" s="26">
        <v>125</v>
      </c>
      <c r="J29" s="26">
        <v>94</v>
      </c>
      <c r="K29" s="26">
        <f t="shared" si="3"/>
        <v>245</v>
      </c>
      <c r="L29" s="26">
        <v>157</v>
      </c>
      <c r="M29" s="26">
        <v>88</v>
      </c>
      <c r="N29" s="26"/>
      <c r="O29" s="26"/>
      <c r="P29" s="26"/>
      <c r="Q29" s="26"/>
      <c r="R29" s="26"/>
      <c r="S29" s="26"/>
      <c r="T29" s="26"/>
    </row>
    <row r="30" spans="1:20" ht="15" customHeight="1">
      <c r="A30" s="28"/>
      <c r="B30" s="29" t="s">
        <v>46</v>
      </c>
      <c r="C30" s="38" t="s">
        <v>47</v>
      </c>
      <c r="D30" s="39"/>
      <c r="E30" s="26">
        <f t="shared" si="0"/>
        <v>1402</v>
      </c>
      <c r="F30" s="26">
        <f t="shared" si="1"/>
        <v>1181</v>
      </c>
      <c r="G30" s="26">
        <f t="shared" si="1"/>
        <v>221</v>
      </c>
      <c r="H30" s="26">
        <f t="shared" si="2"/>
        <v>1037</v>
      </c>
      <c r="I30" s="26">
        <v>874</v>
      </c>
      <c r="J30" s="26">
        <v>163</v>
      </c>
      <c r="K30" s="26">
        <f t="shared" si="3"/>
        <v>365</v>
      </c>
      <c r="L30" s="26">
        <v>307</v>
      </c>
      <c r="M30" s="26">
        <v>58</v>
      </c>
      <c r="N30" s="26"/>
      <c r="O30" s="26"/>
      <c r="P30" s="26"/>
      <c r="Q30" s="26"/>
      <c r="R30" s="26"/>
      <c r="S30" s="26"/>
      <c r="T30" s="26"/>
    </row>
    <row r="31" spans="1:20" ht="15" customHeight="1">
      <c r="A31" s="37"/>
      <c r="B31" s="29" t="s">
        <v>48</v>
      </c>
      <c r="C31" s="38" t="s">
        <v>49</v>
      </c>
      <c r="D31" s="39"/>
      <c r="E31" s="26">
        <f t="shared" si="0"/>
        <v>2326</v>
      </c>
      <c r="F31" s="26">
        <f t="shared" si="1"/>
        <v>1869</v>
      </c>
      <c r="G31" s="26">
        <f t="shared" si="1"/>
        <v>457</v>
      </c>
      <c r="H31" s="26">
        <f t="shared" si="2"/>
        <v>764</v>
      </c>
      <c r="I31" s="26">
        <v>567</v>
      </c>
      <c r="J31" s="26">
        <v>197</v>
      </c>
      <c r="K31" s="26">
        <f t="shared" si="3"/>
        <v>1562</v>
      </c>
      <c r="L31" s="26">
        <v>1302</v>
      </c>
      <c r="M31" s="26">
        <v>260</v>
      </c>
      <c r="N31" s="26"/>
      <c r="O31" s="26"/>
      <c r="P31" s="26"/>
      <c r="Q31" s="26"/>
      <c r="R31" s="26"/>
      <c r="S31" s="26"/>
      <c r="T31" s="26"/>
    </row>
    <row r="32" spans="1:20" ht="15" customHeight="1">
      <c r="A32" s="37"/>
      <c r="B32" s="29" t="s">
        <v>50</v>
      </c>
      <c r="C32" s="38" t="s">
        <v>51</v>
      </c>
      <c r="D32" s="39"/>
      <c r="E32" s="26">
        <f t="shared" si="0"/>
        <v>123</v>
      </c>
      <c r="F32" s="26">
        <f t="shared" si="1"/>
        <v>106</v>
      </c>
      <c r="G32" s="26">
        <f t="shared" si="1"/>
        <v>17</v>
      </c>
      <c r="H32" s="26">
        <f t="shared" si="2"/>
        <v>65</v>
      </c>
      <c r="I32" s="26">
        <v>58</v>
      </c>
      <c r="J32" s="26">
        <v>7</v>
      </c>
      <c r="K32" s="26">
        <f t="shared" si="3"/>
        <v>58</v>
      </c>
      <c r="L32" s="26">
        <v>48</v>
      </c>
      <c r="M32" s="26">
        <v>10</v>
      </c>
      <c r="N32" s="26"/>
      <c r="O32" s="26"/>
      <c r="P32" s="26"/>
      <c r="Q32" s="26"/>
      <c r="R32" s="26"/>
      <c r="S32" s="26"/>
      <c r="T32" s="26"/>
    </row>
    <row r="33" spans="1:20" ht="15" customHeight="1">
      <c r="A33" s="37"/>
      <c r="B33" s="29" t="s">
        <v>52</v>
      </c>
      <c r="C33" s="38" t="s">
        <v>53</v>
      </c>
      <c r="D33" s="39"/>
      <c r="E33" s="26">
        <f t="shared" si="0"/>
        <v>186</v>
      </c>
      <c r="F33" s="26">
        <f t="shared" si="1"/>
        <v>103</v>
      </c>
      <c r="G33" s="26">
        <f t="shared" si="1"/>
        <v>83</v>
      </c>
      <c r="H33" s="26">
        <f t="shared" si="2"/>
        <v>128</v>
      </c>
      <c r="I33" s="26">
        <v>72</v>
      </c>
      <c r="J33" s="26">
        <v>56</v>
      </c>
      <c r="K33" s="26">
        <f t="shared" si="3"/>
        <v>58</v>
      </c>
      <c r="L33" s="26">
        <v>31</v>
      </c>
      <c r="M33" s="26">
        <v>27</v>
      </c>
      <c r="N33" s="26"/>
      <c r="O33" s="26"/>
      <c r="P33" s="26"/>
      <c r="Q33" s="26"/>
      <c r="R33" s="26"/>
      <c r="S33" s="26"/>
      <c r="T33" s="26"/>
    </row>
    <row r="34" spans="1:20" ht="15" customHeight="1">
      <c r="A34" s="37"/>
      <c r="B34" s="29" t="s">
        <v>54</v>
      </c>
      <c r="C34" s="38" t="s">
        <v>55</v>
      </c>
      <c r="D34" s="39"/>
      <c r="E34" s="26">
        <f t="shared" si="0"/>
        <v>178</v>
      </c>
      <c r="F34" s="26">
        <f t="shared" si="1"/>
        <v>154</v>
      </c>
      <c r="G34" s="26">
        <f t="shared" si="1"/>
        <v>24</v>
      </c>
      <c r="H34" s="26">
        <f t="shared" si="2"/>
        <v>121</v>
      </c>
      <c r="I34" s="26">
        <v>103</v>
      </c>
      <c r="J34" s="26">
        <v>18</v>
      </c>
      <c r="K34" s="26">
        <f t="shared" si="3"/>
        <v>57</v>
      </c>
      <c r="L34" s="26">
        <v>51</v>
      </c>
      <c r="M34" s="26">
        <v>6</v>
      </c>
      <c r="N34" s="26"/>
      <c r="O34" s="26"/>
      <c r="P34" s="26"/>
      <c r="Q34" s="26"/>
      <c r="R34" s="26"/>
      <c r="S34" s="26"/>
      <c r="T34" s="26"/>
    </row>
    <row r="35" spans="1:20" ht="15" customHeight="1">
      <c r="A35" s="37"/>
      <c r="B35" s="29" t="s">
        <v>56</v>
      </c>
      <c r="C35" s="38" t="s">
        <v>57</v>
      </c>
      <c r="D35" s="39"/>
      <c r="E35" s="26">
        <f t="shared" si="0"/>
        <v>3462</v>
      </c>
      <c r="F35" s="26">
        <f t="shared" si="1"/>
        <v>2861</v>
      </c>
      <c r="G35" s="26">
        <f t="shared" si="1"/>
        <v>601</v>
      </c>
      <c r="H35" s="26">
        <f t="shared" si="2"/>
        <v>1113</v>
      </c>
      <c r="I35" s="26">
        <v>910</v>
      </c>
      <c r="J35" s="26">
        <v>203</v>
      </c>
      <c r="K35" s="26">
        <f t="shared" si="3"/>
        <v>2349</v>
      </c>
      <c r="L35" s="26">
        <v>1951</v>
      </c>
      <c r="M35" s="26">
        <v>398</v>
      </c>
      <c r="N35" s="26"/>
      <c r="O35" s="26"/>
      <c r="P35" s="26"/>
      <c r="Q35" s="26"/>
      <c r="R35" s="26"/>
      <c r="S35" s="26"/>
      <c r="T35" s="26"/>
    </row>
    <row r="36" spans="1:20" ht="15" customHeight="1">
      <c r="A36" s="37"/>
      <c r="B36" s="29" t="s">
        <v>58</v>
      </c>
      <c r="C36" s="38" t="s">
        <v>59</v>
      </c>
      <c r="D36" s="39"/>
      <c r="E36" s="26">
        <f t="shared" si="0"/>
        <v>2959</v>
      </c>
      <c r="F36" s="26">
        <f t="shared" si="1"/>
        <v>2708</v>
      </c>
      <c r="G36" s="26">
        <f t="shared" si="1"/>
        <v>251</v>
      </c>
      <c r="H36" s="26">
        <f t="shared" si="2"/>
        <v>733</v>
      </c>
      <c r="I36" s="26">
        <v>686</v>
      </c>
      <c r="J36" s="26">
        <v>47</v>
      </c>
      <c r="K36" s="26">
        <f t="shared" si="3"/>
        <v>2226</v>
      </c>
      <c r="L36" s="26">
        <v>2022</v>
      </c>
      <c r="M36" s="26">
        <v>204</v>
      </c>
      <c r="N36" s="26"/>
      <c r="O36" s="26"/>
      <c r="P36" s="26"/>
      <c r="Q36" s="26"/>
      <c r="R36" s="26"/>
      <c r="S36" s="26"/>
      <c r="T36" s="26"/>
    </row>
    <row r="37" spans="1:20" ht="15" customHeight="1">
      <c r="A37" s="37"/>
      <c r="B37" s="29" t="s">
        <v>60</v>
      </c>
      <c r="C37" s="38" t="s">
        <v>61</v>
      </c>
      <c r="D37" s="39"/>
      <c r="E37" s="26">
        <f t="shared" si="0"/>
        <v>1311</v>
      </c>
      <c r="F37" s="26">
        <f t="shared" si="1"/>
        <v>1226</v>
      </c>
      <c r="G37" s="26">
        <f t="shared" si="1"/>
        <v>85</v>
      </c>
      <c r="H37" s="26">
        <f t="shared" si="2"/>
        <v>624</v>
      </c>
      <c r="I37" s="26">
        <v>580</v>
      </c>
      <c r="J37" s="26">
        <v>44</v>
      </c>
      <c r="K37" s="26">
        <f t="shared" si="3"/>
        <v>687</v>
      </c>
      <c r="L37" s="26">
        <v>646</v>
      </c>
      <c r="M37" s="26">
        <v>41</v>
      </c>
      <c r="N37" s="26"/>
      <c r="O37" s="26"/>
      <c r="P37" s="26"/>
      <c r="Q37" s="26"/>
      <c r="R37" s="26"/>
      <c r="S37" s="26"/>
      <c r="T37" s="26"/>
    </row>
    <row r="38" spans="1:20" ht="15" customHeight="1">
      <c r="A38" s="37"/>
      <c r="B38" s="29" t="s">
        <v>62</v>
      </c>
      <c r="C38" s="38" t="s">
        <v>63</v>
      </c>
      <c r="D38" s="39"/>
      <c r="E38" s="26">
        <f t="shared" si="0"/>
        <v>1211</v>
      </c>
      <c r="F38" s="26">
        <f t="shared" si="1"/>
        <v>1132</v>
      </c>
      <c r="G38" s="26">
        <f t="shared" si="1"/>
        <v>79</v>
      </c>
      <c r="H38" s="26">
        <f t="shared" si="2"/>
        <v>738</v>
      </c>
      <c r="I38" s="26">
        <v>684</v>
      </c>
      <c r="J38" s="26">
        <v>54</v>
      </c>
      <c r="K38" s="26">
        <f t="shared" si="3"/>
        <v>473</v>
      </c>
      <c r="L38" s="26">
        <v>448</v>
      </c>
      <c r="M38" s="26">
        <v>25</v>
      </c>
      <c r="N38" s="26"/>
      <c r="O38" s="26"/>
      <c r="P38" s="26"/>
      <c r="Q38" s="26"/>
      <c r="R38" s="26"/>
      <c r="S38" s="26"/>
      <c r="T38" s="26"/>
    </row>
    <row r="39" spans="1:20" ht="15" customHeight="1">
      <c r="A39" s="37"/>
      <c r="B39" s="29" t="s">
        <v>64</v>
      </c>
      <c r="C39" s="38" t="s">
        <v>65</v>
      </c>
      <c r="D39" s="39"/>
      <c r="E39" s="26">
        <f t="shared" si="0"/>
        <v>129</v>
      </c>
      <c r="F39" s="26">
        <f t="shared" si="1"/>
        <v>112</v>
      </c>
      <c r="G39" s="26">
        <f t="shared" si="1"/>
        <v>17</v>
      </c>
      <c r="H39" s="26">
        <f t="shared" si="2"/>
        <v>92</v>
      </c>
      <c r="I39" s="26">
        <v>77</v>
      </c>
      <c r="J39" s="26">
        <v>15</v>
      </c>
      <c r="K39" s="26">
        <f t="shared" si="3"/>
        <v>37</v>
      </c>
      <c r="L39" s="26">
        <v>35</v>
      </c>
      <c r="M39" s="26">
        <v>2</v>
      </c>
      <c r="N39" s="26"/>
      <c r="O39" s="26"/>
      <c r="P39" s="26"/>
      <c r="Q39" s="26"/>
      <c r="R39" s="26"/>
      <c r="S39" s="26"/>
      <c r="T39" s="26"/>
    </row>
    <row r="40" spans="1:20" ht="15" customHeight="1">
      <c r="A40" s="37"/>
      <c r="B40" s="29" t="s">
        <v>66</v>
      </c>
      <c r="C40" s="38" t="s">
        <v>67</v>
      </c>
      <c r="D40" s="39"/>
      <c r="E40" s="26">
        <f t="shared" si="0"/>
        <v>1219</v>
      </c>
      <c r="F40" s="26">
        <f t="shared" si="1"/>
        <v>1190</v>
      </c>
      <c r="G40" s="26">
        <f t="shared" si="1"/>
        <v>29</v>
      </c>
      <c r="H40" s="26">
        <f t="shared" si="2"/>
        <v>485</v>
      </c>
      <c r="I40" s="26">
        <v>470</v>
      </c>
      <c r="J40" s="26">
        <v>15</v>
      </c>
      <c r="K40" s="26">
        <f t="shared" si="3"/>
        <v>734</v>
      </c>
      <c r="L40" s="26">
        <v>720</v>
      </c>
      <c r="M40" s="26">
        <v>14</v>
      </c>
      <c r="N40" s="26"/>
      <c r="O40" s="26"/>
      <c r="P40" s="26"/>
      <c r="Q40" s="26"/>
      <c r="R40" s="26"/>
      <c r="S40" s="26"/>
      <c r="T40" s="26"/>
    </row>
    <row r="41" spans="1:20" ht="15" customHeight="1">
      <c r="A41" s="37"/>
      <c r="B41" s="46" t="s">
        <v>68</v>
      </c>
      <c r="C41" s="47" t="s">
        <v>69</v>
      </c>
      <c r="D41" s="48"/>
      <c r="E41" s="49">
        <f t="shared" si="0"/>
        <v>45</v>
      </c>
      <c r="F41" s="49">
        <f t="shared" si="1"/>
        <v>35</v>
      </c>
      <c r="G41" s="49">
        <f t="shared" si="1"/>
        <v>10</v>
      </c>
      <c r="H41" s="49">
        <f t="shared" si="2"/>
        <v>35</v>
      </c>
      <c r="I41" s="49">
        <v>27</v>
      </c>
      <c r="J41" s="49">
        <v>8</v>
      </c>
      <c r="K41" s="49">
        <f t="shared" si="3"/>
        <v>10</v>
      </c>
      <c r="L41" s="49">
        <v>8</v>
      </c>
      <c r="M41" s="49">
        <v>2</v>
      </c>
      <c r="N41" s="49"/>
      <c r="O41" s="26"/>
      <c r="P41" s="26"/>
      <c r="Q41" s="26"/>
      <c r="R41" s="26"/>
      <c r="S41" s="26"/>
      <c r="T41" s="26"/>
    </row>
    <row r="42" spans="1:20" ht="15" customHeight="1">
      <c r="A42" s="37"/>
      <c r="B42" s="46"/>
      <c r="C42" s="50"/>
      <c r="D42" s="51"/>
      <c r="E42" s="52">
        <f t="shared" si="0"/>
        <v>0</v>
      </c>
      <c r="F42" s="52">
        <f t="shared" si="1"/>
        <v>0</v>
      </c>
      <c r="G42" s="52">
        <f t="shared" si="1"/>
        <v>0</v>
      </c>
      <c r="H42" s="52">
        <f t="shared" si="2"/>
        <v>0</v>
      </c>
      <c r="I42" s="52"/>
      <c r="J42" s="52"/>
      <c r="K42" s="52">
        <f t="shared" si="3"/>
        <v>0</v>
      </c>
      <c r="L42" s="52"/>
      <c r="M42" s="52"/>
      <c r="N42" s="52"/>
      <c r="O42" s="26"/>
      <c r="P42" s="26"/>
      <c r="Q42" s="26"/>
      <c r="R42" s="26"/>
      <c r="S42" s="26"/>
      <c r="T42" s="26"/>
    </row>
    <row r="43" spans="1:20" ht="15" customHeight="1">
      <c r="A43" s="37"/>
      <c r="B43" s="29" t="s">
        <v>70</v>
      </c>
      <c r="C43" s="38" t="s">
        <v>71</v>
      </c>
      <c r="D43" s="39"/>
      <c r="E43" s="26">
        <f t="shared" si="0"/>
        <v>1091</v>
      </c>
      <c r="F43" s="26">
        <f t="shared" si="1"/>
        <v>800</v>
      </c>
      <c r="G43" s="26">
        <f t="shared" si="1"/>
        <v>291</v>
      </c>
      <c r="H43" s="26">
        <f t="shared" si="2"/>
        <v>592</v>
      </c>
      <c r="I43" s="26">
        <v>430</v>
      </c>
      <c r="J43" s="26">
        <v>162</v>
      </c>
      <c r="K43" s="26">
        <f t="shared" si="3"/>
        <v>499</v>
      </c>
      <c r="L43" s="26">
        <v>370</v>
      </c>
      <c r="M43" s="26">
        <v>129</v>
      </c>
      <c r="N43" s="26"/>
      <c r="O43" s="26"/>
      <c r="P43" s="26"/>
      <c r="Q43" s="26"/>
      <c r="R43" s="26"/>
      <c r="S43" s="26"/>
      <c r="T43" s="26"/>
    </row>
    <row r="44" spans="1:20" ht="15" customHeight="1">
      <c r="A44" s="37"/>
      <c r="B44" s="32"/>
      <c r="C44" s="38"/>
      <c r="D44" s="3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s="22" customFormat="1" ht="15" customHeight="1">
      <c r="A45" s="27" t="s">
        <v>72</v>
      </c>
      <c r="B45" s="17" t="s">
        <v>73</v>
      </c>
      <c r="C45" s="42"/>
      <c r="D45" s="43"/>
      <c r="E45" s="20">
        <f>SUM(F45:G45)</f>
        <v>45983</v>
      </c>
      <c r="F45" s="20">
        <f aca="true" t="shared" si="4" ref="F45:G47">SUM(I45+L45)</f>
        <v>25836</v>
      </c>
      <c r="G45" s="20">
        <v>20147</v>
      </c>
      <c r="H45" s="20">
        <f>SUM(I45:J45)</f>
        <v>24216</v>
      </c>
      <c r="I45" s="20">
        <f>SUM(I46:I47)</f>
        <v>13796</v>
      </c>
      <c r="J45" s="20">
        <f>SUM(J46:J47)</f>
        <v>10420</v>
      </c>
      <c r="K45" s="20">
        <v>21767</v>
      </c>
      <c r="L45" s="20">
        <f>SUM(L46:L47)</f>
        <v>12040</v>
      </c>
      <c r="M45" s="20">
        <v>9727</v>
      </c>
      <c r="N45" s="20"/>
      <c r="O45" s="20"/>
      <c r="P45" s="20"/>
      <c r="Q45" s="20"/>
      <c r="R45" s="20"/>
      <c r="S45" s="20"/>
      <c r="T45" s="20"/>
    </row>
    <row r="46" spans="1:20" ht="15" customHeight="1">
      <c r="A46" s="37"/>
      <c r="B46" s="29" t="s">
        <v>74</v>
      </c>
      <c r="C46" s="38" t="s">
        <v>75</v>
      </c>
      <c r="D46" s="39"/>
      <c r="E46" s="26">
        <f>SUM(F46:G46)</f>
        <v>7769</v>
      </c>
      <c r="F46" s="26">
        <f t="shared" si="4"/>
        <v>6427</v>
      </c>
      <c r="G46" s="26">
        <f t="shared" si="4"/>
        <v>1342</v>
      </c>
      <c r="H46" s="26">
        <f>SUM(I46:J46)</f>
        <v>4513</v>
      </c>
      <c r="I46" s="26">
        <v>3641</v>
      </c>
      <c r="J46" s="26">
        <v>872</v>
      </c>
      <c r="K46" s="26">
        <f>SUM(L46:M46)</f>
        <v>3256</v>
      </c>
      <c r="L46" s="26">
        <v>2786</v>
      </c>
      <c r="M46" s="26">
        <v>470</v>
      </c>
      <c r="N46" s="26"/>
      <c r="O46" s="26"/>
      <c r="P46" s="26"/>
      <c r="Q46" s="26"/>
      <c r="R46" s="26"/>
      <c r="S46" s="26"/>
      <c r="T46" s="26"/>
    </row>
    <row r="47" spans="1:20" ht="15" customHeight="1">
      <c r="A47" s="37"/>
      <c r="B47" s="29" t="s">
        <v>76</v>
      </c>
      <c r="C47" s="38" t="s">
        <v>77</v>
      </c>
      <c r="D47" s="39"/>
      <c r="E47" s="26">
        <f>SUM(F47:G47)</f>
        <v>38214</v>
      </c>
      <c r="F47" s="26">
        <f t="shared" si="4"/>
        <v>19409</v>
      </c>
      <c r="G47" s="26">
        <v>18805</v>
      </c>
      <c r="H47" s="26">
        <f>SUM(I47:J47)</f>
        <v>19703</v>
      </c>
      <c r="I47" s="26">
        <v>10155</v>
      </c>
      <c r="J47" s="26">
        <v>9548</v>
      </c>
      <c r="K47" s="26">
        <v>18511</v>
      </c>
      <c r="L47" s="26">
        <v>9254</v>
      </c>
      <c r="M47" s="26">
        <v>9259</v>
      </c>
      <c r="N47" s="26"/>
      <c r="O47" s="26"/>
      <c r="P47" s="26"/>
      <c r="Q47" s="26"/>
      <c r="R47" s="26"/>
      <c r="S47" s="26"/>
      <c r="T47" s="26"/>
    </row>
    <row r="48" spans="1:20" ht="15" customHeight="1">
      <c r="A48" s="37"/>
      <c r="B48" s="44"/>
      <c r="C48" s="40"/>
      <c r="D48" s="41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s="22" customFormat="1" ht="15" customHeight="1">
      <c r="A49" s="27" t="s">
        <v>78</v>
      </c>
      <c r="B49" s="17" t="s">
        <v>79</v>
      </c>
      <c r="C49" s="53"/>
      <c r="D49" s="54"/>
      <c r="E49" s="55">
        <f>SUM(F49:G49)</f>
        <v>3376</v>
      </c>
      <c r="F49" s="55">
        <f>SUM(I49+L49)</f>
        <v>2364</v>
      </c>
      <c r="G49" s="55">
        <f>SUM(J49+M49)</f>
        <v>1012</v>
      </c>
      <c r="H49" s="55">
        <f>SUM(I49:J49)</f>
        <v>2216</v>
      </c>
      <c r="I49" s="55">
        <f>SUM(I50:I50)</f>
        <v>1526</v>
      </c>
      <c r="J49" s="55">
        <f>SUM(J50:J50)</f>
        <v>690</v>
      </c>
      <c r="K49" s="55">
        <f>SUM(L49:M49)</f>
        <v>1160</v>
      </c>
      <c r="L49" s="55">
        <f>SUM(L50:L50)</f>
        <v>838</v>
      </c>
      <c r="M49" s="55">
        <f>SUM(M50:M50)</f>
        <v>322</v>
      </c>
      <c r="N49" s="20"/>
      <c r="O49" s="55"/>
      <c r="P49" s="55"/>
      <c r="Q49" s="55"/>
      <c r="R49" s="55"/>
      <c r="S49" s="55"/>
      <c r="T49" s="55"/>
    </row>
    <row r="50" spans="1:14" ht="15" customHeight="1">
      <c r="A50" s="56"/>
      <c r="B50" s="29" t="s">
        <v>80</v>
      </c>
      <c r="C50" s="57" t="s">
        <v>79</v>
      </c>
      <c r="D50" s="58"/>
      <c r="E50" s="59">
        <f>SUM(F50:G50)</f>
        <v>3376</v>
      </c>
      <c r="F50" s="59">
        <f>SUM(I50+L50)</f>
        <v>2364</v>
      </c>
      <c r="G50" s="59">
        <f>SUM(J50+M50)</f>
        <v>1012</v>
      </c>
      <c r="H50" s="59">
        <f>SUM(I50:J50)</f>
        <v>2216</v>
      </c>
      <c r="I50" s="59">
        <v>1526</v>
      </c>
      <c r="J50" s="59">
        <v>690</v>
      </c>
      <c r="K50" s="59">
        <f>SUM(L50:M50)</f>
        <v>1160</v>
      </c>
      <c r="L50" s="59">
        <v>838</v>
      </c>
      <c r="M50" s="59">
        <v>322</v>
      </c>
      <c r="N50" s="26"/>
    </row>
    <row r="51" spans="1:4" ht="15" customHeight="1">
      <c r="A51" s="60"/>
      <c r="B51" s="61"/>
      <c r="C51" s="57"/>
      <c r="D51" s="58"/>
    </row>
    <row r="52" spans="1:14" s="22" customFormat="1" ht="15" customHeight="1">
      <c r="A52" s="63" t="s">
        <v>81</v>
      </c>
      <c r="B52" s="64" t="s">
        <v>82</v>
      </c>
      <c r="C52" s="65"/>
      <c r="D52" s="66"/>
      <c r="E52" s="22">
        <f>SUM(F52:G52)</f>
        <v>21767</v>
      </c>
      <c r="F52" s="22">
        <f aca="true" t="shared" si="5" ref="F52:G54">SUM(I52+L52)</f>
        <v>19451</v>
      </c>
      <c r="G52" s="22">
        <f t="shared" si="5"/>
        <v>2316</v>
      </c>
      <c r="H52" s="22">
        <f>SUM(I52:J52)</f>
        <v>9036</v>
      </c>
      <c r="I52" s="22">
        <f>SUM(I53:I55)</f>
        <v>7820</v>
      </c>
      <c r="J52" s="22">
        <f>SUM(J53:J55)</f>
        <v>1216</v>
      </c>
      <c r="K52" s="22">
        <f>SUM(L52:M52)</f>
        <v>12731</v>
      </c>
      <c r="L52" s="22">
        <f>SUM(L53:L55)</f>
        <v>11631</v>
      </c>
      <c r="M52" s="22">
        <f>SUM(M53:M55)</f>
        <v>1100</v>
      </c>
      <c r="N52" s="67"/>
    </row>
    <row r="53" spans="1:13" ht="15" customHeight="1">
      <c r="A53" s="60"/>
      <c r="B53" s="29" t="s">
        <v>83</v>
      </c>
      <c r="C53" s="57" t="s">
        <v>84</v>
      </c>
      <c r="D53" s="58"/>
      <c r="E53" s="7">
        <f>SUM(F53:G53)</f>
        <v>13863</v>
      </c>
      <c r="F53" s="7">
        <f t="shared" si="5"/>
        <v>13033</v>
      </c>
      <c r="G53" s="7">
        <f t="shared" si="5"/>
        <v>830</v>
      </c>
      <c r="H53" s="7">
        <f>SUM(I53:J53)</f>
        <v>5929</v>
      </c>
      <c r="I53" s="7">
        <v>5469</v>
      </c>
      <c r="J53" s="7">
        <v>460</v>
      </c>
      <c r="K53" s="7">
        <f>SUM(L53:M53)</f>
        <v>7934</v>
      </c>
      <c r="L53" s="7">
        <v>7564</v>
      </c>
      <c r="M53" s="7">
        <v>370</v>
      </c>
    </row>
    <row r="54" spans="1:13" ht="15" customHeight="1">
      <c r="A54" s="68"/>
      <c r="B54" s="29" t="s">
        <v>85</v>
      </c>
      <c r="C54" s="57" t="s">
        <v>86</v>
      </c>
      <c r="D54" s="58"/>
      <c r="E54" s="7">
        <f>SUM(F54:G54)</f>
        <v>5645</v>
      </c>
      <c r="F54" s="7">
        <f t="shared" si="5"/>
        <v>4354</v>
      </c>
      <c r="G54" s="7">
        <f t="shared" si="5"/>
        <v>1291</v>
      </c>
      <c r="H54" s="7">
        <f>SUM(I54:J54)</f>
        <v>2239</v>
      </c>
      <c r="I54" s="7">
        <v>1597</v>
      </c>
      <c r="J54" s="7">
        <v>642</v>
      </c>
      <c r="K54" s="7">
        <f>SUM(L54:M54)</f>
        <v>3406</v>
      </c>
      <c r="L54" s="7">
        <v>2757</v>
      </c>
      <c r="M54" s="7">
        <v>649</v>
      </c>
    </row>
    <row r="55" spans="1:13" ht="15" customHeight="1">
      <c r="A55" s="68"/>
      <c r="B55" s="29" t="s">
        <v>87</v>
      </c>
      <c r="C55" s="57" t="s">
        <v>88</v>
      </c>
      <c r="D55" s="58"/>
      <c r="E55" s="7">
        <f>SUM(F55:G55)</f>
        <v>2259</v>
      </c>
      <c r="F55" s="7">
        <f>SUM(I55+L55)</f>
        <v>2064</v>
      </c>
      <c r="G55" s="7">
        <f>SUM(J55+M55)</f>
        <v>195</v>
      </c>
      <c r="H55" s="7">
        <f>SUM(I55:J55)</f>
        <v>868</v>
      </c>
      <c r="I55" s="7">
        <v>754</v>
      </c>
      <c r="J55" s="7">
        <v>114</v>
      </c>
      <c r="K55" s="7">
        <f>SUM(L55:M55)</f>
        <v>1391</v>
      </c>
      <c r="L55" s="7">
        <v>1310</v>
      </c>
      <c r="M55" s="7">
        <v>81</v>
      </c>
    </row>
    <row r="56" spans="1:4" ht="15" customHeight="1">
      <c r="A56" s="68"/>
      <c r="B56" s="61"/>
      <c r="C56" s="57"/>
      <c r="D56" s="58"/>
    </row>
    <row r="57" spans="1:14" s="22" customFormat="1" ht="15" customHeight="1">
      <c r="A57" s="63" t="s">
        <v>89</v>
      </c>
      <c r="B57" s="69" t="s">
        <v>90</v>
      </c>
      <c r="C57" s="70"/>
      <c r="D57" s="71"/>
      <c r="E57" s="22">
        <f>SUM(F57:G57)</f>
        <v>43562</v>
      </c>
      <c r="F57" s="22">
        <f aca="true" t="shared" si="6" ref="F57:G61">SUM(I57+L57)</f>
        <v>22744</v>
      </c>
      <c r="G57" s="22">
        <f t="shared" si="6"/>
        <v>20818</v>
      </c>
      <c r="H57" s="22">
        <f>SUM(I57:J57)</f>
        <v>20881</v>
      </c>
      <c r="I57" s="22">
        <f>SUM(I58:I61)</f>
        <v>9762</v>
      </c>
      <c r="J57" s="22">
        <f>SUM(J58:J61)</f>
        <v>11119</v>
      </c>
      <c r="K57" s="22">
        <f>SUM(L57:M57)</f>
        <v>22681</v>
      </c>
      <c r="L57" s="22">
        <f>SUM(L58:L61)</f>
        <v>12982</v>
      </c>
      <c r="M57" s="22">
        <f>SUM(M58:M61)</f>
        <v>9699</v>
      </c>
      <c r="N57" s="67"/>
    </row>
    <row r="58" spans="1:13" ht="15" customHeight="1">
      <c r="A58" s="68"/>
      <c r="B58" s="29" t="s">
        <v>91</v>
      </c>
      <c r="C58" s="57" t="s">
        <v>92</v>
      </c>
      <c r="D58" s="58"/>
      <c r="E58" s="7">
        <f>SUM(F58:G58)</f>
        <v>14107</v>
      </c>
      <c r="F58" s="7">
        <f t="shared" si="6"/>
        <v>3899</v>
      </c>
      <c r="G58" s="7">
        <f t="shared" si="6"/>
        <v>10208</v>
      </c>
      <c r="H58" s="7">
        <f>SUM(I58:J58)</f>
        <v>7830</v>
      </c>
      <c r="I58" s="7">
        <v>2193</v>
      </c>
      <c r="J58" s="7">
        <v>5637</v>
      </c>
      <c r="K58" s="7">
        <f>SUM(L58:M58)</f>
        <v>6277</v>
      </c>
      <c r="L58" s="7">
        <v>1706</v>
      </c>
      <c r="M58" s="7">
        <v>4571</v>
      </c>
    </row>
    <row r="59" spans="1:13" ht="15" customHeight="1">
      <c r="A59" s="68"/>
      <c r="B59" s="29" t="s">
        <v>93</v>
      </c>
      <c r="C59" s="57" t="s">
        <v>94</v>
      </c>
      <c r="D59" s="58"/>
      <c r="E59" s="7">
        <f>SUM(F59:G59)</f>
        <v>4697</v>
      </c>
      <c r="F59" s="7">
        <f t="shared" si="6"/>
        <v>4279</v>
      </c>
      <c r="G59" s="7">
        <f t="shared" si="6"/>
        <v>418</v>
      </c>
      <c r="H59" s="7">
        <f>SUM(I59:J59)</f>
        <v>2168</v>
      </c>
      <c r="I59" s="7">
        <v>1940</v>
      </c>
      <c r="J59" s="7">
        <v>228</v>
      </c>
      <c r="K59" s="7">
        <f>SUM(L59:M59)</f>
        <v>2529</v>
      </c>
      <c r="L59" s="7">
        <v>2339</v>
      </c>
      <c r="M59" s="7">
        <v>190</v>
      </c>
    </row>
    <row r="60" spans="1:13" ht="15" customHeight="1">
      <c r="A60" s="68"/>
      <c r="B60" s="29" t="s">
        <v>95</v>
      </c>
      <c r="C60" s="57" t="s">
        <v>96</v>
      </c>
      <c r="D60" s="58"/>
      <c r="E60" s="7">
        <f>SUM(F60:G60)</f>
        <v>3012</v>
      </c>
      <c r="F60" s="7">
        <f t="shared" si="6"/>
        <v>931</v>
      </c>
      <c r="G60" s="7">
        <f t="shared" si="6"/>
        <v>2081</v>
      </c>
      <c r="H60" s="7">
        <f>SUM(I60:J60)</f>
        <v>2352</v>
      </c>
      <c r="I60" s="7">
        <v>675</v>
      </c>
      <c r="J60" s="7">
        <v>1677</v>
      </c>
      <c r="K60" s="7">
        <f>SUM(L60:M60)</f>
        <v>660</v>
      </c>
      <c r="L60" s="7">
        <v>256</v>
      </c>
      <c r="M60" s="7">
        <v>404</v>
      </c>
    </row>
    <row r="61" spans="1:13" ht="15" customHeight="1">
      <c r="A61" s="68"/>
      <c r="B61" s="29" t="s">
        <v>97</v>
      </c>
      <c r="C61" s="57" t="s">
        <v>98</v>
      </c>
      <c r="D61" s="58"/>
      <c r="E61" s="7">
        <f>SUM(F61:G61)</f>
        <v>21746</v>
      </c>
      <c r="F61" s="7">
        <f t="shared" si="6"/>
        <v>13635</v>
      </c>
      <c r="G61" s="7">
        <f t="shared" si="6"/>
        <v>8111</v>
      </c>
      <c r="H61" s="7">
        <f>SUM(I61:J61)</f>
        <v>8531</v>
      </c>
      <c r="I61" s="7">
        <v>4954</v>
      </c>
      <c r="J61" s="7">
        <v>3577</v>
      </c>
      <c r="K61" s="7">
        <f>SUM(L61:M61)</f>
        <v>13215</v>
      </c>
      <c r="L61" s="7">
        <v>8681</v>
      </c>
      <c r="M61" s="7">
        <v>4534</v>
      </c>
    </row>
    <row r="62" spans="1:4" ht="15" customHeight="1">
      <c r="A62" s="68"/>
      <c r="B62" s="61"/>
      <c r="C62" s="61"/>
      <c r="D62" s="72"/>
    </row>
    <row r="63" spans="1:14" s="22" customFormat="1" ht="15" customHeight="1">
      <c r="A63" s="63" t="s">
        <v>99</v>
      </c>
      <c r="B63" s="18" t="s">
        <v>100</v>
      </c>
      <c r="C63" s="73"/>
      <c r="D63" s="74"/>
      <c r="E63" s="22">
        <f>SUM(F63:G63)</f>
        <v>17984</v>
      </c>
      <c r="F63" s="22">
        <f>SUM(I63+L63)</f>
        <v>15241</v>
      </c>
      <c r="G63" s="22">
        <f>SUM(J63+M63)</f>
        <v>2743</v>
      </c>
      <c r="H63" s="22">
        <f>SUM(I63:J63)</f>
        <v>8858</v>
      </c>
      <c r="I63" s="22">
        <f>SUM(I64)</f>
        <v>7321</v>
      </c>
      <c r="J63" s="22">
        <f>SUM(J64)</f>
        <v>1537</v>
      </c>
      <c r="K63" s="22">
        <v>9126</v>
      </c>
      <c r="L63" s="22">
        <f>SUM(L64)</f>
        <v>7920</v>
      </c>
      <c r="M63" s="22">
        <f>SUM(M64)</f>
        <v>1206</v>
      </c>
      <c r="N63" s="67"/>
    </row>
    <row r="64" spans="1:13" ht="15" customHeight="1">
      <c r="A64" s="68"/>
      <c r="B64" s="29" t="s">
        <v>101</v>
      </c>
      <c r="C64" s="57" t="s">
        <v>102</v>
      </c>
      <c r="D64" s="58"/>
      <c r="E64" s="7">
        <f>SUM(F64:G64)</f>
        <v>17984</v>
      </c>
      <c r="F64" s="7">
        <f>SUM(I64+L64)</f>
        <v>15241</v>
      </c>
      <c r="G64" s="59">
        <f>SUM(J64+M64)</f>
        <v>2743</v>
      </c>
      <c r="H64" s="7">
        <f>SUM(I64:J64)</f>
        <v>8858</v>
      </c>
      <c r="I64" s="7">
        <v>7321</v>
      </c>
      <c r="J64" s="7">
        <v>1537</v>
      </c>
      <c r="K64" s="7">
        <v>9126</v>
      </c>
      <c r="L64" s="7">
        <v>7920</v>
      </c>
      <c r="M64" s="7">
        <v>1206</v>
      </c>
    </row>
    <row r="65" spans="1:4" ht="15" customHeight="1">
      <c r="A65" s="60"/>
      <c r="B65" s="61" t="s">
        <v>103</v>
      </c>
      <c r="C65" s="57" t="s">
        <v>104</v>
      </c>
      <c r="D65" s="58"/>
    </row>
    <row r="66" spans="1:14" s="22" customFormat="1" ht="15" customHeight="1">
      <c r="A66" s="27" t="s">
        <v>105</v>
      </c>
      <c r="B66" s="75" t="s">
        <v>106</v>
      </c>
      <c r="C66" s="76"/>
      <c r="D66" s="77"/>
      <c r="E66" s="22">
        <f>SUM(F66:G66)</f>
        <v>191</v>
      </c>
      <c r="F66" s="22">
        <f>SUM(I66+L66)</f>
        <v>142</v>
      </c>
      <c r="G66" s="22">
        <f>SUM(J66+M66)</f>
        <v>49</v>
      </c>
      <c r="H66" s="22">
        <f>SUM(I66:J66)</f>
        <v>80</v>
      </c>
      <c r="I66" s="22">
        <f>SUM(I67)</f>
        <v>64</v>
      </c>
      <c r="J66" s="22">
        <f>SUM(J67)</f>
        <v>16</v>
      </c>
      <c r="K66" s="22">
        <f>SUM(L66:M66)</f>
        <v>111</v>
      </c>
      <c r="L66" s="22">
        <f>SUM(L67)</f>
        <v>78</v>
      </c>
      <c r="M66" s="22">
        <f>SUM(M67)</f>
        <v>33</v>
      </c>
      <c r="N66" s="67"/>
    </row>
    <row r="67" spans="1:13" ht="15" customHeight="1">
      <c r="A67" s="78"/>
      <c r="B67" s="79" t="s">
        <v>107</v>
      </c>
      <c r="C67" s="80" t="s">
        <v>106</v>
      </c>
      <c r="D67" s="81"/>
      <c r="E67" s="82">
        <f>SUM(F67:G67)</f>
        <v>191</v>
      </c>
      <c r="F67" s="82">
        <f>SUM(I67+L67)</f>
        <v>142</v>
      </c>
      <c r="G67" s="82">
        <f>SUM(J67+M67)</f>
        <v>49</v>
      </c>
      <c r="H67" s="82">
        <f>SUM(I67:J67)</f>
        <v>80</v>
      </c>
      <c r="I67" s="82">
        <v>64</v>
      </c>
      <c r="J67" s="82">
        <v>16</v>
      </c>
      <c r="K67" s="82">
        <f>SUM(L67:M67)</f>
        <v>111</v>
      </c>
      <c r="L67" s="82">
        <v>78</v>
      </c>
      <c r="M67" s="82">
        <v>33</v>
      </c>
    </row>
  </sheetData>
  <sheetProtection/>
  <mergeCells count="71">
    <mergeCell ref="B63:D63"/>
    <mergeCell ref="C64:D64"/>
    <mergeCell ref="C65:D65"/>
    <mergeCell ref="B66:D66"/>
    <mergeCell ref="C67:D67"/>
    <mergeCell ref="C56:D56"/>
    <mergeCell ref="B57:D57"/>
    <mergeCell ref="C58:D58"/>
    <mergeCell ref="C59:D59"/>
    <mergeCell ref="C60:D60"/>
    <mergeCell ref="C61:D61"/>
    <mergeCell ref="C50:D50"/>
    <mergeCell ref="C51:D51"/>
    <mergeCell ref="B52:D52"/>
    <mergeCell ref="C53:D53"/>
    <mergeCell ref="C54:D54"/>
    <mergeCell ref="C55:D55"/>
    <mergeCell ref="C43:D43"/>
    <mergeCell ref="C44:D44"/>
    <mergeCell ref="B45:D45"/>
    <mergeCell ref="C46:D46"/>
    <mergeCell ref="C47:D47"/>
    <mergeCell ref="B49:D49"/>
    <mergeCell ref="I41:I42"/>
    <mergeCell ref="J41:J42"/>
    <mergeCell ref="K41:K42"/>
    <mergeCell ref="L41:L42"/>
    <mergeCell ref="M41:M42"/>
    <mergeCell ref="N41:N42"/>
    <mergeCell ref="B41:B42"/>
    <mergeCell ref="C41:D42"/>
    <mergeCell ref="E41:E42"/>
    <mergeCell ref="F41:F42"/>
    <mergeCell ref="G41:G42"/>
    <mergeCell ref="H41:H4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4:D14"/>
    <mergeCell ref="B16:D16"/>
    <mergeCell ref="C17:D17"/>
    <mergeCell ref="B19:D19"/>
    <mergeCell ref="C20:D20"/>
    <mergeCell ref="B22:D22"/>
    <mergeCell ref="A5:D5"/>
    <mergeCell ref="B7:D7"/>
    <mergeCell ref="C8:D8"/>
    <mergeCell ref="B10:D10"/>
    <mergeCell ref="C11:D11"/>
    <mergeCell ref="B13:D13"/>
    <mergeCell ref="A1:M1"/>
    <mergeCell ref="L2:M2"/>
    <mergeCell ref="A3:D4"/>
    <mergeCell ref="E3:G3"/>
    <mergeCell ref="H3:J3"/>
    <mergeCell ref="K3:M3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12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2009-08-28T01:29:35Z</dcterms:created>
  <dcterms:modified xsi:type="dcterms:W3CDTF">2009-08-28T01:29:42Z</dcterms:modified>
  <cp:category/>
  <cp:version/>
  <cp:contentType/>
  <cp:contentStatus/>
</cp:coreProperties>
</file>