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'25'!$A$1:$M$69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<sst xmlns="http://schemas.openxmlformats.org/spreadsheetml/2006/main" count="120" uniqueCount="113">
  <si>
    <t>25.  産業（中分類）及び男女別15才以上就業者数</t>
  </si>
  <si>
    <t>―  市部、郡部</t>
  </si>
  <si>
    <t>産業中分類</t>
  </si>
  <si>
    <t>大     分     県</t>
  </si>
  <si>
    <t>市       部</t>
  </si>
  <si>
    <t>郡        部</t>
  </si>
  <si>
    <t>総    数</t>
  </si>
  <si>
    <t>男</t>
  </si>
  <si>
    <t>女</t>
  </si>
  <si>
    <t>総数</t>
  </si>
  <si>
    <t>Ａ</t>
  </si>
  <si>
    <t>農業</t>
  </si>
  <si>
    <t>1</t>
  </si>
  <si>
    <t>農業</t>
  </si>
  <si>
    <t>Ｂ</t>
  </si>
  <si>
    <t>林業、狩猟業</t>
  </si>
  <si>
    <t>2</t>
  </si>
  <si>
    <t>林業、狩猟業</t>
  </si>
  <si>
    <t>Ｃ</t>
  </si>
  <si>
    <t>漁業、水産養殖業</t>
  </si>
  <si>
    <t>3</t>
  </si>
  <si>
    <t>漁業、水産養殖業</t>
  </si>
  <si>
    <t>Ｄ</t>
  </si>
  <si>
    <t>鉱業</t>
  </si>
  <si>
    <t>4</t>
  </si>
  <si>
    <t>鉱業</t>
  </si>
  <si>
    <t>Ｅ</t>
  </si>
  <si>
    <t>建設業</t>
  </si>
  <si>
    <t>5</t>
  </si>
  <si>
    <t>建設業</t>
  </si>
  <si>
    <t>Ｆ</t>
  </si>
  <si>
    <t>製造業</t>
  </si>
  <si>
    <t>6</t>
  </si>
  <si>
    <t>食料品製造業</t>
  </si>
  <si>
    <t>7</t>
  </si>
  <si>
    <t>煙草製造業</t>
  </si>
  <si>
    <t>8</t>
  </si>
  <si>
    <t>紡織業</t>
  </si>
  <si>
    <t>9</t>
  </si>
  <si>
    <t>衣服、身回品製造業</t>
  </si>
  <si>
    <t>10</t>
  </si>
  <si>
    <t>木材及び木製品製造業</t>
  </si>
  <si>
    <t>11</t>
  </si>
  <si>
    <t>家具、装備品製造業</t>
  </si>
  <si>
    <t>12</t>
  </si>
  <si>
    <t>紙及び類似品製造業</t>
  </si>
  <si>
    <t>13</t>
  </si>
  <si>
    <t>印紙、出版及び類似産業</t>
  </si>
  <si>
    <t>14</t>
  </si>
  <si>
    <t>化学工業</t>
  </si>
  <si>
    <t>15</t>
  </si>
  <si>
    <t>石油、石炭製品製造業</t>
  </si>
  <si>
    <t>16</t>
  </si>
  <si>
    <t>ゴム製品製造業</t>
  </si>
  <si>
    <t>17</t>
  </si>
  <si>
    <t>皮革、皮革製品製造業</t>
  </si>
  <si>
    <t>18</t>
  </si>
  <si>
    <t>ガラス及び土石製品製造業</t>
  </si>
  <si>
    <t>19</t>
  </si>
  <si>
    <t>第一次金属製造業</t>
  </si>
  <si>
    <t>20</t>
  </si>
  <si>
    <t>金属製品製造業</t>
  </si>
  <si>
    <t>21</t>
  </si>
  <si>
    <t>機械、武器製造業</t>
  </si>
  <si>
    <t>22</t>
  </si>
  <si>
    <t>電気機械器具製造業</t>
  </si>
  <si>
    <t>23</t>
  </si>
  <si>
    <t>輸送用機械器具製造業</t>
  </si>
  <si>
    <t>24</t>
  </si>
  <si>
    <t>医療、理化学及び光学機械器具、時計製造業</t>
  </si>
  <si>
    <t>25</t>
  </si>
  <si>
    <t>その他の製造業</t>
  </si>
  <si>
    <t>Ｇ</t>
  </si>
  <si>
    <t>卸売及び小売業</t>
  </si>
  <si>
    <t>26</t>
  </si>
  <si>
    <t>卸売業</t>
  </si>
  <si>
    <t>27</t>
  </si>
  <si>
    <t>小売業</t>
  </si>
  <si>
    <t>Ｈ</t>
  </si>
  <si>
    <t>金融、保険、不動産業</t>
  </si>
  <si>
    <t>28</t>
  </si>
  <si>
    <t>金融、保険業</t>
  </si>
  <si>
    <t>29</t>
  </si>
  <si>
    <t>不動産業</t>
  </si>
  <si>
    <t xml:space="preserve"> </t>
  </si>
  <si>
    <t>Ｉ</t>
  </si>
  <si>
    <t>運輸、通信及びその他の公益事業</t>
  </si>
  <si>
    <t>30</t>
  </si>
  <si>
    <t>運輸業及び倉庫業</t>
  </si>
  <si>
    <t>31</t>
  </si>
  <si>
    <t>通信業</t>
  </si>
  <si>
    <t>32</t>
  </si>
  <si>
    <t>その他の公益事業</t>
  </si>
  <si>
    <t>Ｊ</t>
  </si>
  <si>
    <t>サービス業</t>
  </si>
  <si>
    <t>33</t>
  </si>
  <si>
    <t>対個人サービス業</t>
  </si>
  <si>
    <t>34</t>
  </si>
  <si>
    <t>対事業所サービス業</t>
  </si>
  <si>
    <t>35</t>
  </si>
  <si>
    <t>興業娯楽業</t>
  </si>
  <si>
    <t>36</t>
  </si>
  <si>
    <t>その他のサービス</t>
  </si>
  <si>
    <t>Ｋ</t>
  </si>
  <si>
    <t>公務</t>
  </si>
  <si>
    <t>37</t>
  </si>
  <si>
    <t>公務</t>
  </si>
  <si>
    <t xml:space="preserve"> </t>
  </si>
  <si>
    <t xml:space="preserve"> </t>
  </si>
  <si>
    <t>Ｌ</t>
  </si>
  <si>
    <t>分類不能の産業</t>
  </si>
  <si>
    <t>38</t>
  </si>
  <si>
    <t>資料  昭和30年国勢調査報告総理府統計局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</si>
</sst>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3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center" vertical="center"/>
    </xf>
    <xf numFmtId="41" fontId="20" fillId="0" borderId="0" xfId="48" applyNumberFormat="1" applyFont="1" applyAlignment="1">
      <alignment/>
    </xf>
    <xf numFmtId="41" fontId="22" fillId="0" borderId="0" xfId="48" applyNumberFormat="1" applyFont="1" applyBorder="1" applyAlignment="1">
      <alignment horizontal="distributed" vertical="center"/>
    </xf>
    <xf numFmtId="0" fontId="24" fillId="0" borderId="0" xfId="60" applyFont="1" applyAlignment="1">
      <alignment horizontal="distributed" vertical="center"/>
      <protection/>
    </xf>
    <xf numFmtId="0" fontId="23" fillId="0" borderId="0" xfId="60" applyAlignment="1">
      <alignment horizontal="distributed" vertical="center"/>
      <protection/>
    </xf>
    <xf numFmtId="58" fontId="18" fillId="0" borderId="10" xfId="48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/>
    </xf>
    <xf numFmtId="49" fontId="18" fillId="0" borderId="11" xfId="48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>
      <alignment horizontal="distributed" vertical="center"/>
    </xf>
    <xf numFmtId="41" fontId="18" fillId="0" borderId="12" xfId="48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0" fontId="23" fillId="0" borderId="0" xfId="60" applyFont="1" applyAlignment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41" fontId="18" fillId="0" borderId="15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horizontal="center" vertical="center"/>
    </xf>
    <xf numFmtId="49" fontId="25" fillId="0" borderId="0" xfId="48" applyNumberFormat="1" applyFont="1" applyBorder="1" applyAlignment="1">
      <alignment horizontal="distributed"/>
    </xf>
    <xf numFmtId="49" fontId="26" fillId="0" borderId="0" xfId="60" applyNumberFormat="1" applyFont="1" applyBorder="1" applyAlignment="1">
      <alignment horizontal="distributed"/>
      <protection/>
    </xf>
    <xf numFmtId="49" fontId="26" fillId="0" borderId="17" xfId="60" applyNumberFormat="1" applyFont="1" applyBorder="1" applyAlignment="1">
      <alignment horizontal="distributed"/>
      <protection/>
    </xf>
    <xf numFmtId="41" fontId="25" fillId="0" borderId="0" xfId="48" applyNumberFormat="1" applyFont="1" applyBorder="1" applyAlignment="1">
      <alignment horizontal="right"/>
    </xf>
    <xf numFmtId="176" fontId="25" fillId="0" borderId="0" xfId="48" applyNumberFormat="1" applyFont="1" applyBorder="1" applyAlignment="1">
      <alignment horizontal="right"/>
    </xf>
    <xf numFmtId="41" fontId="25" fillId="0" borderId="0" xfId="48" applyNumberFormat="1" applyFont="1" applyAlignment="1">
      <alignment/>
    </xf>
    <xf numFmtId="41" fontId="18" fillId="0" borderId="0" xfId="48" applyNumberFormat="1" applyFont="1" applyBorder="1" applyAlignment="1">
      <alignment horizontal="distributed"/>
    </xf>
    <xf numFmtId="0" fontId="23" fillId="0" borderId="0" xfId="60" applyFont="1" applyBorder="1" applyAlignment="1">
      <alignment horizontal="distributed"/>
      <protection/>
    </xf>
    <xf numFmtId="0" fontId="23" fillId="0" borderId="17" xfId="60" applyFont="1" applyBorder="1" applyAlignment="1">
      <alignment horizontal="distributed"/>
      <protection/>
    </xf>
    <xf numFmtId="41" fontId="18" fillId="0" borderId="0" xfId="48" applyNumberFormat="1" applyFont="1" applyBorder="1" applyAlignment="1">
      <alignment horizontal="right"/>
    </xf>
    <xf numFmtId="41" fontId="25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 horizontal="distributed"/>
    </xf>
    <xf numFmtId="0" fontId="25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 quotePrefix="1">
      <alignment horizontal="center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26" fillId="0" borderId="0" xfId="60" applyFont="1" applyBorder="1" applyAlignment="1">
      <alignment horizontal="distributed"/>
      <protection/>
    </xf>
    <xf numFmtId="0" fontId="26" fillId="0" borderId="17" xfId="60" applyFont="1" applyBorder="1" applyAlignment="1">
      <alignment horizontal="distributed"/>
      <protection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1" fontId="18" fillId="0" borderId="0" xfId="48" applyNumberFormat="1" applyFont="1" applyBorder="1" applyAlignment="1">
      <alignment horizontal="right" vertical="center"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vertical="center" wrapText="1"/>
    </xf>
    <xf numFmtId="0" fontId="18" fillId="0" borderId="17" xfId="48" applyNumberFormat="1" applyFont="1" applyBorder="1" applyAlignment="1">
      <alignment vertical="center" wrapText="1"/>
    </xf>
    <xf numFmtId="41" fontId="18" fillId="0" borderId="0" xfId="48" applyNumberFormat="1" applyFont="1" applyBorder="1" applyAlignment="1">
      <alignment horizontal="right" vertical="center"/>
    </xf>
    <xf numFmtId="0" fontId="23" fillId="0" borderId="0" xfId="60" applyFont="1" applyBorder="1" applyAlignment="1">
      <alignment vertical="center" wrapText="1"/>
      <protection/>
    </xf>
    <xf numFmtId="0" fontId="23" fillId="0" borderId="17" xfId="60" applyFont="1" applyBorder="1" applyAlignment="1">
      <alignment vertical="center" wrapText="1"/>
      <protection/>
    </xf>
    <xf numFmtId="0" fontId="23" fillId="0" borderId="0" xfId="60" applyFont="1" applyBorder="1" applyAlignment="1">
      <alignment horizontal="right" vertical="center"/>
      <protection/>
    </xf>
    <xf numFmtId="49" fontId="26" fillId="0" borderId="0" xfId="0" applyNumberFormat="1" applyFont="1" applyBorder="1" applyAlignment="1">
      <alignment horizontal="distributed"/>
    </xf>
    <xf numFmtId="49" fontId="26" fillId="0" borderId="17" xfId="0" applyNumberFormat="1" applyFont="1" applyBorder="1" applyAlignment="1">
      <alignment horizontal="distributed"/>
    </xf>
    <xf numFmtId="41" fontId="25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41" fontId="18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center"/>
    </xf>
    <xf numFmtId="41" fontId="18" fillId="0" borderId="0" xfId="48" applyNumberFormat="1" applyFont="1" applyAlignment="1">
      <alignment horizontal="right"/>
    </xf>
    <xf numFmtId="177" fontId="23" fillId="0" borderId="0" xfId="0" applyNumberFormat="1" applyFont="1" applyBorder="1" applyAlignment="1">
      <alignment horizontal="distributed"/>
    </xf>
    <xf numFmtId="0" fontId="18" fillId="0" borderId="0" xfId="48" applyNumberFormat="1" applyFont="1" applyAlignment="1">
      <alignment/>
    </xf>
    <xf numFmtId="177" fontId="25" fillId="0" borderId="0" xfId="48" applyNumberFormat="1" applyFont="1" applyBorder="1" applyAlignment="1">
      <alignment horizontal="center"/>
    </xf>
    <xf numFmtId="177" fontId="28" fillId="0" borderId="0" xfId="48" applyNumberFormat="1" applyFont="1" applyBorder="1" applyAlignment="1">
      <alignment horizontal="distributed"/>
    </xf>
    <xf numFmtId="177" fontId="29" fillId="0" borderId="0" xfId="0" applyNumberFormat="1" applyFont="1" applyBorder="1" applyAlignment="1">
      <alignment horizontal="distributed"/>
    </xf>
    <xf numFmtId="177" fontId="29" fillId="0" borderId="17" xfId="0" applyNumberFormat="1" applyFont="1" applyBorder="1" applyAlignment="1">
      <alignment horizontal="distributed"/>
    </xf>
    <xf numFmtId="0" fontId="25" fillId="0" borderId="0" xfId="48" applyNumberFormat="1" applyFont="1" applyAlignment="1">
      <alignment/>
    </xf>
    <xf numFmtId="177" fontId="18" fillId="0" borderId="0" xfId="48" applyNumberFormat="1" applyFont="1" applyBorder="1" applyAlignment="1" quotePrefix="1">
      <alignment horizontal="center"/>
    </xf>
    <xf numFmtId="177" fontId="25" fillId="0" borderId="0" xfId="48" applyNumberFormat="1" applyFont="1" applyBorder="1" applyAlignment="1">
      <alignment horizontal="distributed"/>
    </xf>
    <xf numFmtId="177" fontId="26" fillId="0" borderId="0" xfId="0" applyNumberFormat="1" applyFont="1" applyBorder="1" applyAlignment="1">
      <alignment horizontal="distributed"/>
    </xf>
    <xf numFmtId="177" fontId="26" fillId="0" borderId="17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5" fillId="0" borderId="0" xfId="48" applyNumberFormat="1" applyFont="1" applyBorder="1" applyAlignment="1">
      <alignment horizontal="distributed"/>
    </xf>
    <xf numFmtId="0" fontId="26" fillId="0" borderId="0" xfId="0" applyNumberFormat="1" applyFont="1" applyBorder="1" applyAlignment="1">
      <alignment horizontal="distributed"/>
    </xf>
    <xf numFmtId="0" fontId="26" fillId="0" borderId="17" xfId="0" applyNumberFormat="1" applyFont="1" applyBorder="1" applyAlignment="1">
      <alignment horizontal="distributed"/>
    </xf>
    <xf numFmtId="41" fontId="18" fillId="0" borderId="18" xfId="48" applyNumberFormat="1" applyFont="1" applyBorder="1" applyAlignment="1">
      <alignment horizontal="center"/>
    </xf>
    <xf numFmtId="49" fontId="18" fillId="0" borderId="18" xfId="48" applyNumberFormat="1" applyFont="1" applyBorder="1" applyAlignment="1">
      <alignment horizontal="center"/>
    </xf>
    <xf numFmtId="49" fontId="23" fillId="0" borderId="18" xfId="60" applyNumberFormat="1" applyFont="1" applyBorder="1" applyAlignment="1">
      <alignment horizontal="distributed"/>
      <protection/>
    </xf>
    <xf numFmtId="0" fontId="23" fillId="0" borderId="19" xfId="0" applyFont="1" applyBorder="1" applyAlignment="1">
      <alignment horizontal="distributed"/>
    </xf>
    <xf numFmtId="41" fontId="18" fillId="0" borderId="18" xfId="48" applyNumberFormat="1" applyFont="1" applyBorder="1" applyAlignment="1">
      <alignment/>
    </xf>
    <xf numFmtId="0" fontId="18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.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3.75390625" style="2" customWidth="1"/>
    <col min="3" max="3" width="11.125" style="89" customWidth="1"/>
    <col min="4" max="4" width="13.625" style="89" customWidth="1"/>
    <col min="5" max="13" width="12.00390625" style="10" customWidth="1"/>
    <col min="14" max="14" width="12.00390625" style="68" customWidth="1"/>
    <col min="15" max="24" width="12.00390625" style="10" customWidth="1"/>
    <col min="25" max="26" width="8.125" style="10" customWidth="1"/>
    <col min="27" max="16384" width="8.00390625" style="10" customWidth="1"/>
  </cols>
  <sheetData>
    <row r="1" spans="1:18" s="2" customFormat="1" ht="21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4" t="s">
        <v>1</v>
      </c>
      <c r="L1" s="5"/>
      <c r="M1" s="5"/>
      <c r="O1" s="6"/>
      <c r="P1" s="6"/>
      <c r="Q1" s="7"/>
      <c r="R1" s="7"/>
    </row>
    <row r="2" spans="3:18" ht="15" customHeight="1" thickBot="1">
      <c r="C2" s="5"/>
      <c r="D2" s="5"/>
      <c r="E2" s="5"/>
      <c r="F2" s="5"/>
      <c r="G2" s="5"/>
      <c r="H2" s="5"/>
      <c r="I2" s="5"/>
      <c r="J2" s="5"/>
      <c r="K2" s="5"/>
      <c r="L2" s="8">
        <v>20363</v>
      </c>
      <c r="M2" s="9"/>
      <c r="N2" s="10"/>
      <c r="O2" s="6"/>
      <c r="P2" s="6"/>
      <c r="Q2" s="7"/>
      <c r="R2" s="7"/>
    </row>
    <row r="3" spans="1:18" s="2" customFormat="1" ht="15" customHeight="1" thickTop="1">
      <c r="A3" s="11" t="s">
        <v>2</v>
      </c>
      <c r="B3" s="12"/>
      <c r="C3" s="12"/>
      <c r="D3" s="12"/>
      <c r="E3" s="13" t="s">
        <v>3</v>
      </c>
      <c r="F3" s="13"/>
      <c r="G3" s="13"/>
      <c r="H3" s="13" t="s">
        <v>4</v>
      </c>
      <c r="I3" s="13"/>
      <c r="J3" s="13"/>
      <c r="K3" s="13" t="s">
        <v>5</v>
      </c>
      <c r="L3" s="13"/>
      <c r="M3" s="14"/>
      <c r="O3" s="15"/>
      <c r="P3" s="15"/>
      <c r="Q3" s="15"/>
      <c r="R3" s="15"/>
    </row>
    <row r="4" spans="1:18" s="2" customFormat="1" ht="15" customHeight="1">
      <c r="A4" s="16"/>
      <c r="B4" s="17"/>
      <c r="C4" s="17"/>
      <c r="D4" s="17"/>
      <c r="E4" s="18" t="s">
        <v>6</v>
      </c>
      <c r="F4" s="18" t="s">
        <v>7</v>
      </c>
      <c r="G4" s="18" t="s">
        <v>8</v>
      </c>
      <c r="H4" s="18" t="s">
        <v>6</v>
      </c>
      <c r="I4" s="18" t="s">
        <v>7</v>
      </c>
      <c r="J4" s="18" t="s">
        <v>8</v>
      </c>
      <c r="K4" s="18" t="s">
        <v>6</v>
      </c>
      <c r="L4" s="18" t="s">
        <v>7</v>
      </c>
      <c r="M4" s="19" t="s">
        <v>8</v>
      </c>
      <c r="O4" s="15"/>
      <c r="P4" s="15"/>
      <c r="Q4" s="15"/>
      <c r="R4" s="15"/>
    </row>
    <row r="5" spans="1:23" s="25" customFormat="1" ht="15" customHeight="1">
      <c r="A5" s="20" t="s">
        <v>9</v>
      </c>
      <c r="B5" s="21"/>
      <c r="C5" s="21"/>
      <c r="D5" s="22"/>
      <c r="E5" s="23">
        <f>SUM(F5:G5)</f>
        <v>574066</v>
      </c>
      <c r="F5" s="23">
        <f>SUM(I5+L5)</f>
        <v>322076</v>
      </c>
      <c r="G5" s="23">
        <f>SUM(J5+M5)</f>
        <v>251990</v>
      </c>
      <c r="H5" s="23">
        <f>SUM(I5:J5)</f>
        <v>261707</v>
      </c>
      <c r="I5" s="23">
        <v>151704</v>
      </c>
      <c r="J5" s="23">
        <v>110003</v>
      </c>
      <c r="K5" s="23">
        <f>SUM(L5:M5)</f>
        <v>312359</v>
      </c>
      <c r="L5" s="23">
        <v>170372</v>
      </c>
      <c r="M5" s="23">
        <v>141987</v>
      </c>
      <c r="N5" s="24"/>
      <c r="O5" s="23"/>
      <c r="P5" s="23"/>
      <c r="Q5" s="23"/>
      <c r="R5" s="23"/>
      <c r="S5" s="23"/>
      <c r="T5" s="23"/>
      <c r="U5" s="23"/>
      <c r="V5" s="23"/>
      <c r="W5" s="23"/>
    </row>
    <row r="6" spans="1:23" ht="15" customHeight="1">
      <c r="A6" s="26"/>
      <c r="B6" s="27"/>
      <c r="C6" s="27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25" customFormat="1" ht="15" customHeight="1">
      <c r="A7" s="30" t="s">
        <v>10</v>
      </c>
      <c r="B7" s="20" t="s">
        <v>11</v>
      </c>
      <c r="C7" s="21"/>
      <c r="D7" s="22"/>
      <c r="E7" s="23">
        <f>SUM(F7:G7)</f>
        <v>294690</v>
      </c>
      <c r="F7" s="23">
        <f>SUM(I7+L7)</f>
        <v>135058</v>
      </c>
      <c r="G7" s="23">
        <f>SUM(J7+M7)</f>
        <v>159632</v>
      </c>
      <c r="H7" s="23">
        <f>SUM(I7:J7)</f>
        <v>90110</v>
      </c>
      <c r="I7" s="23">
        <f>SUM(I8)</f>
        <v>40435</v>
      </c>
      <c r="J7" s="23">
        <f>SUM(J8)</f>
        <v>49675</v>
      </c>
      <c r="K7" s="23">
        <f>SUM(L7:M7)</f>
        <v>204580</v>
      </c>
      <c r="L7" s="23">
        <f>SUM(L8)</f>
        <v>94623</v>
      </c>
      <c r="M7" s="23">
        <f>SUM(M8)</f>
        <v>109957</v>
      </c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" customHeight="1">
      <c r="A8" s="31"/>
      <c r="B8" s="32" t="s">
        <v>12</v>
      </c>
      <c r="C8" s="33" t="s">
        <v>13</v>
      </c>
      <c r="D8" s="34"/>
      <c r="E8" s="29">
        <f>SUM(F8:G8)</f>
        <v>294690</v>
      </c>
      <c r="F8" s="29">
        <f>SUM(I8+L8)</f>
        <v>135058</v>
      </c>
      <c r="G8" s="29">
        <f>SUM(J8+M8)</f>
        <v>159632</v>
      </c>
      <c r="H8" s="29">
        <f>SUM(I8:J8)</f>
        <v>90110</v>
      </c>
      <c r="I8" s="29">
        <v>40435</v>
      </c>
      <c r="J8" s="29">
        <v>49675</v>
      </c>
      <c r="K8" s="29">
        <f>SUM(L8:M8)</f>
        <v>204580</v>
      </c>
      <c r="L8" s="29">
        <v>94623</v>
      </c>
      <c r="M8" s="29">
        <v>109957</v>
      </c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15" customHeight="1">
      <c r="A9" s="31"/>
      <c r="B9" s="35"/>
      <c r="C9" s="36"/>
      <c r="D9" s="3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25" customFormat="1" ht="15" customHeight="1">
      <c r="A10" s="30" t="s">
        <v>14</v>
      </c>
      <c r="B10" s="20" t="s">
        <v>15</v>
      </c>
      <c r="C10" s="21"/>
      <c r="D10" s="22"/>
      <c r="E10" s="23">
        <f>SUM(F10:G10)</f>
        <v>11514</v>
      </c>
      <c r="F10" s="23">
        <f>SUM(I10+L10)</f>
        <v>8125</v>
      </c>
      <c r="G10" s="23">
        <f>SUM(J10+M10)</f>
        <v>3389</v>
      </c>
      <c r="H10" s="23">
        <f>SUM(I10:J10)</f>
        <v>2180</v>
      </c>
      <c r="I10" s="23">
        <f>SUM(I11)</f>
        <v>1527</v>
      </c>
      <c r="J10" s="23">
        <f>SUM(J11)</f>
        <v>653</v>
      </c>
      <c r="K10" s="23">
        <f>SUM(L10:M10)</f>
        <v>9334</v>
      </c>
      <c r="L10" s="23">
        <f>SUM(L11)</f>
        <v>6598</v>
      </c>
      <c r="M10" s="23">
        <f>SUM(M11)</f>
        <v>2736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5" customHeight="1">
      <c r="A11" s="31"/>
      <c r="B11" s="38" t="s">
        <v>16</v>
      </c>
      <c r="C11" s="33" t="s">
        <v>17</v>
      </c>
      <c r="D11" s="34"/>
      <c r="E11" s="29">
        <f>SUM(F11:G11)</f>
        <v>11514</v>
      </c>
      <c r="F11" s="29">
        <f>SUM(I11+L11)</f>
        <v>8125</v>
      </c>
      <c r="G11" s="29">
        <f>SUM(J11+M11)</f>
        <v>3389</v>
      </c>
      <c r="H11" s="29">
        <f>SUM(I11:J11)</f>
        <v>2180</v>
      </c>
      <c r="I11" s="29">
        <v>1527</v>
      </c>
      <c r="J11" s="29">
        <v>653</v>
      </c>
      <c r="K11" s="29">
        <f>SUM(L11:M11)</f>
        <v>9334</v>
      </c>
      <c r="L11" s="29">
        <v>6598</v>
      </c>
      <c r="M11" s="29">
        <v>2736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5" customHeight="1">
      <c r="A12" s="31"/>
      <c r="B12" s="38"/>
      <c r="C12" s="36"/>
      <c r="D12" s="3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25" customFormat="1" ht="15" customHeight="1">
      <c r="A13" s="30" t="s">
        <v>18</v>
      </c>
      <c r="B13" s="20" t="s">
        <v>19</v>
      </c>
      <c r="C13" s="21"/>
      <c r="D13" s="22"/>
      <c r="E13" s="23">
        <f>SUM(F13:G13)</f>
        <v>14324</v>
      </c>
      <c r="F13" s="23">
        <f>SUM(I13+L13)</f>
        <v>10489</v>
      </c>
      <c r="G13" s="23">
        <f>SUM(J13+M13)</f>
        <v>3835</v>
      </c>
      <c r="H13" s="23">
        <f>SUM(I13:J13)</f>
        <v>6516</v>
      </c>
      <c r="I13" s="23">
        <f>SUM(I14)</f>
        <v>4821</v>
      </c>
      <c r="J13" s="23">
        <f>SUM(J14)</f>
        <v>1695</v>
      </c>
      <c r="K13" s="23">
        <f>SUM(L13:M13)</f>
        <v>7808</v>
      </c>
      <c r="L13" s="23">
        <f>SUM(L14)</f>
        <v>5668</v>
      </c>
      <c r="M13" s="23">
        <f>SUM(M14)</f>
        <v>2140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5" customHeight="1">
      <c r="A14" s="31"/>
      <c r="B14" s="38" t="s">
        <v>20</v>
      </c>
      <c r="C14" s="33" t="s">
        <v>21</v>
      </c>
      <c r="D14" s="34"/>
      <c r="E14" s="29">
        <f>SUM(F14:G14)</f>
        <v>14324</v>
      </c>
      <c r="F14" s="29">
        <f>SUM(I14+L14)</f>
        <v>10489</v>
      </c>
      <c r="G14" s="29">
        <f>SUM(J14+M14)</f>
        <v>3835</v>
      </c>
      <c r="H14" s="29">
        <f>SUM(I14:J14)</f>
        <v>6516</v>
      </c>
      <c r="I14" s="29">
        <v>4821</v>
      </c>
      <c r="J14" s="29">
        <v>1695</v>
      </c>
      <c r="K14" s="29">
        <f>SUM(L14:M14)</f>
        <v>7808</v>
      </c>
      <c r="L14" s="29">
        <v>5668</v>
      </c>
      <c r="M14" s="29">
        <v>2140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5" customHeight="1">
      <c r="A15" s="31"/>
      <c r="B15" s="38"/>
      <c r="C15" s="36"/>
      <c r="D15" s="3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25" customFormat="1" ht="15" customHeight="1">
      <c r="A16" s="39" t="s">
        <v>22</v>
      </c>
      <c r="B16" s="20" t="s">
        <v>23</v>
      </c>
      <c r="C16" s="21"/>
      <c r="D16" s="22"/>
      <c r="E16" s="23">
        <f>SUM(F16:G16)</f>
        <v>3228</v>
      </c>
      <c r="F16" s="23">
        <f>SUM(I16+L16)</f>
        <v>2719</v>
      </c>
      <c r="G16" s="23">
        <f>SUM(J16+M16)</f>
        <v>509</v>
      </c>
      <c r="H16" s="23">
        <f>SUM(I16:J16)</f>
        <v>2186</v>
      </c>
      <c r="I16" s="23">
        <f>SUM(I17)</f>
        <v>1855</v>
      </c>
      <c r="J16" s="23">
        <f>SUM(J17)</f>
        <v>331</v>
      </c>
      <c r="K16" s="23">
        <f>SUM(L16:M16)</f>
        <v>1042</v>
      </c>
      <c r="L16" s="23">
        <f>SUM(L17)</f>
        <v>864</v>
      </c>
      <c r="M16" s="23">
        <f>SUM(M17)</f>
        <v>178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5" customHeight="1">
      <c r="A17" s="40"/>
      <c r="B17" s="32" t="s">
        <v>24</v>
      </c>
      <c r="C17" s="41" t="s">
        <v>25</v>
      </c>
      <c r="D17" s="42"/>
      <c r="E17" s="29">
        <f>SUM(F17:G17)</f>
        <v>3228</v>
      </c>
      <c r="F17" s="29">
        <f>SUM(I17+L17)</f>
        <v>2719</v>
      </c>
      <c r="G17" s="29">
        <f>SUM(J17+M17)</f>
        <v>509</v>
      </c>
      <c r="H17" s="29">
        <f>SUM(I17:J17)</f>
        <v>2186</v>
      </c>
      <c r="I17" s="29">
        <v>1855</v>
      </c>
      <c r="J17" s="29">
        <v>331</v>
      </c>
      <c r="K17" s="29">
        <f>SUM(L17:M17)</f>
        <v>1042</v>
      </c>
      <c r="L17" s="29">
        <v>864</v>
      </c>
      <c r="M17" s="29">
        <v>178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5" customHeight="1">
      <c r="A18" s="40"/>
      <c r="B18" s="35"/>
      <c r="C18" s="43"/>
      <c r="D18" s="4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5" customFormat="1" ht="15" customHeight="1">
      <c r="A19" s="30" t="s">
        <v>26</v>
      </c>
      <c r="B19" s="20" t="s">
        <v>27</v>
      </c>
      <c r="C19" s="45"/>
      <c r="D19" s="46"/>
      <c r="E19" s="23">
        <f>SUM(F19:G19)</f>
        <v>26453</v>
      </c>
      <c r="F19" s="23">
        <f>SUM(I19+L19)</f>
        <v>23974</v>
      </c>
      <c r="G19" s="23">
        <f>SUM(J19+M19)</f>
        <v>2479</v>
      </c>
      <c r="H19" s="23">
        <f>SUM(I19:J19)</f>
        <v>13205</v>
      </c>
      <c r="I19" s="23">
        <f>SUM(I20)</f>
        <v>11995</v>
      </c>
      <c r="J19" s="23">
        <f>SUM(J20)</f>
        <v>1210</v>
      </c>
      <c r="K19" s="23">
        <f>SUM(L19:M19)</f>
        <v>13248</v>
      </c>
      <c r="L19" s="23">
        <f>SUM(L20)</f>
        <v>11979</v>
      </c>
      <c r="M19" s="23">
        <f>SUM(M20)</f>
        <v>1269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5" customHeight="1">
      <c r="A20" s="31"/>
      <c r="B20" s="32" t="s">
        <v>28</v>
      </c>
      <c r="C20" s="41" t="s">
        <v>29</v>
      </c>
      <c r="D20" s="42"/>
      <c r="E20" s="29">
        <f>SUM(F20:G20)</f>
        <v>26453</v>
      </c>
      <c r="F20" s="29">
        <f>SUM(I20+L20)</f>
        <v>23974</v>
      </c>
      <c r="G20" s="29">
        <f>SUM(J20+M20)</f>
        <v>2479</v>
      </c>
      <c r="H20" s="29">
        <f>SUM(I20:J20)</f>
        <v>13205</v>
      </c>
      <c r="I20" s="29">
        <v>11995</v>
      </c>
      <c r="J20" s="29">
        <v>1210</v>
      </c>
      <c r="K20" s="29">
        <f>SUM(L20:M20)</f>
        <v>13248</v>
      </c>
      <c r="L20" s="29">
        <v>11979</v>
      </c>
      <c r="M20" s="29">
        <v>1269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5" customHeight="1">
      <c r="A21" s="31"/>
      <c r="B21" s="32"/>
      <c r="C21" s="43"/>
      <c r="D21" s="4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5" customFormat="1" ht="15" customHeight="1">
      <c r="A22" s="30" t="s">
        <v>30</v>
      </c>
      <c r="B22" s="20" t="s">
        <v>31</v>
      </c>
      <c r="C22" s="45"/>
      <c r="D22" s="46"/>
      <c r="E22" s="23">
        <f aca="true" t="shared" si="0" ref="E22:E43">SUM(F22:G22)</f>
        <v>50372</v>
      </c>
      <c r="F22" s="23">
        <f aca="true" t="shared" si="1" ref="F22:G43">SUM(I22+L22)</f>
        <v>37499</v>
      </c>
      <c r="G22" s="23">
        <f t="shared" si="1"/>
        <v>12873</v>
      </c>
      <c r="H22" s="23">
        <f aca="true" t="shared" si="2" ref="H22:H43">SUM(I22:J22)</f>
        <v>32911</v>
      </c>
      <c r="I22" s="23">
        <f>SUM(I23:I43)</f>
        <v>23822</v>
      </c>
      <c r="J22" s="23">
        <v>9089</v>
      </c>
      <c r="K22" s="23">
        <f aca="true" t="shared" si="3" ref="K22:K43">SUM(L22:M22)</f>
        <v>17461</v>
      </c>
      <c r="L22" s="23">
        <v>13677</v>
      </c>
      <c r="M22" s="23">
        <f>SUM(M23:M43)</f>
        <v>3784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5" customHeight="1">
      <c r="A23" s="31"/>
      <c r="B23" s="32" t="s">
        <v>32</v>
      </c>
      <c r="C23" s="41" t="s">
        <v>33</v>
      </c>
      <c r="D23" s="42"/>
      <c r="E23" s="29">
        <f t="shared" si="0"/>
        <v>8147</v>
      </c>
      <c r="F23" s="29">
        <f t="shared" si="1"/>
        <v>5557</v>
      </c>
      <c r="G23" s="29">
        <f t="shared" si="1"/>
        <v>2590</v>
      </c>
      <c r="H23" s="29">
        <f t="shared" si="2"/>
        <v>5937</v>
      </c>
      <c r="I23" s="29">
        <v>4131</v>
      </c>
      <c r="J23" s="29">
        <v>1806</v>
      </c>
      <c r="K23" s="29">
        <f t="shared" si="3"/>
        <v>2210</v>
      </c>
      <c r="L23" s="29">
        <v>1426</v>
      </c>
      <c r="M23" s="29">
        <v>784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5" customHeight="1">
      <c r="A24" s="31"/>
      <c r="B24" s="32" t="s">
        <v>34</v>
      </c>
      <c r="C24" s="41" t="s">
        <v>35</v>
      </c>
      <c r="D24" s="42"/>
      <c r="E24" s="29">
        <f t="shared" si="0"/>
        <v>377</v>
      </c>
      <c r="F24" s="29">
        <f t="shared" si="1"/>
        <v>205</v>
      </c>
      <c r="G24" s="29">
        <f t="shared" si="1"/>
        <v>172</v>
      </c>
      <c r="H24" s="29">
        <f t="shared" si="2"/>
        <v>369</v>
      </c>
      <c r="I24" s="29">
        <v>198</v>
      </c>
      <c r="J24" s="29">
        <v>171</v>
      </c>
      <c r="K24" s="29">
        <f t="shared" si="3"/>
        <v>8</v>
      </c>
      <c r="L24" s="29">
        <v>7</v>
      </c>
      <c r="M24" s="29">
        <v>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5" customHeight="1">
      <c r="A25" s="40"/>
      <c r="B25" s="47" t="s">
        <v>36</v>
      </c>
      <c r="C25" s="48" t="s">
        <v>37</v>
      </c>
      <c r="D25" s="49"/>
      <c r="E25" s="50">
        <f t="shared" si="0"/>
        <v>4884</v>
      </c>
      <c r="F25" s="50">
        <f t="shared" si="1"/>
        <v>1571</v>
      </c>
      <c r="G25" s="50">
        <v>3313</v>
      </c>
      <c r="H25" s="50">
        <v>3439</v>
      </c>
      <c r="I25" s="50">
        <v>966</v>
      </c>
      <c r="J25" s="50">
        <v>2437</v>
      </c>
      <c r="K25" s="50">
        <f t="shared" si="3"/>
        <v>1445</v>
      </c>
      <c r="L25" s="50">
        <v>605</v>
      </c>
      <c r="M25" s="50">
        <v>840</v>
      </c>
      <c r="N25" s="50"/>
      <c r="O25" s="50"/>
      <c r="P25" s="50"/>
      <c r="Q25" s="50"/>
      <c r="R25" s="29"/>
      <c r="S25" s="29"/>
      <c r="T25" s="29"/>
      <c r="U25" s="29"/>
      <c r="V25" s="29"/>
      <c r="W25" s="29"/>
    </row>
    <row r="26" spans="1:23" ht="15" customHeight="1">
      <c r="A26" s="31"/>
      <c r="B26" s="32" t="s">
        <v>38</v>
      </c>
      <c r="C26" s="41" t="s">
        <v>39</v>
      </c>
      <c r="D26" s="42"/>
      <c r="E26" s="29">
        <f t="shared" si="0"/>
        <v>351</v>
      </c>
      <c r="F26" s="29">
        <v>102</v>
      </c>
      <c r="G26" s="29">
        <f t="shared" si="1"/>
        <v>249</v>
      </c>
      <c r="H26" s="29">
        <f t="shared" si="2"/>
        <v>315</v>
      </c>
      <c r="I26" s="29">
        <v>93</v>
      </c>
      <c r="J26" s="29">
        <v>222</v>
      </c>
      <c r="K26" s="29">
        <v>36</v>
      </c>
      <c r="L26" s="29">
        <v>6</v>
      </c>
      <c r="M26" s="29">
        <v>27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5" customHeight="1">
      <c r="A27" s="40"/>
      <c r="B27" s="32" t="s">
        <v>40</v>
      </c>
      <c r="C27" s="41" t="s">
        <v>41</v>
      </c>
      <c r="D27" s="42"/>
      <c r="E27" s="29">
        <f t="shared" si="0"/>
        <v>13531</v>
      </c>
      <c r="F27" s="29">
        <f t="shared" si="1"/>
        <v>10655</v>
      </c>
      <c r="G27" s="29">
        <f t="shared" si="1"/>
        <v>2876</v>
      </c>
      <c r="H27" s="29">
        <f t="shared" si="2"/>
        <v>7858</v>
      </c>
      <c r="I27" s="29">
        <v>5858</v>
      </c>
      <c r="J27" s="29">
        <v>2000</v>
      </c>
      <c r="K27" s="29">
        <f t="shared" si="3"/>
        <v>5673</v>
      </c>
      <c r="L27" s="29">
        <v>4797</v>
      </c>
      <c r="M27" s="29">
        <v>876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5" customHeight="1">
      <c r="A28" s="40"/>
      <c r="B28" s="32" t="s">
        <v>42</v>
      </c>
      <c r="C28" s="41" t="s">
        <v>43</v>
      </c>
      <c r="D28" s="42"/>
      <c r="E28" s="29">
        <f t="shared" si="0"/>
        <v>3120</v>
      </c>
      <c r="F28" s="29">
        <f t="shared" si="1"/>
        <v>2824</v>
      </c>
      <c r="G28" s="29">
        <f t="shared" si="1"/>
        <v>296</v>
      </c>
      <c r="H28" s="29">
        <f t="shared" si="2"/>
        <v>2064</v>
      </c>
      <c r="I28" s="29">
        <v>1846</v>
      </c>
      <c r="J28" s="29">
        <v>218</v>
      </c>
      <c r="K28" s="29">
        <f t="shared" si="3"/>
        <v>1056</v>
      </c>
      <c r="L28" s="29">
        <v>978</v>
      </c>
      <c r="M28" s="29">
        <v>78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5" customHeight="1">
      <c r="A29" s="40"/>
      <c r="B29" s="32" t="s">
        <v>44</v>
      </c>
      <c r="C29" s="41" t="s">
        <v>45</v>
      </c>
      <c r="D29" s="42"/>
      <c r="E29" s="29">
        <f t="shared" si="0"/>
        <v>1365</v>
      </c>
      <c r="F29" s="29">
        <f t="shared" si="1"/>
        <v>997</v>
      </c>
      <c r="G29" s="29">
        <f t="shared" si="1"/>
        <v>368</v>
      </c>
      <c r="H29" s="29">
        <f t="shared" si="2"/>
        <v>1175</v>
      </c>
      <c r="I29" s="29">
        <v>851</v>
      </c>
      <c r="J29" s="29">
        <v>324</v>
      </c>
      <c r="K29" s="29">
        <f t="shared" si="3"/>
        <v>190</v>
      </c>
      <c r="L29" s="29">
        <v>146</v>
      </c>
      <c r="M29" s="29">
        <v>44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5" customHeight="1">
      <c r="A30" s="31"/>
      <c r="B30" s="32" t="s">
        <v>46</v>
      </c>
      <c r="C30" s="41" t="s">
        <v>47</v>
      </c>
      <c r="D30" s="42"/>
      <c r="E30" s="29">
        <f t="shared" si="0"/>
        <v>1872</v>
      </c>
      <c r="F30" s="29">
        <f t="shared" si="1"/>
        <v>1493</v>
      </c>
      <c r="G30" s="29">
        <f t="shared" si="1"/>
        <v>379</v>
      </c>
      <c r="H30" s="29">
        <f t="shared" si="2"/>
        <v>1578</v>
      </c>
      <c r="I30" s="29">
        <v>1262</v>
      </c>
      <c r="J30" s="29">
        <v>316</v>
      </c>
      <c r="K30" s="29">
        <f t="shared" si="3"/>
        <v>294</v>
      </c>
      <c r="L30" s="29">
        <v>231</v>
      </c>
      <c r="M30" s="29">
        <v>63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5" customHeight="1">
      <c r="A31" s="40"/>
      <c r="B31" s="32" t="s">
        <v>48</v>
      </c>
      <c r="C31" s="41" t="s">
        <v>49</v>
      </c>
      <c r="D31" s="42"/>
      <c r="E31" s="29">
        <f t="shared" si="0"/>
        <v>3225</v>
      </c>
      <c r="F31" s="29">
        <f t="shared" si="1"/>
        <v>2589</v>
      </c>
      <c r="G31" s="29">
        <f t="shared" si="1"/>
        <v>636</v>
      </c>
      <c r="H31" s="29">
        <f t="shared" si="2"/>
        <v>1683</v>
      </c>
      <c r="I31" s="29">
        <v>1362</v>
      </c>
      <c r="J31" s="29">
        <v>321</v>
      </c>
      <c r="K31" s="29">
        <f t="shared" si="3"/>
        <v>1542</v>
      </c>
      <c r="L31" s="29">
        <v>1227</v>
      </c>
      <c r="M31" s="29">
        <v>315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5" customHeight="1">
      <c r="A32" s="40"/>
      <c r="B32" s="32" t="s">
        <v>50</v>
      </c>
      <c r="C32" s="41" t="s">
        <v>51</v>
      </c>
      <c r="D32" s="42"/>
      <c r="E32" s="29">
        <f t="shared" si="0"/>
        <v>123</v>
      </c>
      <c r="F32" s="29">
        <f t="shared" si="1"/>
        <v>92</v>
      </c>
      <c r="G32" s="29">
        <f t="shared" si="1"/>
        <v>31</v>
      </c>
      <c r="H32" s="29">
        <f t="shared" si="2"/>
        <v>99</v>
      </c>
      <c r="I32" s="29">
        <v>71</v>
      </c>
      <c r="J32" s="29">
        <v>28</v>
      </c>
      <c r="K32" s="29">
        <f t="shared" si="3"/>
        <v>24</v>
      </c>
      <c r="L32" s="29">
        <v>21</v>
      </c>
      <c r="M32" s="29">
        <v>3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5" customHeight="1">
      <c r="A33" s="40"/>
      <c r="B33" s="32" t="s">
        <v>52</v>
      </c>
      <c r="C33" s="41" t="s">
        <v>53</v>
      </c>
      <c r="D33" s="42"/>
      <c r="E33" s="29">
        <f t="shared" si="0"/>
        <v>128</v>
      </c>
      <c r="F33" s="29">
        <f t="shared" si="1"/>
        <v>81</v>
      </c>
      <c r="G33" s="29">
        <f t="shared" si="1"/>
        <v>47</v>
      </c>
      <c r="H33" s="29">
        <f t="shared" si="2"/>
        <v>106</v>
      </c>
      <c r="I33" s="29">
        <v>62</v>
      </c>
      <c r="J33" s="29">
        <v>44</v>
      </c>
      <c r="K33" s="29">
        <f t="shared" si="3"/>
        <v>22</v>
      </c>
      <c r="L33" s="29">
        <v>19</v>
      </c>
      <c r="M33" s="29">
        <v>3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5" customHeight="1">
      <c r="A34" s="40"/>
      <c r="B34" s="32" t="s">
        <v>54</v>
      </c>
      <c r="C34" s="41" t="s">
        <v>55</v>
      </c>
      <c r="D34" s="42"/>
      <c r="E34" s="29">
        <v>194</v>
      </c>
      <c r="F34" s="29">
        <v>164</v>
      </c>
      <c r="G34" s="29">
        <f t="shared" si="1"/>
        <v>48</v>
      </c>
      <c r="H34" s="29">
        <f t="shared" si="2"/>
        <v>175</v>
      </c>
      <c r="I34" s="29">
        <v>129</v>
      </c>
      <c r="J34" s="29">
        <v>46</v>
      </c>
      <c r="K34" s="29">
        <f t="shared" si="3"/>
        <v>19</v>
      </c>
      <c r="L34" s="29">
        <v>17</v>
      </c>
      <c r="M34" s="29">
        <v>2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5" customHeight="1">
      <c r="A35" s="40"/>
      <c r="B35" s="32" t="s">
        <v>56</v>
      </c>
      <c r="C35" s="41" t="s">
        <v>57</v>
      </c>
      <c r="D35" s="42"/>
      <c r="E35" s="29">
        <f t="shared" si="0"/>
        <v>4061</v>
      </c>
      <c r="F35" s="29">
        <f t="shared" si="1"/>
        <v>3206</v>
      </c>
      <c r="G35" s="29">
        <f t="shared" si="1"/>
        <v>855</v>
      </c>
      <c r="H35" s="29">
        <f t="shared" si="2"/>
        <v>2853</v>
      </c>
      <c r="I35" s="29">
        <v>2362</v>
      </c>
      <c r="J35" s="29">
        <v>491</v>
      </c>
      <c r="K35" s="29">
        <f t="shared" si="3"/>
        <v>1208</v>
      </c>
      <c r="L35" s="29">
        <v>844</v>
      </c>
      <c r="M35" s="29">
        <v>364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5" customHeight="1">
      <c r="A36" s="40"/>
      <c r="B36" s="32" t="s">
        <v>58</v>
      </c>
      <c r="C36" s="41" t="s">
        <v>59</v>
      </c>
      <c r="D36" s="42"/>
      <c r="E36" s="29">
        <f t="shared" si="0"/>
        <v>3276</v>
      </c>
      <c r="F36" s="29">
        <f t="shared" si="1"/>
        <v>2987</v>
      </c>
      <c r="G36" s="29">
        <f t="shared" si="1"/>
        <v>289</v>
      </c>
      <c r="H36" s="29">
        <f t="shared" si="2"/>
        <v>988</v>
      </c>
      <c r="I36" s="29">
        <v>911</v>
      </c>
      <c r="J36" s="29">
        <v>77</v>
      </c>
      <c r="K36" s="29">
        <f t="shared" si="3"/>
        <v>2288</v>
      </c>
      <c r="L36" s="29">
        <v>2076</v>
      </c>
      <c r="M36" s="29">
        <v>212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5" customHeight="1">
      <c r="A37" s="40"/>
      <c r="B37" s="32" t="s">
        <v>60</v>
      </c>
      <c r="C37" s="41" t="s">
        <v>61</v>
      </c>
      <c r="D37" s="42"/>
      <c r="E37" s="29">
        <f t="shared" si="0"/>
        <v>1681</v>
      </c>
      <c r="F37" s="29">
        <f t="shared" si="1"/>
        <v>1530</v>
      </c>
      <c r="G37" s="29">
        <f t="shared" si="1"/>
        <v>151</v>
      </c>
      <c r="H37" s="29">
        <f t="shared" si="2"/>
        <v>1147</v>
      </c>
      <c r="I37" s="29">
        <v>1039</v>
      </c>
      <c r="J37" s="29">
        <v>108</v>
      </c>
      <c r="K37" s="29">
        <f t="shared" si="3"/>
        <v>534</v>
      </c>
      <c r="L37" s="29">
        <v>491</v>
      </c>
      <c r="M37" s="29">
        <v>43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5" customHeight="1">
      <c r="A38" s="40"/>
      <c r="B38" s="32" t="s">
        <v>62</v>
      </c>
      <c r="C38" s="41" t="s">
        <v>63</v>
      </c>
      <c r="D38" s="42"/>
      <c r="E38" s="29">
        <f t="shared" si="0"/>
        <v>1099</v>
      </c>
      <c r="F38" s="29">
        <f t="shared" si="1"/>
        <v>984</v>
      </c>
      <c r="G38" s="29">
        <f t="shared" si="1"/>
        <v>115</v>
      </c>
      <c r="H38" s="29">
        <f t="shared" si="2"/>
        <v>903</v>
      </c>
      <c r="I38" s="29">
        <v>796</v>
      </c>
      <c r="J38" s="29">
        <v>107</v>
      </c>
      <c r="K38" s="29">
        <f t="shared" si="3"/>
        <v>196</v>
      </c>
      <c r="L38" s="29">
        <v>188</v>
      </c>
      <c r="M38" s="29">
        <v>8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5" customHeight="1">
      <c r="A39" s="40"/>
      <c r="B39" s="32" t="s">
        <v>64</v>
      </c>
      <c r="C39" s="41" t="s">
        <v>65</v>
      </c>
      <c r="D39" s="42"/>
      <c r="E39" s="29">
        <f t="shared" si="0"/>
        <v>204</v>
      </c>
      <c r="F39" s="29">
        <f t="shared" si="1"/>
        <v>164</v>
      </c>
      <c r="G39" s="29">
        <f t="shared" si="1"/>
        <v>40</v>
      </c>
      <c r="H39" s="29">
        <f t="shared" si="2"/>
        <v>179</v>
      </c>
      <c r="I39" s="29">
        <v>143</v>
      </c>
      <c r="J39" s="29">
        <v>36</v>
      </c>
      <c r="K39" s="29">
        <f t="shared" si="3"/>
        <v>25</v>
      </c>
      <c r="L39" s="29">
        <v>21</v>
      </c>
      <c r="M39" s="29">
        <v>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5" customHeight="1">
      <c r="A40" s="40"/>
      <c r="B40" s="32" t="s">
        <v>66</v>
      </c>
      <c r="C40" s="41" t="s">
        <v>67</v>
      </c>
      <c r="D40" s="42"/>
      <c r="E40" s="29">
        <f t="shared" si="0"/>
        <v>1573</v>
      </c>
      <c r="F40" s="29">
        <f t="shared" si="1"/>
        <v>1507</v>
      </c>
      <c r="G40" s="29">
        <f t="shared" si="1"/>
        <v>66</v>
      </c>
      <c r="H40" s="29">
        <f t="shared" si="2"/>
        <v>1242</v>
      </c>
      <c r="I40" s="29">
        <v>1181</v>
      </c>
      <c r="J40" s="29">
        <v>61</v>
      </c>
      <c r="K40" s="29">
        <f t="shared" si="3"/>
        <v>331</v>
      </c>
      <c r="L40" s="29">
        <v>326</v>
      </c>
      <c r="M40" s="29">
        <v>5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5" customHeight="1">
      <c r="A41" s="40"/>
      <c r="B41" s="51" t="s">
        <v>68</v>
      </c>
      <c r="C41" s="52" t="s">
        <v>69</v>
      </c>
      <c r="D41" s="53"/>
      <c r="E41" s="54">
        <f t="shared" si="0"/>
        <v>55</v>
      </c>
      <c r="F41" s="54">
        <f t="shared" si="1"/>
        <v>25</v>
      </c>
      <c r="G41" s="54">
        <f t="shared" si="1"/>
        <v>30</v>
      </c>
      <c r="H41" s="54">
        <f t="shared" si="2"/>
        <v>40</v>
      </c>
      <c r="I41" s="54">
        <v>15</v>
      </c>
      <c r="J41" s="54">
        <v>25</v>
      </c>
      <c r="K41" s="54">
        <f t="shared" si="3"/>
        <v>15</v>
      </c>
      <c r="L41" s="54">
        <v>10</v>
      </c>
      <c r="M41" s="54">
        <v>5</v>
      </c>
      <c r="N41" s="54"/>
      <c r="O41" s="54"/>
      <c r="P41" s="54"/>
      <c r="Q41" s="54"/>
      <c r="R41" s="29"/>
      <c r="S41" s="29"/>
      <c r="T41" s="29"/>
      <c r="U41" s="29"/>
      <c r="V41" s="29"/>
      <c r="W41" s="29"/>
    </row>
    <row r="42" spans="1:23" ht="15" customHeight="1">
      <c r="A42" s="40"/>
      <c r="B42" s="51"/>
      <c r="C42" s="55"/>
      <c r="D42" s="56"/>
      <c r="E42" s="57">
        <f t="shared" si="0"/>
        <v>0</v>
      </c>
      <c r="F42" s="57">
        <f t="shared" si="1"/>
        <v>0</v>
      </c>
      <c r="G42" s="57">
        <f t="shared" si="1"/>
        <v>0</v>
      </c>
      <c r="H42" s="57">
        <f t="shared" si="2"/>
        <v>0</v>
      </c>
      <c r="I42" s="57"/>
      <c r="J42" s="57"/>
      <c r="K42" s="57">
        <f t="shared" si="3"/>
        <v>0</v>
      </c>
      <c r="L42" s="57"/>
      <c r="M42" s="57"/>
      <c r="N42" s="57"/>
      <c r="O42" s="57"/>
      <c r="P42" s="57"/>
      <c r="Q42" s="57"/>
      <c r="R42" s="29"/>
      <c r="S42" s="29"/>
      <c r="T42" s="29"/>
      <c r="U42" s="29"/>
      <c r="V42" s="29"/>
      <c r="W42" s="29"/>
    </row>
    <row r="43" spans="1:23" ht="15" customHeight="1">
      <c r="A43" s="40"/>
      <c r="B43" s="32" t="s">
        <v>70</v>
      </c>
      <c r="C43" s="41" t="s">
        <v>71</v>
      </c>
      <c r="D43" s="42"/>
      <c r="E43" s="29">
        <f t="shared" si="0"/>
        <v>1106</v>
      </c>
      <c r="F43" s="29">
        <f t="shared" si="1"/>
        <v>784</v>
      </c>
      <c r="G43" s="29">
        <f t="shared" si="1"/>
        <v>322</v>
      </c>
      <c r="H43" s="29">
        <f t="shared" si="2"/>
        <v>761</v>
      </c>
      <c r="I43" s="29">
        <v>546</v>
      </c>
      <c r="J43" s="29">
        <v>215</v>
      </c>
      <c r="K43" s="29">
        <f t="shared" si="3"/>
        <v>345</v>
      </c>
      <c r="L43" s="29">
        <v>238</v>
      </c>
      <c r="M43" s="29">
        <v>107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15" customHeight="1">
      <c r="A44" s="40"/>
      <c r="B44" s="35"/>
      <c r="C44" s="41"/>
      <c r="D44" s="4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s="25" customFormat="1" ht="15" customHeight="1">
      <c r="A45" s="30" t="s">
        <v>72</v>
      </c>
      <c r="B45" s="20" t="s">
        <v>73</v>
      </c>
      <c r="C45" s="45"/>
      <c r="D45" s="46"/>
      <c r="E45" s="23">
        <f>SUM(F45:G45)</f>
        <v>64478</v>
      </c>
      <c r="F45" s="23">
        <f aca="true" t="shared" si="4" ref="F45:G47">SUM(I45+L45)</f>
        <v>34401</v>
      </c>
      <c r="G45" s="23">
        <f t="shared" si="4"/>
        <v>30077</v>
      </c>
      <c r="H45" s="23">
        <f>SUM(I45:J45)</f>
        <v>43495</v>
      </c>
      <c r="I45" s="23">
        <f>SUM(I46:I47)</f>
        <v>23496</v>
      </c>
      <c r="J45" s="23">
        <f>SUM(J46:J47)</f>
        <v>19999</v>
      </c>
      <c r="K45" s="23">
        <f>SUM(L45:M45)</f>
        <v>20983</v>
      </c>
      <c r="L45" s="23">
        <f>SUM(L46:L47)</f>
        <v>10905</v>
      </c>
      <c r="M45" s="23">
        <f>SUM(M46:M47)</f>
        <v>10078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5" customHeight="1">
      <c r="A46" s="40"/>
      <c r="B46" s="32" t="s">
        <v>74</v>
      </c>
      <c r="C46" s="41" t="s">
        <v>75</v>
      </c>
      <c r="D46" s="42"/>
      <c r="E46" s="29">
        <f>SUM(F46:G46)</f>
        <v>12534</v>
      </c>
      <c r="F46" s="29">
        <f t="shared" si="4"/>
        <v>10057</v>
      </c>
      <c r="G46" s="29">
        <f t="shared" si="4"/>
        <v>2477</v>
      </c>
      <c r="H46" s="29">
        <f>SUM(I46:J46)</f>
        <v>9216</v>
      </c>
      <c r="I46" s="29">
        <v>7260</v>
      </c>
      <c r="J46" s="29">
        <v>1956</v>
      </c>
      <c r="K46" s="29">
        <f>SUM(L46:M46)</f>
        <v>3318</v>
      </c>
      <c r="L46" s="29">
        <v>2797</v>
      </c>
      <c r="M46" s="29">
        <v>521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15" customHeight="1">
      <c r="A47" s="40"/>
      <c r="B47" s="32" t="s">
        <v>76</v>
      </c>
      <c r="C47" s="41" t="s">
        <v>77</v>
      </c>
      <c r="D47" s="42"/>
      <c r="E47" s="29">
        <f>SUM(F47:G47)</f>
        <v>51944</v>
      </c>
      <c r="F47" s="29">
        <f t="shared" si="4"/>
        <v>24344</v>
      </c>
      <c r="G47" s="29">
        <f t="shared" si="4"/>
        <v>27600</v>
      </c>
      <c r="H47" s="29">
        <f>SUM(I47:J47)</f>
        <v>34279</v>
      </c>
      <c r="I47" s="29">
        <v>16236</v>
      </c>
      <c r="J47" s="29">
        <v>18043</v>
      </c>
      <c r="K47" s="29">
        <f>SUM(L47:M47)</f>
        <v>17665</v>
      </c>
      <c r="L47" s="29">
        <v>8108</v>
      </c>
      <c r="M47" s="29">
        <v>9557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15" customHeight="1">
      <c r="A48" s="40"/>
      <c r="B48" s="32"/>
      <c r="C48" s="43"/>
      <c r="D48" s="4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s="25" customFormat="1" ht="15" customHeight="1">
      <c r="A49" s="30" t="s">
        <v>78</v>
      </c>
      <c r="B49" s="20" t="s">
        <v>79</v>
      </c>
      <c r="C49" s="58"/>
      <c r="D49" s="59"/>
      <c r="E49" s="60">
        <f>SUM(F49:G49)</f>
        <v>5817</v>
      </c>
      <c r="F49" s="60">
        <f aca="true" t="shared" si="5" ref="F49:G51">SUM(I49+L49)</f>
        <v>3987</v>
      </c>
      <c r="G49" s="60">
        <f t="shared" si="5"/>
        <v>1830</v>
      </c>
      <c r="H49" s="60">
        <f>SUM(I49:J49)</f>
        <v>4151</v>
      </c>
      <c r="I49" s="60">
        <f>SUM(I50:I51)</f>
        <v>2821</v>
      </c>
      <c r="J49" s="60">
        <f>SUM(J50:J51)</f>
        <v>1330</v>
      </c>
      <c r="K49" s="60">
        <f>SUM(L49:M49)</f>
        <v>1666</v>
      </c>
      <c r="L49" s="60">
        <f>SUM(L50:L51)</f>
        <v>1166</v>
      </c>
      <c r="M49" s="60">
        <f>SUM(M50:M51)</f>
        <v>500</v>
      </c>
      <c r="N49" s="23"/>
      <c r="O49" s="23"/>
      <c r="P49" s="23"/>
      <c r="Q49" s="23"/>
      <c r="R49" s="60"/>
      <c r="S49" s="60"/>
      <c r="T49" s="60"/>
      <c r="U49" s="60"/>
      <c r="V49" s="60"/>
      <c r="W49" s="60"/>
    </row>
    <row r="50" spans="1:17" ht="15" customHeight="1">
      <c r="A50" s="61"/>
      <c r="B50" s="32" t="s">
        <v>80</v>
      </c>
      <c r="C50" s="62" t="s">
        <v>81</v>
      </c>
      <c r="D50" s="63"/>
      <c r="E50" s="64">
        <f>SUM(F50:G50)</f>
        <v>5602</v>
      </c>
      <c r="F50" s="64">
        <f t="shared" si="5"/>
        <v>3814</v>
      </c>
      <c r="G50" s="64">
        <f t="shared" si="5"/>
        <v>1788</v>
      </c>
      <c r="H50" s="64">
        <f>SUM(I50:J50)</f>
        <v>3960</v>
      </c>
      <c r="I50" s="64">
        <v>2666</v>
      </c>
      <c r="J50" s="64">
        <v>1294</v>
      </c>
      <c r="K50" s="64">
        <f>SUM(L50:M50)</f>
        <v>1642</v>
      </c>
      <c r="L50" s="64">
        <v>1148</v>
      </c>
      <c r="M50" s="64">
        <v>494</v>
      </c>
      <c r="N50" s="29"/>
      <c r="O50" s="29"/>
      <c r="P50" s="29"/>
      <c r="Q50" s="29"/>
    </row>
    <row r="51" spans="1:17" ht="15" customHeight="1">
      <c r="A51" s="65"/>
      <c r="B51" s="32" t="s">
        <v>82</v>
      </c>
      <c r="C51" s="62" t="s">
        <v>83</v>
      </c>
      <c r="D51" s="63"/>
      <c r="E51" s="10">
        <f>SUM(F51:G51)</f>
        <v>215</v>
      </c>
      <c r="F51" s="10">
        <f t="shared" si="5"/>
        <v>173</v>
      </c>
      <c r="G51" s="10">
        <f t="shared" si="5"/>
        <v>42</v>
      </c>
      <c r="H51" s="10">
        <f>SUM(I51:J51)</f>
        <v>191</v>
      </c>
      <c r="I51" s="10">
        <v>155</v>
      </c>
      <c r="J51" s="10">
        <v>36</v>
      </c>
      <c r="K51" s="10">
        <f>SUM(L51:M51)</f>
        <v>24</v>
      </c>
      <c r="L51" s="10">
        <v>18</v>
      </c>
      <c r="M51" s="10">
        <v>6</v>
      </c>
      <c r="N51" s="66" t="s">
        <v>84</v>
      </c>
      <c r="O51" s="66"/>
      <c r="P51" s="66"/>
      <c r="Q51" s="66"/>
    </row>
    <row r="52" spans="1:4" ht="15" customHeight="1">
      <c r="A52" s="65"/>
      <c r="B52" s="67"/>
      <c r="C52" s="62"/>
      <c r="D52" s="63"/>
    </row>
    <row r="53" spans="1:14" s="25" customFormat="1" ht="15" customHeight="1">
      <c r="A53" s="69" t="s">
        <v>85</v>
      </c>
      <c r="B53" s="70" t="s">
        <v>86</v>
      </c>
      <c r="C53" s="71"/>
      <c r="D53" s="72"/>
      <c r="E53" s="25">
        <f>SUM(F53:G53)</f>
        <v>23286</v>
      </c>
      <c r="F53" s="25">
        <f aca="true" t="shared" si="6" ref="F53:G55">SUM(I53+L53)</f>
        <v>20428</v>
      </c>
      <c r="G53" s="25">
        <f t="shared" si="6"/>
        <v>2858</v>
      </c>
      <c r="H53" s="25">
        <f>SUM(I53:J53)</f>
        <v>14248</v>
      </c>
      <c r="I53" s="25">
        <v>12234</v>
      </c>
      <c r="J53" s="25">
        <v>2014</v>
      </c>
      <c r="K53" s="25">
        <f>SUM(L53:M53)</f>
        <v>9038</v>
      </c>
      <c r="L53" s="25">
        <v>8194</v>
      </c>
      <c r="M53" s="25">
        <v>844</v>
      </c>
      <c r="N53" s="73"/>
    </row>
    <row r="54" spans="1:13" ht="15" customHeight="1">
      <c r="A54" s="65"/>
      <c r="B54" s="32" t="s">
        <v>87</v>
      </c>
      <c r="C54" s="62" t="s">
        <v>88</v>
      </c>
      <c r="D54" s="63"/>
      <c r="E54" s="10">
        <f>SUM(F54:G54)</f>
        <v>14372</v>
      </c>
      <c r="F54" s="10">
        <f t="shared" si="6"/>
        <v>13140</v>
      </c>
      <c r="G54" s="10">
        <f t="shared" si="6"/>
        <v>1232</v>
      </c>
      <c r="H54" s="10">
        <f>SUM(I54:J54)</f>
        <v>9085</v>
      </c>
      <c r="I54" s="10">
        <v>8206</v>
      </c>
      <c r="J54" s="10">
        <v>879</v>
      </c>
      <c r="K54" s="10">
        <f>SUM(L54:M54)</f>
        <v>5287</v>
      </c>
      <c r="L54" s="10">
        <v>4934</v>
      </c>
      <c r="M54" s="10">
        <v>353</v>
      </c>
    </row>
    <row r="55" spans="1:13" ht="15" customHeight="1">
      <c r="A55" s="74"/>
      <c r="B55" s="32" t="s">
        <v>89</v>
      </c>
      <c r="C55" s="62" t="s">
        <v>90</v>
      </c>
      <c r="D55" s="63"/>
      <c r="E55" s="10">
        <f>SUM(F55:G55)</f>
        <v>6206</v>
      </c>
      <c r="F55" s="10">
        <f t="shared" si="6"/>
        <v>4799</v>
      </c>
      <c r="G55" s="10">
        <f t="shared" si="6"/>
        <v>1407</v>
      </c>
      <c r="H55" s="10">
        <f>SUM(I55:J55)</f>
        <v>3532</v>
      </c>
      <c r="I55" s="10">
        <v>2574</v>
      </c>
      <c r="J55" s="10">
        <v>958</v>
      </c>
      <c r="K55" s="10">
        <f>SUM(L55:M55)</f>
        <v>2674</v>
      </c>
      <c r="L55" s="10">
        <v>2225</v>
      </c>
      <c r="M55" s="10">
        <v>449</v>
      </c>
    </row>
    <row r="56" spans="1:13" ht="15" customHeight="1">
      <c r="A56" s="74"/>
      <c r="B56" s="32" t="s">
        <v>91</v>
      </c>
      <c r="C56" s="62" t="s">
        <v>92</v>
      </c>
      <c r="D56" s="63"/>
      <c r="E56" s="10">
        <f>SUM(F56:G56)</f>
        <v>2708</v>
      </c>
      <c r="F56" s="10">
        <f>SUM(I56+L56)</f>
        <v>2489</v>
      </c>
      <c r="G56" s="10">
        <f>SUM(J56+M56)</f>
        <v>219</v>
      </c>
      <c r="H56" s="10">
        <f>SUM(I56:J56)</f>
        <v>1631</v>
      </c>
      <c r="I56" s="10">
        <v>1454</v>
      </c>
      <c r="J56" s="10">
        <v>177</v>
      </c>
      <c r="K56" s="10">
        <f>SUM(L56:M56)</f>
        <v>1077</v>
      </c>
      <c r="L56" s="10">
        <v>1035</v>
      </c>
      <c r="M56" s="10">
        <v>42</v>
      </c>
    </row>
    <row r="57" spans="1:4" ht="15" customHeight="1">
      <c r="A57" s="74"/>
      <c r="B57" s="67"/>
      <c r="C57" s="62"/>
      <c r="D57" s="63"/>
    </row>
    <row r="58" spans="1:14" s="25" customFormat="1" ht="15" customHeight="1">
      <c r="A58" s="69" t="s">
        <v>93</v>
      </c>
      <c r="B58" s="75" t="s">
        <v>94</v>
      </c>
      <c r="C58" s="76"/>
      <c r="D58" s="77"/>
      <c r="E58" s="25">
        <f>SUM(F58:G58)</f>
        <v>60369</v>
      </c>
      <c r="F58" s="25">
        <f aca="true" t="shared" si="7" ref="F58:G62">SUM(I58+L58)</f>
        <v>29874</v>
      </c>
      <c r="G58" s="25">
        <f t="shared" si="7"/>
        <v>30495</v>
      </c>
      <c r="H58" s="25">
        <f>SUM(I58:J58)</f>
        <v>39481</v>
      </c>
      <c r="I58" s="25">
        <f>SUM(I59:I62)</f>
        <v>18518</v>
      </c>
      <c r="J58" s="25">
        <f>SUM(J59:J62)</f>
        <v>20963</v>
      </c>
      <c r="K58" s="25">
        <v>20888</v>
      </c>
      <c r="L58" s="25">
        <f>SUM(L59:L62)</f>
        <v>11356</v>
      </c>
      <c r="M58" s="25">
        <v>9532</v>
      </c>
      <c r="N58" s="73"/>
    </row>
    <row r="59" spans="1:13" ht="15" customHeight="1">
      <c r="A59" s="74"/>
      <c r="B59" s="32" t="s">
        <v>95</v>
      </c>
      <c r="C59" s="62" t="s">
        <v>96</v>
      </c>
      <c r="D59" s="63"/>
      <c r="E59" s="10">
        <f>SUM(F59:G59)</f>
        <v>22070</v>
      </c>
      <c r="F59" s="10">
        <f t="shared" si="7"/>
        <v>6845</v>
      </c>
      <c r="G59" s="10">
        <f t="shared" si="7"/>
        <v>15225</v>
      </c>
      <c r="H59" s="10">
        <f>SUM(I59:J59)</f>
        <v>15251</v>
      </c>
      <c r="I59" s="10">
        <v>4553</v>
      </c>
      <c r="J59" s="10">
        <v>10698</v>
      </c>
      <c r="K59" s="10">
        <f>SUM(L59:M59)</f>
        <v>6819</v>
      </c>
      <c r="L59" s="10">
        <v>2292</v>
      </c>
      <c r="M59" s="10">
        <v>4527</v>
      </c>
    </row>
    <row r="60" spans="1:13" ht="15" customHeight="1">
      <c r="A60" s="74"/>
      <c r="B60" s="32" t="s">
        <v>97</v>
      </c>
      <c r="C60" s="62" t="s">
        <v>98</v>
      </c>
      <c r="D60" s="63"/>
      <c r="E60" s="10">
        <f>SUM(F60:G60)</f>
        <v>5581</v>
      </c>
      <c r="F60" s="10">
        <f t="shared" si="7"/>
        <v>4904</v>
      </c>
      <c r="G60" s="10">
        <f t="shared" si="7"/>
        <v>677</v>
      </c>
      <c r="H60" s="10">
        <f>SUM(I60:J60)</f>
        <v>3624</v>
      </c>
      <c r="I60" s="10">
        <v>3157</v>
      </c>
      <c r="J60" s="10">
        <v>467</v>
      </c>
      <c r="K60" s="10">
        <f>SUM(L60:M60)</f>
        <v>1957</v>
      </c>
      <c r="L60" s="10">
        <v>1747</v>
      </c>
      <c r="M60" s="10">
        <v>210</v>
      </c>
    </row>
    <row r="61" spans="1:13" ht="15" customHeight="1">
      <c r="A61" s="74"/>
      <c r="B61" s="32" t="s">
        <v>99</v>
      </c>
      <c r="C61" s="62" t="s">
        <v>100</v>
      </c>
      <c r="D61" s="63"/>
      <c r="E61" s="10">
        <f>SUM(F61:G61)</f>
        <v>5450</v>
      </c>
      <c r="F61" s="10">
        <f t="shared" si="7"/>
        <v>1542</v>
      </c>
      <c r="G61" s="10">
        <f t="shared" si="7"/>
        <v>3908</v>
      </c>
      <c r="H61" s="10">
        <f>SUM(I61:J61)</f>
        <v>4308</v>
      </c>
      <c r="I61" s="10">
        <v>1194</v>
      </c>
      <c r="J61" s="10">
        <v>3114</v>
      </c>
      <c r="K61" s="10">
        <f>SUM(L61:M61)</f>
        <v>1142</v>
      </c>
      <c r="L61" s="10">
        <v>348</v>
      </c>
      <c r="M61" s="10">
        <v>794</v>
      </c>
    </row>
    <row r="62" spans="1:13" ht="15" customHeight="1">
      <c r="A62" s="74"/>
      <c r="B62" s="32" t="s">
        <v>101</v>
      </c>
      <c r="C62" s="62" t="s">
        <v>102</v>
      </c>
      <c r="D62" s="63"/>
      <c r="E62" s="10">
        <f>SUM(F62:G62)</f>
        <v>27268</v>
      </c>
      <c r="F62" s="10">
        <f t="shared" si="7"/>
        <v>16583</v>
      </c>
      <c r="G62" s="10">
        <f t="shared" si="7"/>
        <v>10685</v>
      </c>
      <c r="H62" s="10">
        <f>SUM(I62:J62)</f>
        <v>16298</v>
      </c>
      <c r="I62" s="10">
        <v>9614</v>
      </c>
      <c r="J62" s="10">
        <v>6684</v>
      </c>
      <c r="K62" s="10">
        <f>SUM(L62:M62)</f>
        <v>10970</v>
      </c>
      <c r="L62" s="10">
        <v>6969</v>
      </c>
      <c r="M62" s="10">
        <v>4001</v>
      </c>
    </row>
    <row r="63" spans="1:4" ht="15" customHeight="1">
      <c r="A63" s="74"/>
      <c r="B63" s="67"/>
      <c r="C63" s="67"/>
      <c r="D63" s="78"/>
    </row>
    <row r="64" spans="1:14" s="25" customFormat="1" ht="15" customHeight="1">
      <c r="A64" s="69" t="s">
        <v>103</v>
      </c>
      <c r="B64" s="21" t="s">
        <v>104</v>
      </c>
      <c r="C64" s="79"/>
      <c r="D64" s="80"/>
      <c r="E64" s="25">
        <f>SUM(F64:G64)</f>
        <v>19528</v>
      </c>
      <c r="F64" s="25">
        <f>SUM(I64+L64)</f>
        <v>15518</v>
      </c>
      <c r="G64" s="25">
        <v>4010</v>
      </c>
      <c r="H64" s="25">
        <f>SUM(I64:J64)</f>
        <v>13222</v>
      </c>
      <c r="I64" s="25">
        <f>SUM(I65)</f>
        <v>10179</v>
      </c>
      <c r="J64" s="25">
        <f>SUM(J65)</f>
        <v>3043</v>
      </c>
      <c r="K64" s="25">
        <v>6306</v>
      </c>
      <c r="L64" s="25">
        <f>SUM(L65)</f>
        <v>5339</v>
      </c>
      <c r="M64" s="25">
        <f>SUM(M65)</f>
        <v>967</v>
      </c>
      <c r="N64" s="73"/>
    </row>
    <row r="65" spans="1:13" ht="15" customHeight="1">
      <c r="A65" s="74"/>
      <c r="B65" s="32" t="s">
        <v>105</v>
      </c>
      <c r="C65" s="62" t="s">
        <v>106</v>
      </c>
      <c r="D65" s="63"/>
      <c r="E65" s="10">
        <f>SUM(F65:G65)</f>
        <v>19528</v>
      </c>
      <c r="F65" s="10">
        <f>SUM(I65+L65)</f>
        <v>15518</v>
      </c>
      <c r="G65" s="10">
        <v>4010</v>
      </c>
      <c r="H65" s="10">
        <f>SUM(I65:J65)</f>
        <v>13222</v>
      </c>
      <c r="I65" s="10">
        <v>10179</v>
      </c>
      <c r="J65" s="10">
        <v>3043</v>
      </c>
      <c r="K65" s="10">
        <v>6306</v>
      </c>
      <c r="L65" s="10">
        <v>5339</v>
      </c>
      <c r="M65" s="10">
        <v>967</v>
      </c>
    </row>
    <row r="66" spans="1:4" ht="15" customHeight="1">
      <c r="A66" s="65"/>
      <c r="B66" s="67" t="s">
        <v>107</v>
      </c>
      <c r="C66" s="62" t="s">
        <v>108</v>
      </c>
      <c r="D66" s="63"/>
    </row>
    <row r="67" spans="1:14" s="25" customFormat="1" ht="15" customHeight="1">
      <c r="A67" s="30" t="s">
        <v>109</v>
      </c>
      <c r="B67" s="81" t="s">
        <v>110</v>
      </c>
      <c r="C67" s="82"/>
      <c r="D67" s="83"/>
      <c r="E67" s="25">
        <f>SUM(F67:G67)</f>
        <v>7</v>
      </c>
      <c r="F67" s="25">
        <f>SUM(I67+L67)</f>
        <v>4</v>
      </c>
      <c r="G67" s="25">
        <f>SUM(J67+M67)</f>
        <v>3</v>
      </c>
      <c r="H67" s="25">
        <f>SUM(I67:J67)</f>
        <v>2</v>
      </c>
      <c r="I67" s="25">
        <f>SUM(I68)</f>
        <v>1</v>
      </c>
      <c r="J67" s="25">
        <f>SUM(J68)</f>
        <v>1</v>
      </c>
      <c r="K67" s="25">
        <f>SUM(L67:M67)</f>
        <v>5</v>
      </c>
      <c r="L67" s="25">
        <f>SUM(L68)</f>
        <v>3</v>
      </c>
      <c r="M67" s="25">
        <f>SUM(M68)</f>
        <v>2</v>
      </c>
      <c r="N67" s="73"/>
    </row>
    <row r="68" spans="1:13" ht="15" customHeight="1">
      <c r="A68" s="84"/>
      <c r="B68" s="85" t="s">
        <v>111</v>
      </c>
      <c r="C68" s="86" t="s">
        <v>110</v>
      </c>
      <c r="D68" s="87"/>
      <c r="E68" s="88">
        <f>SUM(F68:G68)</f>
        <v>7</v>
      </c>
      <c r="F68" s="88">
        <f>SUM(I68+L68)</f>
        <v>4</v>
      </c>
      <c r="G68" s="88">
        <f>SUM(J68+M68)</f>
        <v>3</v>
      </c>
      <c r="H68" s="88">
        <f>SUM(I68:J68)</f>
        <v>2</v>
      </c>
      <c r="I68" s="88">
        <v>1</v>
      </c>
      <c r="J68" s="88">
        <v>1</v>
      </c>
      <c r="K68" s="88">
        <f>SUM(L68:M68)</f>
        <v>5</v>
      </c>
      <c r="L68" s="88">
        <v>3</v>
      </c>
      <c r="M68" s="88">
        <v>2</v>
      </c>
    </row>
    <row r="69" ht="12">
      <c r="B69" s="2" t="s">
        <v>112</v>
      </c>
    </row>
  </sheetData>
  <sheetProtection/>
  <mergeCells count="75">
    <mergeCell ref="C66:D66"/>
    <mergeCell ref="B67:D67"/>
    <mergeCell ref="C68:D68"/>
    <mergeCell ref="C59:D59"/>
    <mergeCell ref="C60:D60"/>
    <mergeCell ref="C61:D61"/>
    <mergeCell ref="C62:D62"/>
    <mergeCell ref="B64:D64"/>
    <mergeCell ref="C65:D65"/>
    <mergeCell ref="B53:D53"/>
    <mergeCell ref="C54:D54"/>
    <mergeCell ref="C55:D55"/>
    <mergeCell ref="C56:D56"/>
    <mergeCell ref="C57:D57"/>
    <mergeCell ref="B58:D58"/>
    <mergeCell ref="C46:D46"/>
    <mergeCell ref="C47:D47"/>
    <mergeCell ref="B49:D49"/>
    <mergeCell ref="C50:D50"/>
    <mergeCell ref="C51:D51"/>
    <mergeCell ref="C52:D52"/>
    <mergeCell ref="O41:O42"/>
    <mergeCell ref="P41:P42"/>
    <mergeCell ref="Q41:Q42"/>
    <mergeCell ref="C43:D43"/>
    <mergeCell ref="C44:D44"/>
    <mergeCell ref="B45:D45"/>
    <mergeCell ref="I41:I42"/>
    <mergeCell ref="J41:J42"/>
    <mergeCell ref="K41:K42"/>
    <mergeCell ref="L41:L42"/>
    <mergeCell ref="M41:M42"/>
    <mergeCell ref="N41:N42"/>
    <mergeCell ref="B41:B42"/>
    <mergeCell ref="C41:D42"/>
    <mergeCell ref="E41:E42"/>
    <mergeCell ref="F41:F42"/>
    <mergeCell ref="G41:G42"/>
    <mergeCell ref="H41:H4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C1:J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0" r:id="rId1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2009-07-31T04:55:24Z</dcterms:created>
  <dcterms:modified xsi:type="dcterms:W3CDTF">2009-07-31T04:55:28Z</dcterms:modified>
  <cp:category/>
  <cp:version/>
  <cp:contentType/>
  <cp:contentStatus/>
</cp:coreProperties>
</file>