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住民登録人口" sheetId="1" r:id="rId1"/>
    <sheet name="住民登録人口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<sst xmlns="http://schemas.openxmlformats.org/spreadsheetml/2006/main" count="211" uniqueCount="101">
  <si>
    <t>23.  住民登録人口および世帯数</t>
  </si>
  <si>
    <t>(昭和35年3月31日現在)</t>
  </si>
  <si>
    <t xml:space="preserve">     国勢調査世帯および人口概数</t>
  </si>
  <si>
    <t>(昭和35年10月1日現在）</t>
  </si>
  <si>
    <t>(1)   市   郡   別   人   口</t>
  </si>
  <si>
    <t>市 郡 名</t>
  </si>
  <si>
    <t>住  民  登  録  人  口</t>
  </si>
  <si>
    <t>国  勢  調  査  人  口</t>
  </si>
  <si>
    <t>世帯数</t>
  </si>
  <si>
    <t>総   数</t>
  </si>
  <si>
    <t>男</t>
  </si>
  <si>
    <t>女</t>
  </si>
  <si>
    <t>総数</t>
  </si>
  <si>
    <t>市部</t>
  </si>
  <si>
    <t>郡部</t>
  </si>
  <si>
    <t>大分市</t>
  </si>
  <si>
    <t xml:space="preserve"> 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</si>
  <si>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</si>
  <si>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</si>
  <si>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</si>
  <si>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</si>
  <si>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</si>
  <si>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</si>
  <si>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</si>
  <si>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</si>
  <si>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</si>
  <si>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</si>
  <si>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</si>
  <si>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</si>
  <si>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</si>
  <si>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</si>
  <si>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</si>
  <si>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</si>
  <si>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</si>
  <si>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</si>
  <si>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</si>
  <si>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</si>
  <si>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</si>
  <si>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</si>
  <si>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  大分地方法務局   住民登録人口および世帯数</t>
  </si>
  <si>
    <t xml:space="preserve">        総理府統計局      昭和35年国勢調査速報</t>
  </si>
  <si>
    <t>(2)   町  村  別  人  口</t>
  </si>
  <si>
    <t>(3)   町  村  別  人  口</t>
  </si>
  <si>
    <t>町村名</t>
  </si>
  <si>
    <t>大田村</t>
  </si>
  <si>
    <t>野津町</t>
  </si>
  <si>
    <t>真玉町</t>
  </si>
  <si>
    <t>三重町</t>
  </si>
  <si>
    <t>香ヶ地町</t>
  </si>
  <si>
    <t>清川村</t>
  </si>
  <si>
    <t>緒方町</t>
  </si>
  <si>
    <t>朝地町</t>
  </si>
  <si>
    <t>国見町</t>
  </si>
  <si>
    <t>大野町</t>
  </si>
  <si>
    <t>姫島村</t>
  </si>
  <si>
    <t>犬飼町</t>
  </si>
  <si>
    <t>国東町</t>
  </si>
  <si>
    <t>千歳村</t>
  </si>
  <si>
    <t>武蔵町</t>
  </si>
  <si>
    <t>安岐町</t>
  </si>
  <si>
    <t xml:space="preserve"> </t>
  </si>
  <si>
    <t>荻町</t>
  </si>
  <si>
    <t>久住町</t>
  </si>
  <si>
    <t>日出町</t>
  </si>
  <si>
    <t>直入町</t>
  </si>
  <si>
    <t>山香町</t>
  </si>
  <si>
    <t>九重町</t>
  </si>
  <si>
    <t>大南町</t>
  </si>
  <si>
    <t>玖珠町</t>
  </si>
  <si>
    <t>大分町</t>
  </si>
  <si>
    <t>野津原町</t>
  </si>
  <si>
    <t>挾間町</t>
  </si>
  <si>
    <t>前津江村</t>
  </si>
  <si>
    <t>庄内町</t>
  </si>
  <si>
    <t>中津江村</t>
  </si>
  <si>
    <t>湯布院町</t>
  </si>
  <si>
    <t>上津江村</t>
  </si>
  <si>
    <t>大山村</t>
  </si>
  <si>
    <t>栄村</t>
  </si>
  <si>
    <t>大在村</t>
  </si>
  <si>
    <t>坂ノ市町</t>
  </si>
  <si>
    <t>佐賀関町</t>
  </si>
  <si>
    <t>三光村</t>
  </si>
  <si>
    <t xml:space="preserve"> </t>
  </si>
  <si>
    <t>本耶馬溪町</t>
  </si>
  <si>
    <t>耶馬溪村</t>
  </si>
  <si>
    <t>上浦町</t>
  </si>
  <si>
    <t>山国町</t>
  </si>
  <si>
    <t>弥生町</t>
  </si>
  <si>
    <t>本匠村</t>
  </si>
  <si>
    <t>宇目村</t>
  </si>
  <si>
    <t>院内町</t>
  </si>
  <si>
    <t>直川村</t>
  </si>
  <si>
    <t>安心院町</t>
  </si>
  <si>
    <t>鶴見村</t>
  </si>
  <si>
    <t>駅川町</t>
  </si>
  <si>
    <t>米水津村</t>
  </si>
  <si>
    <t>四日市町</t>
  </si>
  <si>
    <t>蒲江町</t>
  </si>
  <si>
    <t>長洲町</t>
  </si>
  <si>
    <t>宇佐町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</si>
</sst>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/>
    </xf>
    <xf numFmtId="0" fontId="21" fillId="0" borderId="10" xfId="0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41" fontId="18" fillId="0" borderId="0" xfId="0" applyNumberFormat="1" applyFont="1" applyAlignment="1">
      <alignment/>
    </xf>
    <xf numFmtId="176" fontId="18" fillId="0" borderId="0" xfId="0" applyNumberFormat="1" applyFont="1" applyAlignment="1">
      <alignment horizontal="right"/>
    </xf>
    <xf numFmtId="0" fontId="21" fillId="0" borderId="18" xfId="0" applyFont="1" applyBorder="1" applyAlignment="1">
      <alignment horizontal="distributed"/>
    </xf>
    <xf numFmtId="4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18" xfId="0" applyFont="1" applyBorder="1" applyAlignment="1">
      <alignment horizontal="distributed"/>
    </xf>
    <xf numFmtId="177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/>
    </xf>
    <xf numFmtId="41" fontId="18" fillId="0" borderId="20" xfId="0" applyNumberFormat="1" applyFont="1" applyBorder="1" applyAlignment="1">
      <alignment/>
    </xf>
    <xf numFmtId="0" fontId="18" fillId="0" borderId="20" xfId="0" applyFont="1" applyBorder="1" applyAlignment="1">
      <alignment/>
    </xf>
    <xf numFmtId="177" fontId="18" fillId="0" borderId="2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2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/>
    </xf>
    <xf numFmtId="0" fontId="21" fillId="0" borderId="17" xfId="0" applyFont="1" applyBorder="1" applyAlignment="1">
      <alignment horizontal="distributed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vertical="center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/>
    </xf>
    <xf numFmtId="0" fontId="21" fillId="0" borderId="18" xfId="0" applyFont="1" applyBorder="1" applyAlignment="1">
      <alignment horizontal="distributed"/>
    </xf>
    <xf numFmtId="0" fontId="18" fillId="0" borderId="18" xfId="0" applyFont="1" applyBorder="1" applyAlignment="1">
      <alignment/>
    </xf>
    <xf numFmtId="0" fontId="22" fillId="0" borderId="18" xfId="0" applyFont="1" applyBorder="1" applyAlignment="1">
      <alignment horizontal="distributed"/>
    </xf>
    <xf numFmtId="0" fontId="18" fillId="0" borderId="0" xfId="0" applyFont="1" applyBorder="1" applyAlignment="1">
      <alignment/>
    </xf>
    <xf numFmtId="41" fontId="18" fillId="0" borderId="0" xfId="0" applyNumberFormat="1" applyFont="1" applyAlignment="1">
      <alignment/>
    </xf>
    <xf numFmtId="0" fontId="23" fillId="0" borderId="18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18" fillId="0" borderId="0" xfId="0" applyFont="1" applyBorder="1" applyAlignment="1">
      <alignment horizontal="distributed"/>
    </xf>
    <xf numFmtId="0" fontId="18" fillId="0" borderId="19" xfId="0" applyFont="1" applyBorder="1" applyAlignment="1">
      <alignment/>
    </xf>
    <xf numFmtId="0" fontId="18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5">
      <selection activeCell="A1" sqref="A1"/>
    </sheetView>
  </sheetViews>
  <sheetFormatPr defaultColWidth="9.00390625" defaultRowHeight="13.5" customHeight="1"/>
  <cols>
    <col min="1" max="1" width="15.625" style="1" customWidth="1"/>
    <col min="2" max="9" width="12.625" style="1" customWidth="1"/>
    <col min="10" max="16384" width="9.00390625" style="1" customWidth="1"/>
  </cols>
  <sheetData>
    <row r="1" spans="2:6" ht="21.75" customHeight="1">
      <c r="B1" s="2" t="s">
        <v>0</v>
      </c>
      <c r="C1" s="2"/>
      <c r="D1" s="2"/>
      <c r="E1" s="2"/>
      <c r="F1" s="1" t="s">
        <v>1</v>
      </c>
    </row>
    <row r="2" spans="2:6" ht="19.5" customHeight="1">
      <c r="B2" s="2" t="s">
        <v>2</v>
      </c>
      <c r="C2" s="2"/>
      <c r="D2" s="2"/>
      <c r="E2" s="2"/>
      <c r="F2" s="1" t="s">
        <v>3</v>
      </c>
    </row>
    <row r="3" spans="3:9" ht="16.5" customHeight="1" thickBot="1">
      <c r="C3" s="3" t="s">
        <v>4</v>
      </c>
      <c r="D3" s="3"/>
      <c r="E3" s="3"/>
      <c r="F3" s="4"/>
      <c r="G3" s="5"/>
      <c r="H3" s="5"/>
      <c r="I3" s="5"/>
    </row>
    <row r="4" spans="1:9" ht="13.5" customHeight="1" thickTop="1">
      <c r="A4" s="6" t="s">
        <v>5</v>
      </c>
      <c r="B4" s="7" t="s">
        <v>6</v>
      </c>
      <c r="C4" s="7"/>
      <c r="D4" s="7"/>
      <c r="E4" s="8"/>
      <c r="F4" s="7" t="s">
        <v>7</v>
      </c>
      <c r="G4" s="7"/>
      <c r="H4" s="7"/>
      <c r="I4" s="8"/>
    </row>
    <row r="5" spans="1:9" ht="13.5" customHeight="1">
      <c r="A5" s="9"/>
      <c r="B5" s="10" t="s">
        <v>8</v>
      </c>
      <c r="C5" s="10" t="s">
        <v>9</v>
      </c>
      <c r="D5" s="10" t="s">
        <v>10</v>
      </c>
      <c r="E5" s="11" t="s">
        <v>11</v>
      </c>
      <c r="F5" s="10" t="s">
        <v>8</v>
      </c>
      <c r="G5" s="10" t="s">
        <v>9</v>
      </c>
      <c r="H5" s="10" t="s">
        <v>10</v>
      </c>
      <c r="I5" s="11" t="s">
        <v>11</v>
      </c>
    </row>
    <row r="6" spans="1:6" ht="13.5" customHeight="1">
      <c r="A6" s="12"/>
      <c r="B6" s="13"/>
      <c r="C6" s="14"/>
      <c r="D6" s="13"/>
      <c r="E6" s="13"/>
      <c r="F6" s="14"/>
    </row>
    <row r="7" spans="1:9" s="17" customFormat="1" ht="13.5" customHeight="1">
      <c r="A7" s="15" t="s">
        <v>12</v>
      </c>
      <c r="B7" s="16">
        <f>SUM(B9+B11)</f>
        <v>273299</v>
      </c>
      <c r="C7" s="16">
        <f aca="true" t="shared" si="0" ref="C7:I7">SUM(C9+C11)</f>
        <v>1319132</v>
      </c>
      <c r="D7" s="16">
        <f t="shared" si="0"/>
        <v>638064</v>
      </c>
      <c r="E7" s="16">
        <f t="shared" si="0"/>
        <v>681068</v>
      </c>
      <c r="F7" s="16">
        <f>SUM(F9+F11)</f>
        <v>267711</v>
      </c>
      <c r="G7" s="16">
        <f t="shared" si="0"/>
        <v>1239642</v>
      </c>
      <c r="H7" s="16">
        <f t="shared" si="0"/>
        <v>590926</v>
      </c>
      <c r="I7" s="16">
        <f t="shared" si="0"/>
        <v>648716</v>
      </c>
    </row>
    <row r="8" spans="1:9" ht="13.5" customHeight="1">
      <c r="A8" s="18"/>
      <c r="B8" s="13"/>
      <c r="C8" s="13"/>
      <c r="D8" s="13"/>
      <c r="E8" s="13"/>
      <c r="F8" s="13"/>
      <c r="G8" s="13"/>
      <c r="H8" s="13"/>
      <c r="I8" s="13"/>
    </row>
    <row r="9" spans="1:9" ht="13.5" customHeight="1">
      <c r="A9" s="18" t="s">
        <v>13</v>
      </c>
      <c r="B9" s="13">
        <f>SUM(B13:B33)</f>
        <v>144142</v>
      </c>
      <c r="C9" s="13">
        <f aca="true" t="shared" si="1" ref="C9:I9">SUM(C13:C33)</f>
        <v>650882</v>
      </c>
      <c r="D9" s="13">
        <f t="shared" si="1"/>
        <v>312183</v>
      </c>
      <c r="E9" s="13">
        <f t="shared" si="1"/>
        <v>338699</v>
      </c>
      <c r="F9" s="13">
        <v>140349</v>
      </c>
      <c r="G9" s="13">
        <f t="shared" si="1"/>
        <v>615297</v>
      </c>
      <c r="H9" s="13">
        <f t="shared" si="1"/>
        <v>290009</v>
      </c>
      <c r="I9" s="13">
        <f t="shared" si="1"/>
        <v>325288</v>
      </c>
    </row>
    <row r="10" spans="1:9" ht="13.5" customHeight="1">
      <c r="A10" s="18"/>
      <c r="B10" s="13"/>
      <c r="C10" s="13"/>
      <c r="D10" s="13"/>
      <c r="E10" s="13"/>
      <c r="F10" s="13"/>
      <c r="G10" s="13"/>
      <c r="H10" s="13"/>
      <c r="I10" s="13"/>
    </row>
    <row r="11" spans="1:9" ht="13.5" customHeight="1">
      <c r="A11" s="18" t="s">
        <v>14</v>
      </c>
      <c r="B11" s="13">
        <f>SUM(B35:B57)</f>
        <v>129157</v>
      </c>
      <c r="C11" s="13">
        <f aca="true" t="shared" si="2" ref="C11:I11">SUM(C35:C57)</f>
        <v>668250</v>
      </c>
      <c r="D11" s="13">
        <f t="shared" si="2"/>
        <v>325881</v>
      </c>
      <c r="E11" s="13">
        <f t="shared" si="2"/>
        <v>342369</v>
      </c>
      <c r="F11" s="13">
        <f>SUM(F35:F57)</f>
        <v>127362</v>
      </c>
      <c r="G11" s="13">
        <f t="shared" si="2"/>
        <v>624345</v>
      </c>
      <c r="H11" s="13">
        <f t="shared" si="2"/>
        <v>300917</v>
      </c>
      <c r="I11" s="13">
        <f t="shared" si="2"/>
        <v>323428</v>
      </c>
    </row>
    <row r="12" spans="1:6" ht="13.5" customHeight="1">
      <c r="A12" s="18"/>
      <c r="B12" s="13"/>
      <c r="C12" s="14"/>
      <c r="D12" s="13"/>
      <c r="E12" s="13"/>
      <c r="F12" s="14"/>
    </row>
    <row r="13" spans="1:9" ht="13.5" customHeight="1">
      <c r="A13" s="18" t="s">
        <v>15</v>
      </c>
      <c r="B13" s="13">
        <v>31298</v>
      </c>
      <c r="C13" s="13">
        <f>SUM(D13:E13)</f>
        <v>127029</v>
      </c>
      <c r="D13" s="13">
        <v>61951</v>
      </c>
      <c r="E13" s="13">
        <v>65078</v>
      </c>
      <c r="F13" s="13">
        <v>29789</v>
      </c>
      <c r="G13" s="13">
        <f>SUM(H13:I13)</f>
        <v>124797</v>
      </c>
      <c r="H13" s="19">
        <v>60047</v>
      </c>
      <c r="I13" s="19">
        <v>64750</v>
      </c>
    </row>
    <row r="14" spans="1:9" ht="13.5" customHeight="1">
      <c r="A14" s="18"/>
      <c r="B14" s="13" t="s">
        <v>16</v>
      </c>
      <c r="C14" s="13" t="s">
        <v>16</v>
      </c>
      <c r="D14" s="13"/>
      <c r="E14" s="13"/>
      <c r="F14" s="13" t="s">
        <v>16</v>
      </c>
      <c r="G14" s="13" t="s">
        <v>16</v>
      </c>
      <c r="H14" s="19"/>
      <c r="I14" s="19"/>
    </row>
    <row r="15" spans="1:9" ht="13.5" customHeight="1">
      <c r="A15" s="18" t="s">
        <v>17</v>
      </c>
      <c r="B15" s="13">
        <v>28323</v>
      </c>
      <c r="C15" s="13">
        <f>SUM(D15:E15)</f>
        <v>112745</v>
      </c>
      <c r="D15" s="13">
        <v>51653</v>
      </c>
      <c r="E15" s="13">
        <v>61092</v>
      </c>
      <c r="F15" s="13">
        <v>27093</v>
      </c>
      <c r="G15" s="13">
        <f>SUM(H15:I15)</f>
        <v>107748</v>
      </c>
      <c r="H15" s="19">
        <v>48648</v>
      </c>
      <c r="I15" s="19">
        <v>59100</v>
      </c>
    </row>
    <row r="16" spans="1:9" ht="13.5" customHeight="1">
      <c r="A16" s="18"/>
      <c r="B16" s="13" t="s">
        <v>16</v>
      </c>
      <c r="C16" s="13" t="s">
        <v>16</v>
      </c>
      <c r="D16" s="13"/>
      <c r="E16" s="13"/>
      <c r="F16" s="13" t="s">
        <v>16</v>
      </c>
      <c r="G16" s="13" t="s">
        <v>16</v>
      </c>
      <c r="H16" s="19"/>
      <c r="I16" s="19"/>
    </row>
    <row r="17" spans="1:9" ht="13.5" customHeight="1">
      <c r="A17" s="18" t="s">
        <v>18</v>
      </c>
      <c r="B17" s="13">
        <v>14916</v>
      </c>
      <c r="C17" s="13">
        <f>SUM(D17:E17)</f>
        <v>65197</v>
      </c>
      <c r="D17" s="13">
        <v>30979</v>
      </c>
      <c r="E17" s="13">
        <v>34218</v>
      </c>
      <c r="F17" s="13">
        <v>14486</v>
      </c>
      <c r="G17" s="13">
        <f>SUM(H17:I17)</f>
        <v>61666</v>
      </c>
      <c r="H17" s="19">
        <v>28620</v>
      </c>
      <c r="I17" s="19">
        <v>33046</v>
      </c>
    </row>
    <row r="18" spans="1:9" ht="13.5" customHeight="1">
      <c r="A18" s="18"/>
      <c r="B18" s="13" t="s">
        <v>16</v>
      </c>
      <c r="C18" s="13" t="s">
        <v>16</v>
      </c>
      <c r="D18" s="13"/>
      <c r="E18" s="13"/>
      <c r="F18" s="13" t="s">
        <v>16</v>
      </c>
      <c r="G18" s="13" t="s">
        <v>16</v>
      </c>
      <c r="H18" s="19"/>
      <c r="I18" s="19"/>
    </row>
    <row r="19" spans="1:9" ht="13.5" customHeight="1">
      <c r="A19" s="18" t="s">
        <v>19</v>
      </c>
      <c r="B19" s="13">
        <v>12830</v>
      </c>
      <c r="C19" s="13">
        <f>SUM(D19:E19)</f>
        <v>70584</v>
      </c>
      <c r="D19" s="13">
        <v>34183</v>
      </c>
      <c r="E19" s="13">
        <v>36401</v>
      </c>
      <c r="F19" s="13">
        <v>13445</v>
      </c>
      <c r="G19" s="13">
        <f>SUM(H19:I19)</f>
        <v>68438</v>
      </c>
      <c r="H19" s="19">
        <v>32483</v>
      </c>
      <c r="I19" s="19">
        <v>35955</v>
      </c>
    </row>
    <row r="20" spans="1:9" ht="13.5" customHeight="1">
      <c r="A20" s="18"/>
      <c r="B20" s="13"/>
      <c r="C20" s="13" t="s">
        <v>16</v>
      </c>
      <c r="D20" s="13"/>
      <c r="E20" s="13"/>
      <c r="F20" s="13" t="s">
        <v>16</v>
      </c>
      <c r="G20" s="13" t="s">
        <v>16</v>
      </c>
      <c r="H20" s="19"/>
      <c r="I20" s="19"/>
    </row>
    <row r="21" spans="1:9" ht="13.5" customHeight="1">
      <c r="A21" s="18" t="s">
        <v>20</v>
      </c>
      <c r="B21" s="13">
        <v>12868</v>
      </c>
      <c r="C21" s="13">
        <f>SUM(D21:E21)</f>
        <v>58130</v>
      </c>
      <c r="D21" s="13">
        <v>27852</v>
      </c>
      <c r="E21" s="13">
        <v>30278</v>
      </c>
      <c r="F21" s="13">
        <v>11857</v>
      </c>
      <c r="G21" s="13">
        <f>SUM(H21:I21)</f>
        <v>51370</v>
      </c>
      <c r="H21" s="19">
        <v>24132</v>
      </c>
      <c r="I21" s="19">
        <v>27238</v>
      </c>
    </row>
    <row r="22" spans="1:9" ht="13.5" customHeight="1">
      <c r="A22" s="18"/>
      <c r="B22" s="13"/>
      <c r="C22" s="13" t="s">
        <v>16</v>
      </c>
      <c r="D22" s="13"/>
      <c r="E22" s="13"/>
      <c r="F22" s="13" t="s">
        <v>16</v>
      </c>
      <c r="G22" s="13" t="s">
        <v>16</v>
      </c>
      <c r="H22" s="19"/>
      <c r="I22" s="19"/>
    </row>
    <row r="23" spans="1:9" ht="13.5" customHeight="1">
      <c r="A23" s="18" t="s">
        <v>21</v>
      </c>
      <c r="B23" s="13">
        <v>10212</v>
      </c>
      <c r="C23" s="13">
        <f>SUM(D23:E23)</f>
        <v>50058</v>
      </c>
      <c r="D23" s="13">
        <v>24326</v>
      </c>
      <c r="E23" s="13">
        <v>25732</v>
      </c>
      <c r="F23" s="13">
        <v>9743</v>
      </c>
      <c r="G23" s="13">
        <f>SUM(H23:I23)</f>
        <v>45420</v>
      </c>
      <c r="H23" s="19">
        <v>21681</v>
      </c>
      <c r="I23" s="19">
        <v>23739</v>
      </c>
    </row>
    <row r="24" spans="1:9" ht="13.5" customHeight="1">
      <c r="A24" s="18"/>
      <c r="B24" s="13"/>
      <c r="C24" s="13" t="s">
        <v>16</v>
      </c>
      <c r="D24" s="13"/>
      <c r="E24" s="13"/>
      <c r="F24" s="13" t="s">
        <v>16</v>
      </c>
      <c r="G24" s="13" t="s">
        <v>16</v>
      </c>
      <c r="H24" s="19"/>
      <c r="I24" s="19"/>
    </row>
    <row r="25" spans="1:9" ht="13.5" customHeight="1">
      <c r="A25" s="18" t="s">
        <v>22</v>
      </c>
      <c r="B25" s="13">
        <v>7973</v>
      </c>
      <c r="C25" s="13">
        <f>SUM(D25:E25)</f>
        <v>38927</v>
      </c>
      <c r="D25" s="13">
        <v>19088</v>
      </c>
      <c r="E25" s="13">
        <v>19839</v>
      </c>
      <c r="F25" s="13">
        <v>8024</v>
      </c>
      <c r="G25" s="13">
        <f>SUM(H25:I25)</f>
        <v>37166</v>
      </c>
      <c r="H25" s="19">
        <v>17968</v>
      </c>
      <c r="I25" s="19">
        <v>19198</v>
      </c>
    </row>
    <row r="26" spans="1:9" ht="13.5" customHeight="1">
      <c r="A26" s="18"/>
      <c r="B26" s="13"/>
      <c r="C26" s="13" t="s">
        <v>16</v>
      </c>
      <c r="D26" s="13"/>
      <c r="E26" s="13"/>
      <c r="F26" s="13" t="s">
        <v>16</v>
      </c>
      <c r="G26" s="13" t="s">
        <v>16</v>
      </c>
      <c r="H26" s="19"/>
      <c r="I26" s="19"/>
    </row>
    <row r="27" spans="1:9" ht="13.5" customHeight="1">
      <c r="A27" s="18" t="s">
        <v>23</v>
      </c>
      <c r="B27" s="13">
        <v>7680</v>
      </c>
      <c r="C27" s="13">
        <f>SUM(D27:E27)</f>
        <v>38431</v>
      </c>
      <c r="D27" s="13">
        <v>18776</v>
      </c>
      <c r="E27" s="13">
        <v>19655</v>
      </c>
      <c r="F27" s="13">
        <v>7707</v>
      </c>
      <c r="G27" s="13">
        <f>SUM(H27:I27)</f>
        <v>34905</v>
      </c>
      <c r="H27" s="19">
        <v>16512</v>
      </c>
      <c r="I27" s="19">
        <v>18393</v>
      </c>
    </row>
    <row r="28" spans="1:9" ht="13.5" customHeight="1">
      <c r="A28" s="18"/>
      <c r="B28" s="13"/>
      <c r="C28" s="13" t="s">
        <v>16</v>
      </c>
      <c r="D28" s="13"/>
      <c r="E28" s="13"/>
      <c r="F28" s="13" t="s">
        <v>16</v>
      </c>
      <c r="G28" s="13" t="s">
        <v>16</v>
      </c>
      <c r="H28" s="19"/>
      <c r="I28" s="19"/>
    </row>
    <row r="29" spans="1:9" ht="13.5" customHeight="1">
      <c r="A29" s="18" t="s">
        <v>24</v>
      </c>
      <c r="B29" s="13">
        <v>5540</v>
      </c>
      <c r="C29" s="13">
        <f>SUM(D29:E29)</f>
        <v>29166</v>
      </c>
      <c r="D29" s="13">
        <v>14255</v>
      </c>
      <c r="E29" s="13">
        <v>14911</v>
      </c>
      <c r="F29" s="13">
        <v>5918</v>
      </c>
      <c r="G29" s="13">
        <f>SUM(H29:I29)</f>
        <v>27754</v>
      </c>
      <c r="H29" s="19">
        <v>13455</v>
      </c>
      <c r="I29" s="19">
        <v>14299</v>
      </c>
    </row>
    <row r="30" spans="1:9" ht="13.5" customHeight="1">
      <c r="A30" s="18"/>
      <c r="B30" s="13"/>
      <c r="C30" s="13" t="s">
        <v>16</v>
      </c>
      <c r="D30" s="13"/>
      <c r="E30" s="13"/>
      <c r="F30" s="13" t="s">
        <v>16</v>
      </c>
      <c r="G30" s="13" t="s">
        <v>16</v>
      </c>
      <c r="H30" s="19"/>
      <c r="I30" s="19"/>
    </row>
    <row r="31" spans="1:9" ht="13.5" customHeight="1">
      <c r="A31" s="18" t="s">
        <v>25</v>
      </c>
      <c r="B31" s="13">
        <v>6401</v>
      </c>
      <c r="C31" s="13">
        <f>SUM(D31:E31)</f>
        <v>30583</v>
      </c>
      <c r="D31" s="13">
        <v>14659</v>
      </c>
      <c r="E31" s="13">
        <v>15924</v>
      </c>
      <c r="F31" s="13">
        <v>6508</v>
      </c>
      <c r="G31" s="13">
        <f>SUM(H31:I31)</f>
        <v>28280</v>
      </c>
      <c r="H31" s="19">
        <v>13263</v>
      </c>
      <c r="I31" s="19">
        <v>15017</v>
      </c>
    </row>
    <row r="32" spans="1:9" ht="13.5" customHeight="1">
      <c r="A32" s="18"/>
      <c r="B32" s="13"/>
      <c r="C32" s="13" t="s">
        <v>16</v>
      </c>
      <c r="D32" s="13"/>
      <c r="E32" s="13"/>
      <c r="F32" s="13" t="s">
        <v>16</v>
      </c>
      <c r="G32" s="13" t="s">
        <v>16</v>
      </c>
      <c r="H32" s="19"/>
      <c r="I32" s="19"/>
    </row>
    <row r="33" spans="1:9" ht="13.5" customHeight="1">
      <c r="A33" s="18" t="s">
        <v>26</v>
      </c>
      <c r="B33" s="13">
        <v>6101</v>
      </c>
      <c r="C33" s="13">
        <f>SUM(D33:E33)</f>
        <v>30032</v>
      </c>
      <c r="D33" s="13">
        <v>14461</v>
      </c>
      <c r="E33" s="13">
        <v>15571</v>
      </c>
      <c r="F33" s="13">
        <v>6079</v>
      </c>
      <c r="G33" s="13">
        <f>SUM(H33:I33)</f>
        <v>27753</v>
      </c>
      <c r="H33" s="19">
        <v>13200</v>
      </c>
      <c r="I33" s="19">
        <v>14553</v>
      </c>
    </row>
    <row r="34" spans="1:9" ht="13.5" customHeight="1">
      <c r="A34" s="18"/>
      <c r="B34" s="13"/>
      <c r="C34" s="13" t="s">
        <v>16</v>
      </c>
      <c r="D34" s="13"/>
      <c r="E34" s="13"/>
      <c r="F34" s="13" t="s">
        <v>16</v>
      </c>
      <c r="H34" s="19"/>
      <c r="I34" s="19"/>
    </row>
    <row r="35" spans="1:9" ht="13.5" customHeight="1">
      <c r="A35" s="18" t="s">
        <v>27</v>
      </c>
      <c r="B35" s="13">
        <f>SUM('住民登録人口(2)'!C5)</f>
        <v>4358</v>
      </c>
      <c r="C35" s="13">
        <f>SUM(D35:E35)</f>
        <v>21156</v>
      </c>
      <c r="D35" s="13">
        <f>SUM('住民登録人口(2)'!E5)</f>
        <v>10067</v>
      </c>
      <c r="E35" s="13">
        <f>SUM('住民登録人口(2)'!F5)</f>
        <v>11089</v>
      </c>
      <c r="F35" s="13">
        <f>SUM('住民登録人口(2)'!G5)</f>
        <v>4319</v>
      </c>
      <c r="G35" s="13">
        <f>SUM(H35:I35)</f>
        <v>19582</v>
      </c>
      <c r="H35" s="13">
        <f>SUM('住民登録人口(2)'!I5)</f>
        <v>9280</v>
      </c>
      <c r="I35" s="13">
        <f>SUM('住民登録人口(2)'!J5)</f>
        <v>10302</v>
      </c>
    </row>
    <row r="36" spans="1:9" ht="13.5" customHeight="1">
      <c r="A36" s="18"/>
      <c r="B36" s="13"/>
      <c r="C36" s="13" t="s">
        <v>16</v>
      </c>
      <c r="D36" s="13"/>
      <c r="E36" s="13"/>
      <c r="F36" s="13" t="s">
        <v>16</v>
      </c>
      <c r="G36" s="13"/>
      <c r="H36" s="13"/>
      <c r="I36" s="13"/>
    </row>
    <row r="37" spans="1:9" ht="13.5" customHeight="1">
      <c r="A37" s="18" t="s">
        <v>28</v>
      </c>
      <c r="B37" s="13">
        <f>SUM('住民登録人口(2)'!C10)</f>
        <v>14537</v>
      </c>
      <c r="C37" s="13">
        <f>SUM(D37:E37)</f>
        <v>67567</v>
      </c>
      <c r="D37" s="13">
        <f>SUM('住民登録人口(2)'!E10)</f>
        <v>32352</v>
      </c>
      <c r="E37" s="13">
        <f>SUM('住民登録人口(2)'!F10)</f>
        <v>35215</v>
      </c>
      <c r="F37" s="13">
        <f>SUM('住民登録人口(2)'!G10)</f>
        <v>13365</v>
      </c>
      <c r="G37" s="13">
        <f aca="true" t="shared" si="3" ref="G37:G57">SUM(H37:I37)</f>
        <v>62841</v>
      </c>
      <c r="H37" s="13">
        <f>SUM('住民登録人口(2)'!I10)</f>
        <v>29837</v>
      </c>
      <c r="I37" s="13">
        <f>SUM('住民登録人口(2)'!J10)</f>
        <v>33004</v>
      </c>
    </row>
    <row r="38" spans="1:9" ht="13.5" customHeight="1">
      <c r="A38" s="18"/>
      <c r="B38" s="13"/>
      <c r="C38" s="13" t="s">
        <v>16</v>
      </c>
      <c r="D38" s="13"/>
      <c r="E38" s="13"/>
      <c r="F38" s="13"/>
      <c r="G38" s="13" t="s">
        <v>16</v>
      </c>
      <c r="H38" s="13"/>
      <c r="I38" s="13"/>
    </row>
    <row r="39" spans="1:9" ht="13.5" customHeight="1">
      <c r="A39" s="18" t="s">
        <v>29</v>
      </c>
      <c r="B39" s="13">
        <f>SUM('住民登録人口(2)'!C17)</f>
        <v>7777</v>
      </c>
      <c r="C39" s="13">
        <f>SUM(D39:E39)</f>
        <v>40567</v>
      </c>
      <c r="D39" s="13">
        <f>SUM('住民登録人口(2)'!E17)</f>
        <v>19912</v>
      </c>
      <c r="E39" s="13">
        <f>SUM('住民登録人口(2)'!F17)</f>
        <v>20655</v>
      </c>
      <c r="F39" s="13">
        <f>SUM('住民登録人口(2)'!G17)</f>
        <v>7805</v>
      </c>
      <c r="G39" s="13">
        <f t="shared" si="3"/>
        <v>36800</v>
      </c>
      <c r="H39" s="13">
        <f>SUM('住民登録人口(2)'!I17)</f>
        <v>17444</v>
      </c>
      <c r="I39" s="13">
        <f>SUM('住民登録人口(2)'!J17)</f>
        <v>19356</v>
      </c>
    </row>
    <row r="40" spans="1:9" ht="13.5" customHeight="1">
      <c r="A40" s="18"/>
      <c r="B40" s="13"/>
      <c r="C40" s="13" t="s">
        <v>16</v>
      </c>
      <c r="D40" s="13"/>
      <c r="E40" s="13"/>
      <c r="F40" s="13"/>
      <c r="G40" s="13" t="s">
        <v>16</v>
      </c>
      <c r="H40" s="13"/>
      <c r="I40" s="13"/>
    </row>
    <row r="41" spans="1:9" ht="13.5" customHeight="1">
      <c r="A41" s="18" t="s">
        <v>30</v>
      </c>
      <c r="B41" s="13">
        <f>SUM('住民登録人口(2)'!C21)</f>
        <v>15528</v>
      </c>
      <c r="C41" s="13">
        <f>SUM(D41:E41)</f>
        <v>86877</v>
      </c>
      <c r="D41" s="13">
        <f>SUM('住民登録人口(2)'!E21)</f>
        <v>42595</v>
      </c>
      <c r="E41" s="13">
        <f>SUM('住民登録人口(2)'!F21)</f>
        <v>44282</v>
      </c>
      <c r="F41" s="13">
        <f>SUM('住民登録人口(2)'!G21)</f>
        <v>15719</v>
      </c>
      <c r="G41" s="13">
        <f t="shared" si="3"/>
        <v>81545</v>
      </c>
      <c r="H41" s="13">
        <f>SUM('住民登録人口(2)'!I21)</f>
        <v>39598</v>
      </c>
      <c r="I41" s="13">
        <f>SUM('住民登録人口(2)'!J21)</f>
        <v>41947</v>
      </c>
    </row>
    <row r="42" spans="1:9" ht="13.5" customHeight="1">
      <c r="A42" s="18"/>
      <c r="B42" s="13"/>
      <c r="C42" s="13" t="s">
        <v>16</v>
      </c>
      <c r="D42" s="13"/>
      <c r="E42" s="13"/>
      <c r="F42" s="13"/>
      <c r="G42" s="13" t="s">
        <v>16</v>
      </c>
      <c r="H42" s="13"/>
      <c r="I42" s="13"/>
    </row>
    <row r="43" spans="1:9" ht="13.5" customHeight="1">
      <c r="A43" s="18" t="s">
        <v>31</v>
      </c>
      <c r="B43" s="13">
        <f>SUM('住民登録人口(2)'!C29)</f>
        <v>10330</v>
      </c>
      <c r="C43" s="13">
        <f>SUM(D43:E43)</f>
        <v>50230</v>
      </c>
      <c r="D43" s="13">
        <f>SUM('住民登録人口(2)'!E29)</f>
        <v>24822</v>
      </c>
      <c r="E43" s="13">
        <f>SUM('住民登録人口(2)'!F29)</f>
        <v>25408</v>
      </c>
      <c r="F43" s="13">
        <f>SUM('住民登録人口(2)'!G29)</f>
        <v>10174</v>
      </c>
      <c r="G43" s="13">
        <f t="shared" si="3"/>
        <v>47782</v>
      </c>
      <c r="H43" s="13">
        <f>SUM('住民登録人口(2)'!I29)</f>
        <v>22940</v>
      </c>
      <c r="I43" s="13">
        <f>SUM('住民登録人口(2)'!J29)</f>
        <v>24842</v>
      </c>
    </row>
    <row r="44" spans="1:9" ht="13.5" customHeight="1">
      <c r="A44" s="18"/>
      <c r="B44" s="13"/>
      <c r="C44" s="13" t="s">
        <v>16</v>
      </c>
      <c r="D44" s="13"/>
      <c r="E44" s="13"/>
      <c r="F44" s="13"/>
      <c r="G44" s="13" t="s">
        <v>16</v>
      </c>
      <c r="H44" s="13"/>
      <c r="I44" s="13"/>
    </row>
    <row r="45" spans="1:9" ht="13.5" customHeight="1">
      <c r="A45" s="18" t="s">
        <v>32</v>
      </c>
      <c r="B45" s="13">
        <f>SUM('住民登録人口(2)'!C34)</f>
        <v>12542</v>
      </c>
      <c r="C45" s="13">
        <f>SUM(D45:E45)</f>
        <v>66881</v>
      </c>
      <c r="D45" s="13">
        <f>SUM('住民登録人口(2)'!E34)</f>
        <v>32935</v>
      </c>
      <c r="E45" s="13">
        <f>SUM('住民登録人口(2)'!F34)</f>
        <v>33946</v>
      </c>
      <c r="F45" s="13">
        <f>SUM('住民登録人口(2)'!G34)</f>
        <v>12609</v>
      </c>
      <c r="G45" s="13">
        <f t="shared" si="3"/>
        <v>62886</v>
      </c>
      <c r="H45" s="13">
        <f>SUM('住民登録人口(2)'!I34)</f>
        <v>30675</v>
      </c>
      <c r="I45" s="13">
        <f>SUM('住民登録人口(2)'!J34)</f>
        <v>32211</v>
      </c>
    </row>
    <row r="46" spans="1:9" ht="13.5" customHeight="1">
      <c r="A46" s="18"/>
      <c r="B46" s="13"/>
      <c r="C46" s="13" t="s">
        <v>16</v>
      </c>
      <c r="D46" s="13"/>
      <c r="E46" s="13"/>
      <c r="F46" s="13"/>
      <c r="G46" s="13" t="s">
        <v>16</v>
      </c>
      <c r="H46" s="13"/>
      <c r="I46" s="13"/>
    </row>
    <row r="47" spans="1:9" ht="13.5" customHeight="1">
      <c r="A47" s="18" t="s">
        <v>33</v>
      </c>
      <c r="B47" s="13">
        <f>SUM('住民登録人口(2)'!M5)</f>
        <v>17858</v>
      </c>
      <c r="C47" s="13">
        <f>SUM(D47:E47)</f>
        <v>96453</v>
      </c>
      <c r="D47" s="13">
        <f>SUM('住民登録人口(2)'!O5)</f>
        <v>47208</v>
      </c>
      <c r="E47" s="13">
        <f>SUM('住民登録人口(2)'!P5)</f>
        <v>49245</v>
      </c>
      <c r="F47" s="13">
        <f>SUM('住民登録人口(2)'!Q5)</f>
        <v>17878</v>
      </c>
      <c r="G47" s="13">
        <f t="shared" si="3"/>
        <v>90783</v>
      </c>
      <c r="H47" s="13">
        <f>SUM('住民登録人口(2)'!S5)</f>
        <v>44138</v>
      </c>
      <c r="I47" s="13">
        <f>SUM('住民登録人口(2)'!T5)</f>
        <v>46645</v>
      </c>
    </row>
    <row r="48" spans="1:9" ht="13.5" customHeight="1">
      <c r="A48" s="18"/>
      <c r="B48" s="13"/>
      <c r="C48" s="13" t="s">
        <v>16</v>
      </c>
      <c r="D48" s="13"/>
      <c r="E48" s="13"/>
      <c r="F48" s="13"/>
      <c r="G48" s="13" t="s">
        <v>16</v>
      </c>
      <c r="H48" s="13"/>
      <c r="I48" s="13"/>
    </row>
    <row r="49" spans="1:9" ht="13.5" customHeight="1">
      <c r="A49" s="18" t="s">
        <v>34</v>
      </c>
      <c r="B49" s="13">
        <f>SUM('住民登録人口(2)'!M15)</f>
        <v>4437</v>
      </c>
      <c r="C49" s="13">
        <f>SUM(D49:E49)</f>
        <v>23596</v>
      </c>
      <c r="D49" s="13">
        <f>SUM('住民登録人口(2)'!O15)</f>
        <v>11518</v>
      </c>
      <c r="E49" s="13">
        <f>SUM('住民登録人口(2)'!P15)</f>
        <v>12078</v>
      </c>
      <c r="F49" s="13">
        <f>SUM('住民登録人口(2)'!Q15)</f>
        <v>4424</v>
      </c>
      <c r="G49" s="13">
        <f t="shared" si="3"/>
        <v>21978</v>
      </c>
      <c r="H49" s="13">
        <f>SUM('住民登録人口(2)'!S15)</f>
        <v>10591</v>
      </c>
      <c r="I49" s="13">
        <f>SUM('住民登録人口(2)'!T15)</f>
        <v>11387</v>
      </c>
    </row>
    <row r="50" spans="1:9" ht="13.5" customHeight="1">
      <c r="A50" s="18"/>
      <c r="B50" s="13"/>
      <c r="D50" s="13"/>
      <c r="E50" s="13"/>
      <c r="F50" s="13"/>
      <c r="G50" s="13" t="s">
        <v>16</v>
      </c>
      <c r="H50" s="13"/>
      <c r="I50" s="13"/>
    </row>
    <row r="51" spans="1:9" ht="13.5" customHeight="1">
      <c r="A51" s="18" t="s">
        <v>35</v>
      </c>
      <c r="B51" s="13">
        <f>SUM('住民登録人口(2)'!M20)</f>
        <v>9706</v>
      </c>
      <c r="C51" s="13">
        <f>SUM(D51:E51)</f>
        <v>51181</v>
      </c>
      <c r="D51" s="13">
        <f>SUM('住民登録人口(2)'!O20)</f>
        <v>25021</v>
      </c>
      <c r="E51" s="13">
        <f>SUM('住民登録人口(2)'!P20)</f>
        <v>26160</v>
      </c>
      <c r="F51" s="13">
        <f>SUM('住民登録人口(2)'!Q20)</f>
        <v>9579</v>
      </c>
      <c r="G51" s="13">
        <f t="shared" si="3"/>
        <v>48675</v>
      </c>
      <c r="H51" s="13">
        <f>SUM('住民登録人口(2)'!S20)</f>
        <v>23788</v>
      </c>
      <c r="I51" s="13">
        <f>SUM('住民登録人口(2)'!T20)</f>
        <v>24887</v>
      </c>
    </row>
    <row r="52" spans="1:9" ht="13.5" customHeight="1">
      <c r="A52" s="18"/>
      <c r="B52" s="13"/>
      <c r="C52" s="13" t="s">
        <v>16</v>
      </c>
      <c r="D52" s="13"/>
      <c r="E52" s="13"/>
      <c r="F52" s="13"/>
      <c r="G52" s="13" t="s">
        <v>16</v>
      </c>
      <c r="H52" s="13"/>
      <c r="I52" s="13"/>
    </row>
    <row r="53" spans="1:9" ht="13.5" customHeight="1">
      <c r="A53" s="18" t="s">
        <v>36</v>
      </c>
      <c r="B53" s="13">
        <f>SUM('住民登録人口(2)'!M24)</f>
        <v>5642</v>
      </c>
      <c r="C53" s="13">
        <f>SUM(D53:E53)</f>
        <v>32844</v>
      </c>
      <c r="D53" s="13">
        <f>SUM('住民登録人口(2)'!O24)</f>
        <v>16180</v>
      </c>
      <c r="E53" s="13">
        <f>SUM('住民登録人口(2)'!P24)</f>
        <v>16664</v>
      </c>
      <c r="F53" s="13">
        <f>SUM('住民登録人口(2)'!Q24)</f>
        <v>5577</v>
      </c>
      <c r="G53" s="13">
        <f t="shared" si="3"/>
        <v>30214</v>
      </c>
      <c r="H53" s="13">
        <f>SUM('住民登録人口(2)'!S24)</f>
        <v>14908</v>
      </c>
      <c r="I53" s="13">
        <f>SUM('住民登録人口(2)'!T24)</f>
        <v>15306</v>
      </c>
    </row>
    <row r="54" spans="1:9" ht="13.5" customHeight="1">
      <c r="A54" s="18"/>
      <c r="B54" s="13"/>
      <c r="C54" s="13" t="s">
        <v>16</v>
      </c>
      <c r="D54" s="13"/>
      <c r="E54" s="13"/>
      <c r="F54" s="13"/>
      <c r="G54" s="13" t="s">
        <v>16</v>
      </c>
      <c r="H54" s="13"/>
      <c r="I54" s="13"/>
    </row>
    <row r="55" spans="1:9" ht="13.5" customHeight="1">
      <c r="A55" s="18" t="s">
        <v>37</v>
      </c>
      <c r="B55" s="13">
        <f>SUM('住民登録人口(2)'!M31)</f>
        <v>6846</v>
      </c>
      <c r="C55" s="13">
        <f>SUM(D55:E55)</f>
        <v>37141</v>
      </c>
      <c r="D55" s="13">
        <f>SUM('住民登録人口(2)'!O31)</f>
        <v>18073</v>
      </c>
      <c r="E55" s="13">
        <f>SUM('住民登録人口(2)'!P31)</f>
        <v>19068</v>
      </c>
      <c r="F55" s="13">
        <f>SUM('住民登録人口(2)'!Q31)</f>
        <v>6781</v>
      </c>
      <c r="G55" s="13">
        <f t="shared" si="3"/>
        <v>33796</v>
      </c>
      <c r="H55" s="13">
        <f>SUM('住民登録人口(2)'!S31)</f>
        <v>16330</v>
      </c>
      <c r="I55" s="13">
        <f>SUM('住民登録人口(2)'!T31)</f>
        <v>17466</v>
      </c>
    </row>
    <row r="56" spans="1:9" ht="13.5" customHeight="1">
      <c r="A56" s="18"/>
      <c r="B56" s="13"/>
      <c r="C56" s="13" t="s">
        <v>16</v>
      </c>
      <c r="D56" s="13"/>
      <c r="E56" s="13"/>
      <c r="F56" s="13"/>
      <c r="G56" s="13" t="s">
        <v>16</v>
      </c>
      <c r="H56" s="13"/>
      <c r="I56" s="13"/>
    </row>
    <row r="57" spans="1:9" ht="13.5" customHeight="1">
      <c r="A57" s="18" t="s">
        <v>38</v>
      </c>
      <c r="B57" s="13">
        <f>SUM('住民登録人口(2)'!M37)</f>
        <v>19596</v>
      </c>
      <c r="C57" s="13">
        <f>SUM(D57:E57)</f>
        <v>93757</v>
      </c>
      <c r="D57" s="13">
        <f>SUM('住民登録人口(2)'!O37)</f>
        <v>45198</v>
      </c>
      <c r="E57" s="13">
        <f>SUM('住民登録人口(2)'!P37)</f>
        <v>48559</v>
      </c>
      <c r="F57" s="13">
        <f>SUM('住民登録人口(2)'!Q37)</f>
        <v>19132</v>
      </c>
      <c r="G57" s="13">
        <f t="shared" si="3"/>
        <v>87463</v>
      </c>
      <c r="H57" s="13">
        <f>SUM('住民登録人口(2)'!S37)</f>
        <v>41388</v>
      </c>
      <c r="I57" s="13">
        <f>SUM('住民登録人口(2)'!T37)</f>
        <v>46075</v>
      </c>
    </row>
    <row r="58" spans="1:9" ht="13.5" customHeight="1">
      <c r="A58" s="20"/>
      <c r="B58" s="21"/>
      <c r="C58" s="21"/>
      <c r="D58" s="21"/>
      <c r="E58" s="21"/>
      <c r="F58" s="21"/>
      <c r="G58" s="22"/>
      <c r="H58" s="23"/>
      <c r="I58" s="23"/>
    </row>
    <row r="59" ht="13.5" customHeight="1">
      <c r="A59" s="24" t="s">
        <v>39</v>
      </c>
    </row>
    <row r="60" ht="13.5" customHeight="1">
      <c r="A60" s="1" t="s">
        <v>40</v>
      </c>
    </row>
  </sheetData>
  <sheetProtection/>
  <mergeCells count="6">
    <mergeCell ref="B1:E1"/>
    <mergeCell ref="B2:E2"/>
    <mergeCell ref="C3:E3"/>
    <mergeCell ref="A4:A5"/>
    <mergeCell ref="B4:E4"/>
    <mergeCell ref="F4:I4"/>
  </mergeCells>
  <printOptions/>
  <pageMargins left="0.787" right="0.787" top="0.984" bottom="0.984" header="0.512" footer="0.512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1" customWidth="1"/>
    <col min="2" max="2" width="15.625" style="1" customWidth="1"/>
    <col min="3" max="10" width="12.625" style="1" customWidth="1"/>
    <col min="11" max="11" width="4.125" style="1" customWidth="1"/>
    <col min="12" max="12" width="15.625" style="1" customWidth="1"/>
    <col min="13" max="20" width="12.625" style="1" customWidth="1"/>
    <col min="21" max="16384" width="9.00390625" style="1" customWidth="1"/>
  </cols>
  <sheetData>
    <row r="1" ht="21.75" customHeight="1"/>
    <row r="2" spans="4:17" ht="13.5" customHeight="1" thickBot="1">
      <c r="D2" s="25" t="s">
        <v>41</v>
      </c>
      <c r="E2" s="25"/>
      <c r="F2" s="26"/>
      <c r="G2" s="26"/>
      <c r="H2" s="27"/>
      <c r="I2" s="27"/>
      <c r="J2" s="27"/>
      <c r="N2" s="25" t="s">
        <v>42</v>
      </c>
      <c r="O2" s="25"/>
      <c r="P2" s="28"/>
      <c r="Q2" s="28"/>
    </row>
    <row r="3" spans="1:20" ht="13.5" customHeight="1" thickTop="1">
      <c r="A3" s="29" t="s">
        <v>43</v>
      </c>
      <c r="B3" s="30"/>
      <c r="C3" s="7" t="s">
        <v>6</v>
      </c>
      <c r="D3" s="7"/>
      <c r="E3" s="7"/>
      <c r="F3" s="8"/>
      <c r="G3" s="7" t="s">
        <v>7</v>
      </c>
      <c r="H3" s="7"/>
      <c r="I3" s="7"/>
      <c r="J3" s="8"/>
      <c r="K3" s="29" t="s">
        <v>43</v>
      </c>
      <c r="L3" s="30"/>
      <c r="M3" s="7" t="s">
        <v>6</v>
      </c>
      <c r="N3" s="7"/>
      <c r="O3" s="7"/>
      <c r="P3" s="8"/>
      <c r="Q3" s="7" t="s">
        <v>7</v>
      </c>
      <c r="R3" s="7"/>
      <c r="S3" s="7"/>
      <c r="T3" s="8"/>
    </row>
    <row r="4" spans="1:20" ht="13.5" customHeight="1">
      <c r="A4" s="31"/>
      <c r="B4" s="31"/>
      <c r="C4" s="10" t="s">
        <v>8</v>
      </c>
      <c r="D4" s="10" t="s">
        <v>9</v>
      </c>
      <c r="E4" s="10" t="s">
        <v>10</v>
      </c>
      <c r="F4" s="11" t="s">
        <v>11</v>
      </c>
      <c r="G4" s="10" t="s">
        <v>8</v>
      </c>
      <c r="H4" s="10" t="s">
        <v>9</v>
      </c>
      <c r="I4" s="10" t="s">
        <v>10</v>
      </c>
      <c r="J4" s="11" t="s">
        <v>11</v>
      </c>
      <c r="K4" s="31"/>
      <c r="L4" s="31"/>
      <c r="M4" s="10" t="s">
        <v>8</v>
      </c>
      <c r="N4" s="10" t="s">
        <v>9</v>
      </c>
      <c r="O4" s="10" t="s">
        <v>10</v>
      </c>
      <c r="P4" s="11" t="s">
        <v>11</v>
      </c>
      <c r="Q4" s="10" t="s">
        <v>8</v>
      </c>
      <c r="R4" s="10" t="s">
        <v>9</v>
      </c>
      <c r="S4" s="10" t="s">
        <v>10</v>
      </c>
      <c r="T4" s="11" t="s">
        <v>11</v>
      </c>
    </row>
    <row r="5" spans="1:20" ht="13.5" customHeight="1">
      <c r="A5" s="32" t="s">
        <v>27</v>
      </c>
      <c r="B5" s="33"/>
      <c r="C5" s="34">
        <f aca="true" t="shared" si="0" ref="C5:J5">SUM(C6:C8)</f>
        <v>4358</v>
      </c>
      <c r="D5" s="34">
        <f t="shared" si="0"/>
        <v>21156</v>
      </c>
      <c r="E5" s="34">
        <f t="shared" si="0"/>
        <v>10067</v>
      </c>
      <c r="F5" s="34">
        <f t="shared" si="0"/>
        <v>11089</v>
      </c>
      <c r="G5" s="34">
        <f t="shared" si="0"/>
        <v>4319</v>
      </c>
      <c r="H5" s="34">
        <f t="shared" si="0"/>
        <v>19582</v>
      </c>
      <c r="I5" s="34">
        <f t="shared" si="0"/>
        <v>9280</v>
      </c>
      <c r="J5" s="34">
        <f t="shared" si="0"/>
        <v>10302</v>
      </c>
      <c r="K5" s="32" t="s">
        <v>33</v>
      </c>
      <c r="L5" s="33"/>
      <c r="M5" s="35">
        <f>SUM(M6:M13)</f>
        <v>17858</v>
      </c>
      <c r="N5" s="35">
        <f aca="true" t="shared" si="1" ref="N5:T5">SUM(N6:N13)</f>
        <v>96453</v>
      </c>
      <c r="O5" s="35">
        <f t="shared" si="1"/>
        <v>47208</v>
      </c>
      <c r="P5" s="35">
        <f t="shared" si="1"/>
        <v>49245</v>
      </c>
      <c r="Q5" s="35">
        <f t="shared" si="1"/>
        <v>17878</v>
      </c>
      <c r="R5" s="35">
        <f t="shared" si="1"/>
        <v>90783</v>
      </c>
      <c r="S5" s="35">
        <f t="shared" si="1"/>
        <v>44138</v>
      </c>
      <c r="T5" s="35">
        <f t="shared" si="1"/>
        <v>46645</v>
      </c>
    </row>
    <row r="6" spans="1:20" ht="13.5" customHeight="1">
      <c r="A6" s="36"/>
      <c r="B6" s="18" t="s">
        <v>44</v>
      </c>
      <c r="C6" s="13">
        <v>974</v>
      </c>
      <c r="D6" s="13">
        <f>SUM(E6:F6)</f>
        <v>5089</v>
      </c>
      <c r="E6" s="13">
        <v>2490</v>
      </c>
      <c r="F6" s="13">
        <v>2599</v>
      </c>
      <c r="G6" s="13">
        <v>945</v>
      </c>
      <c r="H6" s="13">
        <f>SUM(I6:J6)</f>
        <v>4482</v>
      </c>
      <c r="I6" s="13">
        <v>2158</v>
      </c>
      <c r="J6" s="13">
        <v>2324</v>
      </c>
      <c r="K6" s="37"/>
      <c r="L6" s="18" t="s">
        <v>45</v>
      </c>
      <c r="M6" s="38">
        <v>2967</v>
      </c>
      <c r="N6" s="13">
        <f aca="true" t="shared" si="2" ref="N6:N43">SUM(O6:P6)</f>
        <v>17013</v>
      </c>
      <c r="O6" s="38">
        <v>8433</v>
      </c>
      <c r="P6" s="38">
        <v>8580</v>
      </c>
      <c r="Q6" s="38">
        <v>2949</v>
      </c>
      <c r="R6" s="13">
        <f aca="true" t="shared" si="3" ref="R6:R43">SUM(S6:T6)</f>
        <v>15916</v>
      </c>
      <c r="S6" s="13">
        <v>7698</v>
      </c>
      <c r="T6" s="13">
        <v>8218</v>
      </c>
    </row>
    <row r="7" spans="1:20" ht="13.5" customHeight="1">
      <c r="A7" s="36"/>
      <c r="B7" s="18" t="s">
        <v>46</v>
      </c>
      <c r="C7" s="13">
        <v>1709</v>
      </c>
      <c r="D7" s="13">
        <f>SUM(E7:F7)</f>
        <v>8196</v>
      </c>
      <c r="E7" s="13">
        <v>3826</v>
      </c>
      <c r="F7" s="13">
        <v>4370</v>
      </c>
      <c r="G7" s="13">
        <v>1687</v>
      </c>
      <c r="H7" s="13">
        <f>SUM(I7:J7)</f>
        <v>7608</v>
      </c>
      <c r="I7" s="13">
        <v>3574</v>
      </c>
      <c r="J7" s="13">
        <v>4034</v>
      </c>
      <c r="K7" s="36"/>
      <c r="L7" s="39" t="s">
        <v>47</v>
      </c>
      <c r="M7" s="13">
        <v>4580</v>
      </c>
      <c r="N7" s="13">
        <f t="shared" si="2"/>
        <v>24106</v>
      </c>
      <c r="O7" s="13">
        <v>11839</v>
      </c>
      <c r="P7" s="13">
        <v>12267</v>
      </c>
      <c r="Q7" s="13">
        <v>4527</v>
      </c>
      <c r="R7" s="13">
        <f t="shared" si="3"/>
        <v>22656</v>
      </c>
      <c r="S7" s="13">
        <v>11187</v>
      </c>
      <c r="T7" s="13">
        <v>11469</v>
      </c>
    </row>
    <row r="8" spans="1:20" ht="13.5" customHeight="1">
      <c r="A8" s="36"/>
      <c r="B8" s="18" t="s">
        <v>48</v>
      </c>
      <c r="C8" s="13">
        <v>1675</v>
      </c>
      <c r="D8" s="13">
        <f>SUM(E8:F8)</f>
        <v>7871</v>
      </c>
      <c r="E8" s="13">
        <v>3751</v>
      </c>
      <c r="F8" s="13">
        <v>4120</v>
      </c>
      <c r="G8" s="13">
        <v>1687</v>
      </c>
      <c r="H8" s="13">
        <f>SUM(I8:J8)</f>
        <v>7492</v>
      </c>
      <c r="I8" s="13">
        <v>3548</v>
      </c>
      <c r="J8" s="13">
        <v>3944</v>
      </c>
      <c r="K8" s="36"/>
      <c r="L8" s="18" t="s">
        <v>49</v>
      </c>
      <c r="M8" s="38">
        <v>1144</v>
      </c>
      <c r="N8" s="13">
        <f t="shared" si="2"/>
        <v>5938</v>
      </c>
      <c r="O8" s="38">
        <v>2843</v>
      </c>
      <c r="P8" s="38">
        <v>3095</v>
      </c>
      <c r="Q8" s="38">
        <v>1143</v>
      </c>
      <c r="R8" s="13">
        <f t="shared" si="3"/>
        <v>5656</v>
      </c>
      <c r="S8" s="13">
        <v>2760</v>
      </c>
      <c r="T8" s="13">
        <v>2896</v>
      </c>
    </row>
    <row r="9" spans="1:20" ht="13.5" customHeight="1">
      <c r="A9" s="36"/>
      <c r="B9" s="18"/>
      <c r="C9" s="13"/>
      <c r="D9" s="13"/>
      <c r="E9" s="13"/>
      <c r="F9" s="13"/>
      <c r="G9" s="13"/>
      <c r="H9" s="13"/>
      <c r="I9" s="13"/>
      <c r="J9" s="13"/>
      <c r="K9" s="36"/>
      <c r="L9" s="18" t="s">
        <v>50</v>
      </c>
      <c r="M9" s="38">
        <v>2896</v>
      </c>
      <c r="N9" s="13">
        <f t="shared" si="2"/>
        <v>15323</v>
      </c>
      <c r="O9" s="38">
        <v>7404</v>
      </c>
      <c r="P9" s="38">
        <v>7919</v>
      </c>
      <c r="Q9" s="38">
        <v>2875</v>
      </c>
      <c r="R9" s="13">
        <f t="shared" si="3"/>
        <v>14531</v>
      </c>
      <c r="S9" s="13">
        <v>7052</v>
      </c>
      <c r="T9" s="13">
        <v>7479</v>
      </c>
    </row>
    <row r="10" spans="1:20" ht="13.5" customHeight="1">
      <c r="A10" s="40" t="s">
        <v>28</v>
      </c>
      <c r="B10" s="41"/>
      <c r="C10" s="16">
        <f>SUM(C11:C15)</f>
        <v>14537</v>
      </c>
      <c r="D10" s="16">
        <f>SUM(D11:D15)</f>
        <v>67567</v>
      </c>
      <c r="E10" s="16">
        <f>SUM(E11:E15)</f>
        <v>32352</v>
      </c>
      <c r="F10" s="16">
        <f>SUM(F11:F15)</f>
        <v>35215</v>
      </c>
      <c r="G10" s="16">
        <v>13365</v>
      </c>
      <c r="H10" s="16">
        <f>SUM(H11:H15)</f>
        <v>62841</v>
      </c>
      <c r="I10" s="16">
        <f>SUM(I11:I15)</f>
        <v>29837</v>
      </c>
      <c r="J10" s="16">
        <f>SUM(J11:J15)</f>
        <v>33004</v>
      </c>
      <c r="K10" s="36"/>
      <c r="L10" s="18" t="s">
        <v>51</v>
      </c>
      <c r="M10" s="13">
        <v>1519</v>
      </c>
      <c r="N10" s="13">
        <f t="shared" si="2"/>
        <v>8065</v>
      </c>
      <c r="O10" s="13">
        <v>3901</v>
      </c>
      <c r="P10" s="13">
        <v>4164</v>
      </c>
      <c r="Q10" s="13">
        <v>1535</v>
      </c>
      <c r="R10" s="13">
        <f t="shared" si="3"/>
        <v>7653</v>
      </c>
      <c r="S10" s="13">
        <v>3695</v>
      </c>
      <c r="T10" s="13">
        <v>3958</v>
      </c>
    </row>
    <row r="11" spans="1:20" ht="13.5" customHeight="1">
      <c r="A11" s="36"/>
      <c r="B11" s="18" t="s">
        <v>52</v>
      </c>
      <c r="C11" s="13">
        <v>2501</v>
      </c>
      <c r="D11" s="13">
        <f aca="true" t="shared" si="4" ref="D11:D42">SUM(E11:F11)</f>
        <v>12056</v>
      </c>
      <c r="E11" s="13">
        <v>5666</v>
      </c>
      <c r="F11" s="13">
        <v>6390</v>
      </c>
      <c r="G11" s="13">
        <v>2472</v>
      </c>
      <c r="H11" s="13">
        <f>SUM(I11:J11)</f>
        <v>11215</v>
      </c>
      <c r="I11" s="13">
        <v>5281</v>
      </c>
      <c r="J11" s="13">
        <v>5934</v>
      </c>
      <c r="K11" s="36"/>
      <c r="L11" s="18" t="s">
        <v>53</v>
      </c>
      <c r="M11" s="13">
        <v>2321</v>
      </c>
      <c r="N11" s="13">
        <f t="shared" si="2"/>
        <v>12777</v>
      </c>
      <c r="O11" s="13">
        <v>6251</v>
      </c>
      <c r="P11" s="13">
        <v>6526</v>
      </c>
      <c r="Q11" s="13">
        <v>2411</v>
      </c>
      <c r="R11" s="13">
        <f t="shared" si="3"/>
        <v>12423</v>
      </c>
      <c r="S11" s="13">
        <v>6055</v>
      </c>
      <c r="T11" s="13">
        <v>6368</v>
      </c>
    </row>
    <row r="12" spans="1:20" ht="13.5" customHeight="1">
      <c r="A12" s="36"/>
      <c r="B12" s="18" t="s">
        <v>54</v>
      </c>
      <c r="C12" s="13">
        <v>839</v>
      </c>
      <c r="D12" s="13">
        <f t="shared" si="4"/>
        <v>4122</v>
      </c>
      <c r="E12" s="13">
        <v>1952</v>
      </c>
      <c r="F12" s="13">
        <v>2170</v>
      </c>
      <c r="G12" s="13">
        <v>841</v>
      </c>
      <c r="H12" s="13">
        <f>SUM(I12:J12)</f>
        <v>4055</v>
      </c>
      <c r="I12" s="13">
        <v>1916</v>
      </c>
      <c r="J12" s="13">
        <v>2139</v>
      </c>
      <c r="K12" s="36"/>
      <c r="L12" s="18" t="s">
        <v>55</v>
      </c>
      <c r="M12" s="13">
        <v>1539</v>
      </c>
      <c r="N12" s="13">
        <f t="shared" si="2"/>
        <v>8319</v>
      </c>
      <c r="O12" s="13">
        <v>4132</v>
      </c>
      <c r="P12" s="13">
        <v>4187</v>
      </c>
      <c r="Q12" s="13">
        <v>873</v>
      </c>
      <c r="R12" s="13">
        <f t="shared" si="3"/>
        <v>4460</v>
      </c>
      <c r="S12" s="13">
        <v>2101</v>
      </c>
      <c r="T12" s="13">
        <v>2359</v>
      </c>
    </row>
    <row r="13" spans="1:20" ht="13.5" customHeight="1">
      <c r="A13" s="36"/>
      <c r="B13" s="18" t="s">
        <v>56</v>
      </c>
      <c r="C13" s="13">
        <v>5466</v>
      </c>
      <c r="D13" s="13">
        <f t="shared" si="4"/>
        <v>26285</v>
      </c>
      <c r="E13" s="13">
        <v>12626</v>
      </c>
      <c r="F13" s="13">
        <v>13659</v>
      </c>
      <c r="G13" s="13">
        <v>5361</v>
      </c>
      <c r="H13" s="13">
        <f>SUM(I13:J13)</f>
        <v>24562</v>
      </c>
      <c r="I13" s="13">
        <v>11627</v>
      </c>
      <c r="J13" s="13">
        <v>12935</v>
      </c>
      <c r="K13" s="36"/>
      <c r="L13" s="18" t="s">
        <v>57</v>
      </c>
      <c r="M13" s="13">
        <v>892</v>
      </c>
      <c r="N13" s="13">
        <f t="shared" si="2"/>
        <v>4912</v>
      </c>
      <c r="O13" s="13">
        <v>2405</v>
      </c>
      <c r="P13" s="13">
        <v>2507</v>
      </c>
      <c r="Q13" s="13">
        <v>1565</v>
      </c>
      <c r="R13" s="13">
        <f t="shared" si="3"/>
        <v>7488</v>
      </c>
      <c r="S13" s="13">
        <v>3590</v>
      </c>
      <c r="T13" s="13">
        <v>3898</v>
      </c>
    </row>
    <row r="14" spans="1:20" ht="13.5" customHeight="1">
      <c r="A14" s="36"/>
      <c r="B14" s="18" t="s">
        <v>58</v>
      </c>
      <c r="C14" s="13">
        <v>1507</v>
      </c>
      <c r="D14" s="13">
        <f t="shared" si="4"/>
        <v>8461</v>
      </c>
      <c r="E14" s="13">
        <v>4128</v>
      </c>
      <c r="F14" s="13">
        <v>4333</v>
      </c>
      <c r="G14" s="13">
        <v>1516</v>
      </c>
      <c r="H14" s="13">
        <f>SUM(I14:J14)</f>
        <v>7569</v>
      </c>
      <c r="I14" s="13">
        <v>3625</v>
      </c>
      <c r="J14" s="13">
        <v>3944</v>
      </c>
      <c r="K14" s="36"/>
      <c r="L14" s="42"/>
      <c r="M14" s="13"/>
      <c r="N14" s="13" t="s">
        <v>16</v>
      </c>
      <c r="O14" s="13"/>
      <c r="P14" s="13"/>
      <c r="Q14" s="13"/>
      <c r="R14" s="13" t="s">
        <v>16</v>
      </c>
      <c r="S14" s="13"/>
      <c r="T14" s="13"/>
    </row>
    <row r="15" spans="1:20" ht="13.5" customHeight="1">
      <c r="A15" s="36"/>
      <c r="B15" s="18" t="s">
        <v>59</v>
      </c>
      <c r="C15" s="13">
        <v>4224</v>
      </c>
      <c r="D15" s="13">
        <f t="shared" si="4"/>
        <v>16643</v>
      </c>
      <c r="E15" s="13">
        <v>7980</v>
      </c>
      <c r="F15" s="13">
        <v>8663</v>
      </c>
      <c r="G15" s="13">
        <v>3195</v>
      </c>
      <c r="H15" s="13">
        <f>SUM(I15:J15)</f>
        <v>15440</v>
      </c>
      <c r="I15" s="13">
        <v>7388</v>
      </c>
      <c r="J15" s="13">
        <v>8052</v>
      </c>
      <c r="K15" s="40" t="s">
        <v>34</v>
      </c>
      <c r="L15" s="43"/>
      <c r="M15" s="16">
        <f>SUM(M16:M18)</f>
        <v>4437</v>
      </c>
      <c r="N15" s="16">
        <f aca="true" t="shared" si="5" ref="N15:T15">SUM(N16:N18)</f>
        <v>23596</v>
      </c>
      <c r="O15" s="16">
        <f t="shared" si="5"/>
        <v>11518</v>
      </c>
      <c r="P15" s="16">
        <f t="shared" si="5"/>
        <v>12078</v>
      </c>
      <c r="Q15" s="16">
        <f t="shared" si="5"/>
        <v>4424</v>
      </c>
      <c r="R15" s="16">
        <f t="shared" si="5"/>
        <v>21978</v>
      </c>
      <c r="S15" s="16">
        <f t="shared" si="5"/>
        <v>10591</v>
      </c>
      <c r="T15" s="16">
        <f t="shared" si="5"/>
        <v>11387</v>
      </c>
    </row>
    <row r="16" spans="1:20" ht="13.5" customHeight="1">
      <c r="A16" s="36"/>
      <c r="B16" s="18"/>
      <c r="C16" s="13"/>
      <c r="D16" s="13" t="s">
        <v>16</v>
      </c>
      <c r="E16" s="13"/>
      <c r="F16" s="13"/>
      <c r="G16" s="13"/>
      <c r="H16" s="13" t="s">
        <v>60</v>
      </c>
      <c r="I16" s="13"/>
      <c r="J16" s="13"/>
      <c r="K16" s="36"/>
      <c r="L16" s="18" t="s">
        <v>61</v>
      </c>
      <c r="M16" s="13">
        <v>1347</v>
      </c>
      <c r="N16" s="13">
        <f t="shared" si="2"/>
        <v>7327</v>
      </c>
      <c r="O16" s="13">
        <v>3611</v>
      </c>
      <c r="P16" s="13">
        <v>3716</v>
      </c>
      <c r="Q16" s="13">
        <v>1355</v>
      </c>
      <c r="R16" s="13">
        <f t="shared" si="3"/>
        <v>6882</v>
      </c>
      <c r="S16" s="13">
        <v>3359</v>
      </c>
      <c r="T16" s="13">
        <v>3523</v>
      </c>
    </row>
    <row r="17" spans="1:20" ht="13.5" customHeight="1">
      <c r="A17" s="40" t="s">
        <v>29</v>
      </c>
      <c r="B17" s="41"/>
      <c r="C17" s="16">
        <f aca="true" t="shared" si="6" ref="C17:J17">SUM(C18:C19)</f>
        <v>7777</v>
      </c>
      <c r="D17" s="16">
        <f t="shared" si="6"/>
        <v>40567</v>
      </c>
      <c r="E17" s="16">
        <f t="shared" si="6"/>
        <v>19912</v>
      </c>
      <c r="F17" s="16">
        <f t="shared" si="6"/>
        <v>20655</v>
      </c>
      <c r="G17" s="16">
        <f t="shared" si="6"/>
        <v>7805</v>
      </c>
      <c r="H17" s="16">
        <f t="shared" si="6"/>
        <v>36800</v>
      </c>
      <c r="I17" s="16">
        <f t="shared" si="6"/>
        <v>17444</v>
      </c>
      <c r="J17" s="16">
        <f t="shared" si="6"/>
        <v>19356</v>
      </c>
      <c r="K17" s="36"/>
      <c r="L17" s="18" t="s">
        <v>62</v>
      </c>
      <c r="M17" s="13">
        <v>1794</v>
      </c>
      <c r="N17" s="13">
        <f t="shared" si="2"/>
        <v>9795</v>
      </c>
      <c r="O17" s="13">
        <v>4746</v>
      </c>
      <c r="P17" s="13">
        <v>5049</v>
      </c>
      <c r="Q17" s="13">
        <v>1815</v>
      </c>
      <c r="R17" s="13">
        <f t="shared" si="3"/>
        <v>8948</v>
      </c>
      <c r="S17" s="13">
        <v>4317</v>
      </c>
      <c r="T17" s="13">
        <v>4631</v>
      </c>
    </row>
    <row r="18" spans="1:20" ht="13.5" customHeight="1">
      <c r="A18" s="36"/>
      <c r="B18" s="18" t="s">
        <v>63</v>
      </c>
      <c r="C18" s="13">
        <v>4596</v>
      </c>
      <c r="D18" s="13">
        <f t="shared" si="4"/>
        <v>23901</v>
      </c>
      <c r="E18" s="13">
        <v>11557</v>
      </c>
      <c r="F18" s="13">
        <v>12344</v>
      </c>
      <c r="G18" s="13">
        <v>4535</v>
      </c>
      <c r="H18" s="13">
        <f>SUM(I18:J18)</f>
        <v>21494</v>
      </c>
      <c r="I18" s="13">
        <v>10111</v>
      </c>
      <c r="J18" s="13">
        <v>11383</v>
      </c>
      <c r="K18" s="36"/>
      <c r="L18" s="18" t="s">
        <v>64</v>
      </c>
      <c r="M18" s="13">
        <v>1296</v>
      </c>
      <c r="N18" s="13">
        <f t="shared" si="2"/>
        <v>6474</v>
      </c>
      <c r="O18" s="13">
        <v>3161</v>
      </c>
      <c r="P18" s="13">
        <v>3313</v>
      </c>
      <c r="Q18" s="13">
        <v>1254</v>
      </c>
      <c r="R18" s="13">
        <f t="shared" si="3"/>
        <v>6148</v>
      </c>
      <c r="S18" s="13">
        <v>2915</v>
      </c>
      <c r="T18" s="13">
        <v>3233</v>
      </c>
    </row>
    <row r="19" spans="1:20" ht="13.5" customHeight="1">
      <c r="A19" s="36"/>
      <c r="B19" s="18" t="s">
        <v>65</v>
      </c>
      <c r="C19" s="13">
        <v>3181</v>
      </c>
      <c r="D19" s="13">
        <f t="shared" si="4"/>
        <v>16666</v>
      </c>
      <c r="E19" s="13">
        <v>8355</v>
      </c>
      <c r="F19" s="13">
        <v>8311</v>
      </c>
      <c r="G19" s="13">
        <v>3270</v>
      </c>
      <c r="H19" s="13">
        <f>SUM(I19:J19)</f>
        <v>15306</v>
      </c>
      <c r="I19" s="13">
        <v>7333</v>
      </c>
      <c r="J19" s="13">
        <v>7973</v>
      </c>
      <c r="K19" s="36"/>
      <c r="L19" s="42"/>
      <c r="M19" s="13"/>
      <c r="N19" s="13" t="s">
        <v>16</v>
      </c>
      <c r="O19" s="13"/>
      <c r="P19" s="13"/>
      <c r="Q19" s="13"/>
      <c r="R19" s="13" t="s">
        <v>16</v>
      </c>
      <c r="S19" s="13"/>
      <c r="T19" s="13"/>
    </row>
    <row r="20" spans="1:20" ht="13.5" customHeight="1">
      <c r="A20" s="36"/>
      <c r="B20" s="18"/>
      <c r="C20" s="13"/>
      <c r="D20" s="13" t="s">
        <v>16</v>
      </c>
      <c r="E20" s="13"/>
      <c r="F20" s="13"/>
      <c r="G20" s="13"/>
      <c r="H20" s="13" t="s">
        <v>60</v>
      </c>
      <c r="I20" s="13"/>
      <c r="J20" s="13"/>
      <c r="K20" s="40" t="s">
        <v>35</v>
      </c>
      <c r="L20" s="41"/>
      <c r="M20" s="16">
        <f>SUM(M21:M22)</f>
        <v>9706</v>
      </c>
      <c r="N20" s="16">
        <f aca="true" t="shared" si="7" ref="N20:T20">SUM(N21:N22)</f>
        <v>51181</v>
      </c>
      <c r="O20" s="16">
        <f t="shared" si="7"/>
        <v>25021</v>
      </c>
      <c r="P20" s="16">
        <f t="shared" si="7"/>
        <v>26160</v>
      </c>
      <c r="Q20" s="16">
        <f t="shared" si="7"/>
        <v>9579</v>
      </c>
      <c r="R20" s="16">
        <f t="shared" si="7"/>
        <v>48675</v>
      </c>
      <c r="S20" s="16">
        <f t="shared" si="7"/>
        <v>23788</v>
      </c>
      <c r="T20" s="16">
        <f t="shared" si="7"/>
        <v>24887</v>
      </c>
    </row>
    <row r="21" spans="1:20" ht="13.5" customHeight="1">
      <c r="A21" s="40" t="s">
        <v>30</v>
      </c>
      <c r="B21" s="41"/>
      <c r="C21" s="35">
        <f aca="true" t="shared" si="8" ref="C21:J21">SUM(C22:C27)</f>
        <v>15528</v>
      </c>
      <c r="D21" s="35">
        <f t="shared" si="8"/>
        <v>86877</v>
      </c>
      <c r="E21" s="35">
        <f t="shared" si="8"/>
        <v>42595</v>
      </c>
      <c r="F21" s="35">
        <f t="shared" si="8"/>
        <v>44282</v>
      </c>
      <c r="G21" s="35">
        <f t="shared" si="8"/>
        <v>15719</v>
      </c>
      <c r="H21" s="35">
        <f t="shared" si="8"/>
        <v>81545</v>
      </c>
      <c r="I21" s="35">
        <f t="shared" si="8"/>
        <v>39598</v>
      </c>
      <c r="J21" s="35">
        <f t="shared" si="8"/>
        <v>41947</v>
      </c>
      <c r="K21" s="36"/>
      <c r="L21" s="18" t="s">
        <v>66</v>
      </c>
      <c r="M21" s="13">
        <v>3819</v>
      </c>
      <c r="N21" s="13">
        <f t="shared" si="2"/>
        <v>21259</v>
      </c>
      <c r="O21" s="13">
        <v>10323</v>
      </c>
      <c r="P21" s="13">
        <v>10936</v>
      </c>
      <c r="Q21" s="13">
        <v>3976</v>
      </c>
      <c r="R21" s="13">
        <f t="shared" si="3"/>
        <v>20374</v>
      </c>
      <c r="S21" s="13">
        <v>9949</v>
      </c>
      <c r="T21" s="13">
        <v>10425</v>
      </c>
    </row>
    <row r="22" spans="1:20" ht="13.5" customHeight="1">
      <c r="A22" s="37"/>
      <c r="B22" s="18" t="s">
        <v>67</v>
      </c>
      <c r="C22" s="38">
        <v>3529</v>
      </c>
      <c r="D22" s="13">
        <f t="shared" si="4"/>
        <v>18824</v>
      </c>
      <c r="E22" s="38">
        <v>9173</v>
      </c>
      <c r="F22" s="38">
        <v>9651</v>
      </c>
      <c r="G22" s="38">
        <v>3460</v>
      </c>
      <c r="H22" s="13">
        <f aca="true" t="shared" si="9" ref="H22:H27">SUM(I22:J22)</f>
        <v>17839</v>
      </c>
      <c r="I22" s="38">
        <v>8583</v>
      </c>
      <c r="J22" s="38">
        <v>9256</v>
      </c>
      <c r="K22" s="36"/>
      <c r="L22" s="39" t="s">
        <v>68</v>
      </c>
      <c r="M22" s="38">
        <v>5887</v>
      </c>
      <c r="N22" s="13">
        <f t="shared" si="2"/>
        <v>29922</v>
      </c>
      <c r="O22" s="38">
        <v>14698</v>
      </c>
      <c r="P22" s="38">
        <v>15224</v>
      </c>
      <c r="Q22" s="38">
        <v>5603</v>
      </c>
      <c r="R22" s="13">
        <f t="shared" si="3"/>
        <v>28301</v>
      </c>
      <c r="S22" s="13">
        <v>13839</v>
      </c>
      <c r="T22" s="13">
        <v>14462</v>
      </c>
    </row>
    <row r="23" spans="1:20" ht="13.5" customHeight="1">
      <c r="A23" s="44"/>
      <c r="B23" s="39" t="s">
        <v>69</v>
      </c>
      <c r="C23" s="45">
        <v>2727</v>
      </c>
      <c r="D23" s="13">
        <f t="shared" si="4"/>
        <v>15286</v>
      </c>
      <c r="E23" s="45">
        <v>7448</v>
      </c>
      <c r="F23" s="45">
        <v>7838</v>
      </c>
      <c r="G23" s="45">
        <v>2731</v>
      </c>
      <c r="H23" s="13">
        <f t="shared" si="9"/>
        <v>14742</v>
      </c>
      <c r="I23" s="45">
        <v>7113</v>
      </c>
      <c r="J23" s="45">
        <v>7629</v>
      </c>
      <c r="K23" s="37"/>
      <c r="L23" s="46"/>
      <c r="M23" s="38"/>
      <c r="N23" s="13" t="s">
        <v>16</v>
      </c>
      <c r="O23" s="38"/>
      <c r="P23" s="38"/>
      <c r="Q23" s="38"/>
      <c r="R23" s="13" t="s">
        <v>16</v>
      </c>
      <c r="S23" s="13"/>
      <c r="T23" s="13"/>
    </row>
    <row r="24" spans="1:20" ht="13.5" customHeight="1">
      <c r="A24" s="36"/>
      <c r="B24" s="18" t="s">
        <v>70</v>
      </c>
      <c r="C24" s="38">
        <v>1713</v>
      </c>
      <c r="D24" s="13">
        <f t="shared" si="4"/>
        <v>10005</v>
      </c>
      <c r="E24" s="38">
        <v>4871</v>
      </c>
      <c r="F24" s="38">
        <v>5134</v>
      </c>
      <c r="G24" s="38">
        <v>1633</v>
      </c>
      <c r="H24" s="13">
        <f t="shared" si="9"/>
        <v>9008</v>
      </c>
      <c r="I24" s="38">
        <v>4343</v>
      </c>
      <c r="J24" s="38">
        <v>4665</v>
      </c>
      <c r="K24" s="40" t="s">
        <v>36</v>
      </c>
      <c r="L24" s="43"/>
      <c r="M24" s="47">
        <f>SUM(M25:M29)</f>
        <v>5642</v>
      </c>
      <c r="N24" s="47">
        <f aca="true" t="shared" si="10" ref="N24:T24">SUM(N25:N29)</f>
        <v>32844</v>
      </c>
      <c r="O24" s="47">
        <f t="shared" si="10"/>
        <v>16180</v>
      </c>
      <c r="P24" s="47">
        <f t="shared" si="10"/>
        <v>16664</v>
      </c>
      <c r="Q24" s="47">
        <f t="shared" si="10"/>
        <v>5577</v>
      </c>
      <c r="R24" s="47">
        <f t="shared" si="10"/>
        <v>30214</v>
      </c>
      <c r="S24" s="47">
        <f t="shared" si="10"/>
        <v>14908</v>
      </c>
      <c r="T24" s="47">
        <f t="shared" si="10"/>
        <v>15306</v>
      </c>
    </row>
    <row r="25" spans="1:20" ht="13.5" customHeight="1">
      <c r="A25" s="36"/>
      <c r="B25" s="18" t="s">
        <v>71</v>
      </c>
      <c r="C25" s="38">
        <v>2189</v>
      </c>
      <c r="D25" s="13">
        <f t="shared" si="4"/>
        <v>12230</v>
      </c>
      <c r="E25" s="38">
        <v>5998</v>
      </c>
      <c r="F25" s="38">
        <v>6232</v>
      </c>
      <c r="G25" s="38">
        <v>2086</v>
      </c>
      <c r="H25" s="13">
        <f t="shared" si="9"/>
        <v>10987</v>
      </c>
      <c r="I25" s="38">
        <v>5346</v>
      </c>
      <c r="J25" s="38">
        <v>5641</v>
      </c>
      <c r="K25" s="44"/>
      <c r="L25" s="18" t="s">
        <v>72</v>
      </c>
      <c r="M25" s="38">
        <v>562</v>
      </c>
      <c r="N25" s="13">
        <f t="shared" si="2"/>
        <v>3444</v>
      </c>
      <c r="O25" s="38">
        <v>1703</v>
      </c>
      <c r="P25" s="38">
        <v>1741</v>
      </c>
      <c r="Q25" s="38">
        <v>563</v>
      </c>
      <c r="R25" s="13">
        <f t="shared" si="3"/>
        <v>3143</v>
      </c>
      <c r="S25" s="13">
        <v>1555</v>
      </c>
      <c r="T25" s="13">
        <v>1588</v>
      </c>
    </row>
    <row r="26" spans="1:20" ht="13.5" customHeight="1">
      <c r="A26" s="36"/>
      <c r="B26" s="18" t="s">
        <v>73</v>
      </c>
      <c r="C26" s="45">
        <v>3090</v>
      </c>
      <c r="D26" s="13">
        <f t="shared" si="4"/>
        <v>17648</v>
      </c>
      <c r="E26" s="45">
        <v>8732</v>
      </c>
      <c r="F26" s="45">
        <v>8916</v>
      </c>
      <c r="G26" s="45">
        <v>3109</v>
      </c>
      <c r="H26" s="13">
        <f t="shared" si="9"/>
        <v>16286</v>
      </c>
      <c r="I26" s="45">
        <v>7887</v>
      </c>
      <c r="J26" s="45">
        <v>8399</v>
      </c>
      <c r="K26" s="44"/>
      <c r="L26" s="18" t="s">
        <v>74</v>
      </c>
      <c r="M26" s="38">
        <v>1068</v>
      </c>
      <c r="N26" s="13">
        <f t="shared" si="2"/>
        <v>5606</v>
      </c>
      <c r="O26" s="38">
        <v>2829</v>
      </c>
      <c r="P26" s="38">
        <v>2777</v>
      </c>
      <c r="Q26" s="38">
        <v>1095</v>
      </c>
      <c r="R26" s="13">
        <f t="shared" si="3"/>
        <v>5277</v>
      </c>
      <c r="S26" s="13">
        <v>2714</v>
      </c>
      <c r="T26" s="13">
        <v>2563</v>
      </c>
    </row>
    <row r="27" spans="1:20" ht="13.5" customHeight="1">
      <c r="A27" s="36"/>
      <c r="B27" s="39" t="s">
        <v>75</v>
      </c>
      <c r="C27" s="13">
        <v>2280</v>
      </c>
      <c r="D27" s="13">
        <f t="shared" si="4"/>
        <v>12884</v>
      </c>
      <c r="E27" s="13">
        <v>6373</v>
      </c>
      <c r="F27" s="13">
        <v>6511</v>
      </c>
      <c r="G27" s="13">
        <v>2700</v>
      </c>
      <c r="H27" s="13">
        <f t="shared" si="9"/>
        <v>12683</v>
      </c>
      <c r="I27" s="13">
        <v>6326</v>
      </c>
      <c r="J27" s="13">
        <v>6357</v>
      </c>
      <c r="K27" s="36"/>
      <c r="L27" s="18" t="s">
        <v>76</v>
      </c>
      <c r="M27" s="13">
        <v>557</v>
      </c>
      <c r="N27" s="13">
        <f t="shared" si="2"/>
        <v>3519</v>
      </c>
      <c r="O27" s="13">
        <v>1741</v>
      </c>
      <c r="P27" s="13">
        <v>1778</v>
      </c>
      <c r="Q27" s="13">
        <v>573</v>
      </c>
      <c r="R27" s="13">
        <f t="shared" si="3"/>
        <v>3333</v>
      </c>
      <c r="S27" s="13">
        <v>1680</v>
      </c>
      <c r="T27" s="13">
        <v>1653</v>
      </c>
    </row>
    <row r="28" spans="1:20" ht="13.5" customHeight="1">
      <c r="A28" s="36"/>
      <c r="B28" s="42"/>
      <c r="C28" s="13"/>
      <c r="D28" s="13" t="s">
        <v>16</v>
      </c>
      <c r="E28" s="13"/>
      <c r="F28" s="13"/>
      <c r="G28" s="13"/>
      <c r="H28" s="13" t="s">
        <v>60</v>
      </c>
      <c r="I28" s="13"/>
      <c r="J28" s="13"/>
      <c r="K28" s="36"/>
      <c r="L28" s="18" t="s">
        <v>77</v>
      </c>
      <c r="M28" s="13">
        <v>1098</v>
      </c>
      <c r="N28" s="13">
        <f t="shared" si="2"/>
        <v>6670</v>
      </c>
      <c r="O28" s="13">
        <v>3176</v>
      </c>
      <c r="P28" s="13">
        <v>3494</v>
      </c>
      <c r="Q28" s="13">
        <v>1107</v>
      </c>
      <c r="R28" s="13">
        <f t="shared" si="3"/>
        <v>6168</v>
      </c>
      <c r="S28" s="13">
        <v>3032</v>
      </c>
      <c r="T28" s="13">
        <v>3136</v>
      </c>
    </row>
    <row r="29" spans="1:20" ht="13.5" customHeight="1">
      <c r="A29" s="40" t="s">
        <v>31</v>
      </c>
      <c r="B29" s="41"/>
      <c r="C29" s="35">
        <f aca="true" t="shared" si="11" ref="C29:J29">SUM(C30:C32)</f>
        <v>10330</v>
      </c>
      <c r="D29" s="35">
        <f t="shared" si="11"/>
        <v>50230</v>
      </c>
      <c r="E29" s="35">
        <f t="shared" si="11"/>
        <v>24822</v>
      </c>
      <c r="F29" s="35">
        <f t="shared" si="11"/>
        <v>25408</v>
      </c>
      <c r="G29" s="35">
        <f t="shared" si="11"/>
        <v>10174</v>
      </c>
      <c r="H29" s="35">
        <f t="shared" si="11"/>
        <v>47782</v>
      </c>
      <c r="I29" s="35">
        <f t="shared" si="11"/>
        <v>22940</v>
      </c>
      <c r="J29" s="35">
        <f t="shared" si="11"/>
        <v>24842</v>
      </c>
      <c r="K29" s="36"/>
      <c r="L29" s="18" t="s">
        <v>78</v>
      </c>
      <c r="M29" s="13">
        <v>2357</v>
      </c>
      <c r="N29" s="13">
        <f t="shared" si="2"/>
        <v>13605</v>
      </c>
      <c r="O29" s="13">
        <v>6731</v>
      </c>
      <c r="P29" s="13">
        <v>6874</v>
      </c>
      <c r="Q29" s="13">
        <v>2239</v>
      </c>
      <c r="R29" s="13">
        <f t="shared" si="3"/>
        <v>12293</v>
      </c>
      <c r="S29" s="13">
        <v>5927</v>
      </c>
      <c r="T29" s="13">
        <v>6366</v>
      </c>
    </row>
    <row r="30" spans="1:20" ht="13.5" customHeight="1">
      <c r="A30" s="36"/>
      <c r="B30" s="18" t="s">
        <v>79</v>
      </c>
      <c r="C30" s="38">
        <v>1793</v>
      </c>
      <c r="D30" s="13">
        <f t="shared" si="4"/>
        <v>7756</v>
      </c>
      <c r="E30" s="38">
        <v>3870</v>
      </c>
      <c r="F30" s="38">
        <v>3886</v>
      </c>
      <c r="G30" s="38">
        <v>1678</v>
      </c>
      <c r="H30" s="13">
        <f>SUM(I30:J30)</f>
        <v>7885</v>
      </c>
      <c r="I30" s="38">
        <v>3649</v>
      </c>
      <c r="J30" s="38">
        <v>4236</v>
      </c>
      <c r="K30" s="36"/>
      <c r="L30" s="42"/>
      <c r="M30" s="13"/>
      <c r="N30" s="13" t="s">
        <v>16</v>
      </c>
      <c r="O30" s="13"/>
      <c r="P30" s="13"/>
      <c r="Q30" s="13"/>
      <c r="R30" s="13" t="s">
        <v>16</v>
      </c>
      <c r="S30" s="13"/>
      <c r="T30" s="13"/>
    </row>
    <row r="31" spans="1:20" ht="13.5" customHeight="1">
      <c r="A31" s="36"/>
      <c r="B31" s="18" t="s">
        <v>80</v>
      </c>
      <c r="C31" s="13">
        <v>2995</v>
      </c>
      <c r="D31" s="13">
        <f t="shared" si="4"/>
        <v>15023</v>
      </c>
      <c r="E31" s="13">
        <v>7265</v>
      </c>
      <c r="F31" s="13">
        <v>7758</v>
      </c>
      <c r="G31" s="13">
        <v>2934</v>
      </c>
      <c r="H31" s="13">
        <f>SUM(I31:J31)</f>
        <v>14060</v>
      </c>
      <c r="I31" s="13">
        <v>6642</v>
      </c>
      <c r="J31" s="13">
        <v>7418</v>
      </c>
      <c r="K31" s="40" t="s">
        <v>37</v>
      </c>
      <c r="L31" s="43"/>
      <c r="M31" s="16">
        <f>SUM(M32:M35)</f>
        <v>6846</v>
      </c>
      <c r="N31" s="16">
        <f aca="true" t="shared" si="12" ref="N31:T31">SUM(N32:N35)</f>
        <v>37141</v>
      </c>
      <c r="O31" s="16">
        <f t="shared" si="12"/>
        <v>18073</v>
      </c>
      <c r="P31" s="16">
        <f t="shared" si="12"/>
        <v>19068</v>
      </c>
      <c r="Q31" s="16">
        <f t="shared" si="12"/>
        <v>6781</v>
      </c>
      <c r="R31" s="16">
        <f t="shared" si="12"/>
        <v>33796</v>
      </c>
      <c r="S31" s="16">
        <f t="shared" si="12"/>
        <v>16330</v>
      </c>
      <c r="T31" s="16">
        <f t="shared" si="12"/>
        <v>17466</v>
      </c>
    </row>
    <row r="32" spans="1:20" ht="13.5" customHeight="1">
      <c r="A32" s="36"/>
      <c r="B32" s="18" t="s">
        <v>81</v>
      </c>
      <c r="C32" s="13">
        <v>5542</v>
      </c>
      <c r="D32" s="13">
        <f t="shared" si="4"/>
        <v>27451</v>
      </c>
      <c r="E32" s="13">
        <v>13687</v>
      </c>
      <c r="F32" s="13">
        <v>13764</v>
      </c>
      <c r="G32" s="13">
        <v>5562</v>
      </c>
      <c r="H32" s="13">
        <f>SUM(I32:J32)</f>
        <v>25837</v>
      </c>
      <c r="I32" s="13">
        <v>12649</v>
      </c>
      <c r="J32" s="13">
        <v>13188</v>
      </c>
      <c r="K32" s="36"/>
      <c r="L32" s="18" t="s">
        <v>82</v>
      </c>
      <c r="M32" s="13">
        <v>1675</v>
      </c>
      <c r="N32" s="13">
        <f t="shared" si="2"/>
        <v>8489</v>
      </c>
      <c r="O32" s="13">
        <v>4070</v>
      </c>
      <c r="P32" s="13">
        <v>4419</v>
      </c>
      <c r="Q32" s="13">
        <v>1607</v>
      </c>
      <c r="R32" s="13">
        <f t="shared" si="3"/>
        <v>7510</v>
      </c>
      <c r="S32" s="13">
        <v>3566</v>
      </c>
      <c r="T32" s="13">
        <v>3944</v>
      </c>
    </row>
    <row r="33" spans="1:20" ht="13.5" customHeight="1">
      <c r="A33" s="36"/>
      <c r="B33" s="42"/>
      <c r="C33" s="13"/>
      <c r="D33" s="13" t="s">
        <v>16</v>
      </c>
      <c r="E33" s="13"/>
      <c r="F33" s="13"/>
      <c r="G33" s="13"/>
      <c r="H33" s="13" t="s">
        <v>60</v>
      </c>
      <c r="I33" s="13"/>
      <c r="J33" s="13"/>
      <c r="K33" s="48" t="s">
        <v>83</v>
      </c>
      <c r="L33" s="18" t="s">
        <v>84</v>
      </c>
      <c r="M33" s="13">
        <v>1511</v>
      </c>
      <c r="N33" s="13">
        <f t="shared" si="2"/>
        <v>8207</v>
      </c>
      <c r="O33" s="13">
        <v>3944</v>
      </c>
      <c r="P33" s="13">
        <v>4263</v>
      </c>
      <c r="Q33" s="13">
        <v>1525</v>
      </c>
      <c r="R33" s="13">
        <f t="shared" si="3"/>
        <v>7523</v>
      </c>
      <c r="S33" s="13">
        <v>3610</v>
      </c>
      <c r="T33" s="13">
        <v>3913</v>
      </c>
    </row>
    <row r="34" spans="1:20" ht="13.5" customHeight="1">
      <c r="A34" s="40" t="s">
        <v>32</v>
      </c>
      <c r="B34" s="41"/>
      <c r="C34" s="16">
        <f aca="true" t="shared" si="13" ref="C34:J34">SUM(C35:C42)</f>
        <v>12542</v>
      </c>
      <c r="D34" s="16">
        <f t="shared" si="13"/>
        <v>66881</v>
      </c>
      <c r="E34" s="16">
        <f t="shared" si="13"/>
        <v>32935</v>
      </c>
      <c r="F34" s="16">
        <f t="shared" si="13"/>
        <v>33946</v>
      </c>
      <c r="G34" s="16">
        <f t="shared" si="13"/>
        <v>12609</v>
      </c>
      <c r="H34" s="16">
        <f t="shared" si="13"/>
        <v>62886</v>
      </c>
      <c r="I34" s="16">
        <f t="shared" si="13"/>
        <v>30675</v>
      </c>
      <c r="J34" s="16">
        <f t="shared" si="13"/>
        <v>32211</v>
      </c>
      <c r="K34" s="36"/>
      <c r="L34" s="18" t="s">
        <v>85</v>
      </c>
      <c r="M34" s="13">
        <v>2139</v>
      </c>
      <c r="N34" s="13">
        <f t="shared" si="2"/>
        <v>11925</v>
      </c>
      <c r="O34" s="13">
        <v>5865</v>
      </c>
      <c r="P34" s="13">
        <v>6060</v>
      </c>
      <c r="Q34" s="13">
        <v>2099</v>
      </c>
      <c r="R34" s="13">
        <f t="shared" si="3"/>
        <v>10769</v>
      </c>
      <c r="S34" s="13">
        <v>5238</v>
      </c>
      <c r="T34" s="13">
        <v>5531</v>
      </c>
    </row>
    <row r="35" spans="1:20" ht="13.5" customHeight="1">
      <c r="A35" s="36"/>
      <c r="B35" s="18" t="s">
        <v>86</v>
      </c>
      <c r="C35" s="13">
        <v>1261</v>
      </c>
      <c r="D35" s="13">
        <f t="shared" si="4"/>
        <v>6933</v>
      </c>
      <c r="E35" s="13">
        <v>3324</v>
      </c>
      <c r="F35" s="13">
        <v>3609</v>
      </c>
      <c r="G35" s="13">
        <v>1227</v>
      </c>
      <c r="H35" s="13">
        <f aca="true" t="shared" si="14" ref="H35:H42">SUM(I35:J35)</f>
        <v>6442</v>
      </c>
      <c r="I35" s="13">
        <v>2994</v>
      </c>
      <c r="J35" s="13">
        <v>3448</v>
      </c>
      <c r="K35" s="36"/>
      <c r="L35" s="18" t="s">
        <v>87</v>
      </c>
      <c r="M35" s="13">
        <v>1521</v>
      </c>
      <c r="N35" s="13">
        <f t="shared" si="2"/>
        <v>8520</v>
      </c>
      <c r="O35" s="13">
        <v>4194</v>
      </c>
      <c r="P35" s="13">
        <v>4326</v>
      </c>
      <c r="Q35" s="13">
        <v>1550</v>
      </c>
      <c r="R35" s="13">
        <f t="shared" si="3"/>
        <v>7994</v>
      </c>
      <c r="S35" s="13">
        <v>3916</v>
      </c>
      <c r="T35" s="13">
        <v>4078</v>
      </c>
    </row>
    <row r="36" spans="1:20" ht="13.5" customHeight="1">
      <c r="A36" s="36"/>
      <c r="B36" s="18" t="s">
        <v>88</v>
      </c>
      <c r="C36" s="13">
        <v>1700</v>
      </c>
      <c r="D36" s="13">
        <f t="shared" si="4"/>
        <v>8542</v>
      </c>
      <c r="E36" s="13">
        <v>4189</v>
      </c>
      <c r="F36" s="13">
        <v>4353</v>
      </c>
      <c r="G36" s="13">
        <v>1682</v>
      </c>
      <c r="H36" s="13">
        <f t="shared" si="14"/>
        <v>8194</v>
      </c>
      <c r="I36" s="13">
        <v>3950</v>
      </c>
      <c r="J36" s="13">
        <v>4244</v>
      </c>
      <c r="K36" s="36"/>
      <c r="L36" s="42"/>
      <c r="M36" s="13"/>
      <c r="N36" s="13" t="s">
        <v>16</v>
      </c>
      <c r="O36" s="13"/>
      <c r="P36" s="13"/>
      <c r="Q36" s="13"/>
      <c r="R36" s="13" t="s">
        <v>16</v>
      </c>
      <c r="S36" s="13"/>
      <c r="T36" s="13"/>
    </row>
    <row r="37" spans="1:20" ht="13.5" customHeight="1">
      <c r="A37" s="36"/>
      <c r="B37" s="18" t="s">
        <v>89</v>
      </c>
      <c r="C37" s="13">
        <v>948</v>
      </c>
      <c r="D37" s="13">
        <f t="shared" si="4"/>
        <v>4733</v>
      </c>
      <c r="E37" s="13">
        <v>2306</v>
      </c>
      <c r="F37" s="13">
        <v>2427</v>
      </c>
      <c r="G37" s="13">
        <v>973</v>
      </c>
      <c r="H37" s="13">
        <f t="shared" si="14"/>
        <v>4677</v>
      </c>
      <c r="I37" s="13">
        <v>2347</v>
      </c>
      <c r="J37" s="13">
        <v>2330</v>
      </c>
      <c r="K37" s="40" t="s">
        <v>38</v>
      </c>
      <c r="L37" s="43"/>
      <c r="M37" s="16">
        <f>SUM(M38:M43)</f>
        <v>19596</v>
      </c>
      <c r="N37" s="16">
        <f aca="true" t="shared" si="15" ref="N37:T37">SUM(N38:N43)</f>
        <v>93757</v>
      </c>
      <c r="O37" s="16">
        <f t="shared" si="15"/>
        <v>45198</v>
      </c>
      <c r="P37" s="16">
        <f t="shared" si="15"/>
        <v>48559</v>
      </c>
      <c r="Q37" s="16">
        <f t="shared" si="15"/>
        <v>19132</v>
      </c>
      <c r="R37" s="16">
        <f t="shared" si="15"/>
        <v>87463</v>
      </c>
      <c r="S37" s="16">
        <f t="shared" si="15"/>
        <v>41388</v>
      </c>
      <c r="T37" s="16">
        <f t="shared" si="15"/>
        <v>46075</v>
      </c>
    </row>
    <row r="38" spans="1:20" ht="13.5" customHeight="1">
      <c r="A38" s="36"/>
      <c r="B38" s="18" t="s">
        <v>90</v>
      </c>
      <c r="C38" s="13">
        <v>1952</v>
      </c>
      <c r="D38" s="13">
        <f t="shared" si="4"/>
        <v>9906</v>
      </c>
      <c r="E38" s="13">
        <v>4999</v>
      </c>
      <c r="F38" s="13">
        <v>4907</v>
      </c>
      <c r="G38" s="13">
        <v>2014</v>
      </c>
      <c r="H38" s="13">
        <f t="shared" si="14"/>
        <v>9670</v>
      </c>
      <c r="I38" s="13">
        <v>4985</v>
      </c>
      <c r="J38" s="13">
        <v>4685</v>
      </c>
      <c r="K38" s="36"/>
      <c r="L38" s="18" t="s">
        <v>91</v>
      </c>
      <c r="M38" s="13">
        <v>2130</v>
      </c>
      <c r="N38" s="13">
        <f t="shared" si="2"/>
        <v>11295</v>
      </c>
      <c r="O38" s="13">
        <v>5565</v>
      </c>
      <c r="P38" s="13">
        <v>5730</v>
      </c>
      <c r="Q38" s="13">
        <v>2058</v>
      </c>
      <c r="R38" s="13">
        <f t="shared" si="3"/>
        <v>9973</v>
      </c>
      <c r="S38" s="13">
        <v>4881</v>
      </c>
      <c r="T38" s="13">
        <v>5092</v>
      </c>
    </row>
    <row r="39" spans="1:20" ht="13.5" customHeight="1">
      <c r="A39" s="36"/>
      <c r="B39" s="18" t="s">
        <v>92</v>
      </c>
      <c r="C39" s="13">
        <v>1019</v>
      </c>
      <c r="D39" s="13">
        <f t="shared" si="4"/>
        <v>5316</v>
      </c>
      <c r="E39" s="13">
        <v>2625</v>
      </c>
      <c r="F39" s="13">
        <v>2691</v>
      </c>
      <c r="G39" s="13">
        <v>1032</v>
      </c>
      <c r="H39" s="13">
        <f t="shared" si="14"/>
        <v>5080</v>
      </c>
      <c r="I39" s="13">
        <v>2506</v>
      </c>
      <c r="J39" s="13">
        <v>2574</v>
      </c>
      <c r="K39" s="36"/>
      <c r="L39" s="18" t="s">
        <v>93</v>
      </c>
      <c r="M39" s="13">
        <v>3125</v>
      </c>
      <c r="N39" s="13">
        <f t="shared" si="2"/>
        <v>16134</v>
      </c>
      <c r="O39" s="13">
        <v>7832</v>
      </c>
      <c r="P39" s="13">
        <v>8302</v>
      </c>
      <c r="Q39" s="13">
        <v>3090</v>
      </c>
      <c r="R39" s="13">
        <f t="shared" si="3"/>
        <v>15047</v>
      </c>
      <c r="S39" s="13">
        <v>7257</v>
      </c>
      <c r="T39" s="13">
        <v>7790</v>
      </c>
    </row>
    <row r="40" spans="1:20" ht="13.5" customHeight="1">
      <c r="A40" s="36"/>
      <c r="B40" s="18" t="s">
        <v>94</v>
      </c>
      <c r="C40" s="13">
        <v>1695</v>
      </c>
      <c r="D40" s="13">
        <f t="shared" si="4"/>
        <v>8756</v>
      </c>
      <c r="E40" s="13">
        <v>4321</v>
      </c>
      <c r="F40" s="13">
        <v>4435</v>
      </c>
      <c r="G40" s="13">
        <v>1641</v>
      </c>
      <c r="H40" s="13">
        <f t="shared" si="14"/>
        <v>8355</v>
      </c>
      <c r="I40" s="13">
        <v>4112</v>
      </c>
      <c r="J40" s="13">
        <v>4243</v>
      </c>
      <c r="K40" s="36"/>
      <c r="L40" s="18" t="s">
        <v>95</v>
      </c>
      <c r="M40" s="13">
        <v>1785</v>
      </c>
      <c r="N40" s="13">
        <f t="shared" si="2"/>
        <v>8423</v>
      </c>
      <c r="O40" s="13">
        <v>4068</v>
      </c>
      <c r="P40" s="13">
        <v>4355</v>
      </c>
      <c r="Q40" s="13">
        <v>1705</v>
      </c>
      <c r="R40" s="13">
        <f t="shared" si="3"/>
        <v>7687</v>
      </c>
      <c r="S40" s="13">
        <v>3611</v>
      </c>
      <c r="T40" s="13">
        <v>4076</v>
      </c>
    </row>
    <row r="41" spans="1:20" ht="13.5" customHeight="1">
      <c r="A41" s="36"/>
      <c r="B41" s="18" t="s">
        <v>96</v>
      </c>
      <c r="C41" s="13">
        <v>922</v>
      </c>
      <c r="D41" s="13">
        <f t="shared" si="4"/>
        <v>4670</v>
      </c>
      <c r="E41" s="13">
        <v>2344</v>
      </c>
      <c r="F41" s="13">
        <v>2326</v>
      </c>
      <c r="G41" s="13">
        <v>906</v>
      </c>
      <c r="H41" s="13">
        <f t="shared" si="14"/>
        <v>4448</v>
      </c>
      <c r="I41" s="13">
        <v>2119</v>
      </c>
      <c r="J41" s="13">
        <v>2329</v>
      </c>
      <c r="K41" s="36"/>
      <c r="L41" s="18" t="s">
        <v>97</v>
      </c>
      <c r="M41" s="13">
        <v>5929</v>
      </c>
      <c r="N41" s="13">
        <f t="shared" si="2"/>
        <v>27255</v>
      </c>
      <c r="O41" s="13">
        <v>13130</v>
      </c>
      <c r="P41" s="13">
        <v>14125</v>
      </c>
      <c r="Q41" s="13">
        <v>5790</v>
      </c>
      <c r="R41" s="13">
        <f t="shared" si="3"/>
        <v>25234</v>
      </c>
      <c r="S41" s="13">
        <v>11807</v>
      </c>
      <c r="T41" s="13">
        <v>13427</v>
      </c>
    </row>
    <row r="42" spans="1:20" ht="13.5" customHeight="1">
      <c r="A42" s="36"/>
      <c r="B42" s="18" t="s">
        <v>98</v>
      </c>
      <c r="C42" s="13">
        <v>3045</v>
      </c>
      <c r="D42" s="13">
        <f t="shared" si="4"/>
        <v>18025</v>
      </c>
      <c r="E42" s="13">
        <v>8827</v>
      </c>
      <c r="F42" s="13">
        <v>9198</v>
      </c>
      <c r="G42" s="13">
        <v>3134</v>
      </c>
      <c r="H42" s="13">
        <f t="shared" si="14"/>
        <v>16020</v>
      </c>
      <c r="I42" s="13">
        <v>7662</v>
      </c>
      <c r="J42" s="13">
        <v>8358</v>
      </c>
      <c r="K42" s="36"/>
      <c r="L42" s="18" t="s">
        <v>99</v>
      </c>
      <c r="M42" s="13">
        <v>4473</v>
      </c>
      <c r="N42" s="13">
        <f t="shared" si="2"/>
        <v>20805</v>
      </c>
      <c r="O42" s="13">
        <v>10045</v>
      </c>
      <c r="P42" s="13">
        <v>10760</v>
      </c>
      <c r="Q42" s="13">
        <v>4431</v>
      </c>
      <c r="R42" s="13">
        <f t="shared" si="3"/>
        <v>20341</v>
      </c>
      <c r="S42" s="13">
        <v>9540</v>
      </c>
      <c r="T42" s="13">
        <v>10801</v>
      </c>
    </row>
    <row r="43" spans="1:20" ht="13.5" customHeight="1">
      <c r="A43" s="22"/>
      <c r="B43" s="49"/>
      <c r="C43" s="21"/>
      <c r="D43" s="21"/>
      <c r="E43" s="21"/>
      <c r="F43" s="21"/>
      <c r="G43" s="21"/>
      <c r="H43" s="21"/>
      <c r="I43" s="21"/>
      <c r="J43" s="21"/>
      <c r="K43" s="22"/>
      <c r="L43" s="20" t="s">
        <v>100</v>
      </c>
      <c r="M43" s="21">
        <v>2154</v>
      </c>
      <c r="N43" s="21">
        <f t="shared" si="2"/>
        <v>9845</v>
      </c>
      <c r="O43" s="21">
        <v>4558</v>
      </c>
      <c r="P43" s="21">
        <v>5287</v>
      </c>
      <c r="Q43" s="21">
        <v>2058</v>
      </c>
      <c r="R43" s="21">
        <f t="shared" si="3"/>
        <v>9181</v>
      </c>
      <c r="S43" s="21">
        <v>4292</v>
      </c>
      <c r="T43" s="21">
        <v>4889</v>
      </c>
    </row>
    <row r="44" spans="3:17" ht="13.5" customHeight="1">
      <c r="C44" s="13"/>
      <c r="D44" s="13"/>
      <c r="E44" s="13"/>
      <c r="F44" s="13"/>
      <c r="G44" s="13"/>
      <c r="H44" s="13"/>
      <c r="I44" s="13"/>
      <c r="J44" s="13"/>
      <c r="M44" s="13"/>
      <c r="N44" s="13"/>
      <c r="O44" s="13"/>
      <c r="P44" s="13"/>
      <c r="Q44" s="13"/>
    </row>
    <row r="45" spans="3:17" ht="13.5" customHeight="1">
      <c r="C45" s="13"/>
      <c r="D45" s="13"/>
      <c r="E45" s="13"/>
      <c r="F45" s="13"/>
      <c r="G45" s="13"/>
      <c r="H45" s="13"/>
      <c r="I45" s="13"/>
      <c r="J45" s="13"/>
      <c r="M45" s="13"/>
      <c r="N45" s="13"/>
      <c r="O45" s="13"/>
      <c r="P45" s="13"/>
      <c r="Q45" s="13"/>
    </row>
    <row r="46" spans="2:12" ht="13.5" customHeight="1">
      <c r="B46" s="50"/>
      <c r="L46" s="50" t="s">
        <v>83</v>
      </c>
    </row>
    <row r="47" ht="13.5" customHeight="1">
      <c r="B47" s="50"/>
    </row>
    <row r="48" ht="13.5" customHeight="1">
      <c r="B48" s="50"/>
    </row>
    <row r="49" ht="13.5" customHeight="1">
      <c r="B49" s="50"/>
    </row>
    <row r="50" ht="13.5" customHeight="1">
      <c r="B50" s="50"/>
    </row>
    <row r="51" spans="2:10" ht="13.5" customHeight="1">
      <c r="B51" s="48"/>
      <c r="C51" s="36"/>
      <c r="D51" s="36"/>
      <c r="E51" s="36"/>
      <c r="F51" s="36"/>
      <c r="G51" s="36"/>
      <c r="H51" s="36"/>
      <c r="I51" s="36"/>
      <c r="J51" s="36"/>
    </row>
    <row r="52" spans="2:10" ht="13.5" customHeight="1">
      <c r="B52" s="48"/>
      <c r="C52" s="36"/>
      <c r="D52" s="36"/>
      <c r="E52" s="36"/>
      <c r="F52" s="36"/>
      <c r="G52" s="36"/>
      <c r="H52" s="36"/>
      <c r="I52" s="36"/>
      <c r="J52" s="36"/>
    </row>
    <row r="53" spans="2:10" ht="13.5" customHeight="1">
      <c r="B53" s="48"/>
      <c r="C53" s="36"/>
      <c r="D53" s="36"/>
      <c r="E53" s="36"/>
      <c r="F53" s="36"/>
      <c r="G53" s="36"/>
      <c r="H53" s="36"/>
      <c r="I53" s="36"/>
      <c r="J53" s="36"/>
    </row>
    <row r="54" spans="2:10" ht="13.5" customHeight="1">
      <c r="B54" s="48"/>
      <c r="C54" s="36"/>
      <c r="D54" s="36"/>
      <c r="E54" s="36"/>
      <c r="F54" s="36"/>
      <c r="G54" s="36"/>
      <c r="H54" s="36"/>
      <c r="I54" s="36"/>
      <c r="J54" s="36"/>
    </row>
    <row r="55" spans="2:10" ht="13.5" customHeight="1">
      <c r="B55" s="48"/>
      <c r="C55" s="36"/>
      <c r="D55" s="36"/>
      <c r="E55" s="36"/>
      <c r="F55" s="36"/>
      <c r="G55" s="36"/>
      <c r="H55" s="36"/>
      <c r="I55" s="36"/>
      <c r="J55" s="36"/>
    </row>
    <row r="56" spans="2:10" ht="13.5" customHeight="1">
      <c r="B56" s="48"/>
      <c r="C56" s="36"/>
      <c r="D56" s="36"/>
      <c r="E56" s="36"/>
      <c r="F56" s="36"/>
      <c r="G56" s="36"/>
      <c r="H56" s="36"/>
      <c r="I56" s="36"/>
      <c r="J56" s="36"/>
    </row>
    <row r="57" spans="2:10" ht="13.5" customHeight="1">
      <c r="B57" s="48"/>
      <c r="C57" s="36"/>
      <c r="D57" s="36"/>
      <c r="E57" s="36"/>
      <c r="F57" s="36"/>
      <c r="G57" s="36"/>
      <c r="H57" s="36"/>
      <c r="I57" s="36"/>
      <c r="J57" s="36"/>
    </row>
    <row r="58" spans="2:10" ht="13.5" customHeight="1">
      <c r="B58" s="48"/>
      <c r="C58" s="36"/>
      <c r="D58" s="36"/>
      <c r="E58" s="36"/>
      <c r="F58" s="36"/>
      <c r="G58" s="36"/>
      <c r="H58" s="36"/>
      <c r="I58" s="36"/>
      <c r="J58" s="36"/>
    </row>
    <row r="59" spans="2:10" ht="13.5" customHeight="1">
      <c r="B59" s="27"/>
      <c r="C59" s="36"/>
      <c r="D59" s="36"/>
      <c r="E59" s="36"/>
      <c r="F59" s="36"/>
      <c r="G59" s="36"/>
      <c r="H59" s="36"/>
      <c r="I59" s="36"/>
      <c r="J59" s="36"/>
    </row>
    <row r="60" spans="2:10" ht="13.5" customHeight="1">
      <c r="B60" s="36"/>
      <c r="C60" s="36"/>
      <c r="D60" s="36"/>
      <c r="E60" s="36"/>
      <c r="F60" s="36"/>
      <c r="G60" s="36"/>
      <c r="H60" s="36"/>
      <c r="I60" s="36"/>
      <c r="J60" s="36"/>
    </row>
    <row r="61" spans="2:10" ht="13.5" customHeight="1">
      <c r="B61" s="36"/>
      <c r="C61" s="36"/>
      <c r="D61" s="36"/>
      <c r="E61" s="36"/>
      <c r="F61" s="36"/>
      <c r="G61" s="36"/>
      <c r="H61" s="36"/>
      <c r="I61" s="36"/>
      <c r="J61" s="36"/>
    </row>
    <row r="62" spans="2:10" ht="13.5" customHeight="1">
      <c r="B62" s="36"/>
      <c r="C62" s="36"/>
      <c r="D62" s="36"/>
      <c r="E62" s="36"/>
      <c r="F62" s="36"/>
      <c r="G62" s="36"/>
      <c r="H62" s="36"/>
      <c r="I62" s="36"/>
      <c r="J62" s="36"/>
    </row>
  </sheetData>
  <sheetProtection/>
  <mergeCells count="22">
    <mergeCell ref="A21:B21"/>
    <mergeCell ref="K24:L24"/>
    <mergeCell ref="A29:B29"/>
    <mergeCell ref="K31:L31"/>
    <mergeCell ref="A34:B34"/>
    <mergeCell ref="K37:L37"/>
    <mergeCell ref="A5:B5"/>
    <mergeCell ref="K5:L5"/>
    <mergeCell ref="A10:B10"/>
    <mergeCell ref="K15:L15"/>
    <mergeCell ref="A17:B17"/>
    <mergeCell ref="K20:L20"/>
    <mergeCell ref="D2:E2"/>
    <mergeCell ref="F2:G2"/>
    <mergeCell ref="N2:O2"/>
    <mergeCell ref="P2:Q2"/>
    <mergeCell ref="A3:B4"/>
    <mergeCell ref="C3:F3"/>
    <mergeCell ref="G3:J3"/>
    <mergeCell ref="K3:L4"/>
    <mergeCell ref="M3:P3"/>
    <mergeCell ref="Q3:T3"/>
  </mergeCells>
  <printOptions/>
  <pageMargins left="0.787" right="0.787" top="0.984" bottom="0.984" header="0.512" footer="0.512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2009-07-29T07:54:32Z</dcterms:created>
  <dcterms:modified xsi:type="dcterms:W3CDTF">2009-07-29T07:54:38Z</dcterms:modified>
  <cp:category/>
  <cp:version/>
  <cp:contentType/>
  <cp:contentStatus/>
</cp:coreProperties>
</file>