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2"/>
  </bookViews>
  <sheets>
    <sheet name="70(1)" sheetId="1" r:id="rId1"/>
    <sheet name="70(2)" sheetId="2" r:id="rId2"/>
    <sheet name="70(3)" sheetId="3" r:id="rId3"/>
  </sheets>
  <externalReferences>
    <externalReference r:id="rId6"/>
  </externalReferences>
  <definedNames>
    <definedName name="_88_7.水__________産__________業" localSheetId="2">#REF!</definedName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  <definedName name="_xlnm.Print_Area" localSheetId="0">'70(1)'!$A$1:$U$22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<sst xmlns="http://schemas.openxmlformats.org/spreadsheetml/2006/main" count="197" uniqueCount="132">
  <si>
    <t xml:space="preserve">                                 70.   漁        業        漁        獲        数        量</t>
  </si>
  <si>
    <t xml:space="preserve">                                                  漁          獲          物          種          類          別</t>
  </si>
  <si>
    <t>(累年比較）</t>
  </si>
  <si>
    <t xml:space="preserve">  （単位  瓲）</t>
  </si>
  <si>
    <t>年  次  別</t>
  </si>
  <si>
    <t>総漁獲高</t>
  </si>
  <si>
    <t xml:space="preserve">                            魚                                                                                                          類</t>
  </si>
  <si>
    <t>総  数</t>
  </si>
  <si>
    <t>タ  イ</t>
  </si>
  <si>
    <t>カレイ    ヒラメ</t>
  </si>
  <si>
    <t>イワシ</t>
  </si>
  <si>
    <t>カツオ</t>
  </si>
  <si>
    <t>サ  バ</t>
  </si>
  <si>
    <t>イサキ</t>
  </si>
  <si>
    <t>ブ  リ</t>
  </si>
  <si>
    <t>サ  メ</t>
  </si>
  <si>
    <t>クロダイ  を 含 む</t>
  </si>
  <si>
    <t>ア  ジ</t>
  </si>
  <si>
    <t>サワラ</t>
  </si>
  <si>
    <t>フ  グ</t>
  </si>
  <si>
    <t>エ  ソ</t>
  </si>
  <si>
    <t>シラス</t>
  </si>
  <si>
    <t>タチウオ</t>
  </si>
  <si>
    <t>グ  チ</t>
  </si>
  <si>
    <t>その他</t>
  </si>
  <si>
    <t>昭和31年</t>
  </si>
  <si>
    <t>…</t>
  </si>
  <si>
    <t xml:space="preserve">   32</t>
  </si>
  <si>
    <t xml:space="preserve">   33</t>
  </si>
  <si>
    <t xml:space="preserve">   34</t>
  </si>
  <si>
    <t xml:space="preserve">   35</t>
  </si>
  <si>
    <t xml:space="preserve">            貝                         類</t>
  </si>
  <si>
    <t xml:space="preserve">       そ       の       他       の       水       産       動       物</t>
  </si>
  <si>
    <t xml:space="preserve">         藻                             類</t>
  </si>
  <si>
    <t>エ      ビ</t>
  </si>
  <si>
    <t>カ  ニ</t>
  </si>
  <si>
    <t>アオノリ</t>
  </si>
  <si>
    <t>総    数</t>
  </si>
  <si>
    <t>アワビ</t>
  </si>
  <si>
    <t>サザエ</t>
  </si>
  <si>
    <t>ハマグリ</t>
  </si>
  <si>
    <t>総   数</t>
  </si>
  <si>
    <t>イ    カ</t>
  </si>
  <si>
    <t>タ  コ</t>
  </si>
  <si>
    <t>イセエビクル</t>
  </si>
  <si>
    <t>タラバカ</t>
  </si>
  <si>
    <t>ワカメ</t>
  </si>
  <si>
    <t>アオサ</t>
  </si>
  <si>
    <t>アラメ</t>
  </si>
  <si>
    <t>マエビを含む</t>
  </si>
  <si>
    <t>ニを含む</t>
  </si>
  <si>
    <t>を含む</t>
  </si>
  <si>
    <t xml:space="preserve">   資料  31.32年  調査広報課  33年以降  水産課</t>
  </si>
  <si>
    <t xml:space="preserve">                                    漁             獲             物             種             類             別        </t>
  </si>
  <si>
    <t>（続き）</t>
  </si>
  <si>
    <t xml:space="preserve">  （単位  瓩）</t>
  </si>
  <si>
    <t>昭和35年</t>
  </si>
  <si>
    <t>年   月   次</t>
  </si>
  <si>
    <t xml:space="preserve">                                  魚                                                                       類</t>
  </si>
  <si>
    <t>マイワシ</t>
  </si>
  <si>
    <t>カタクチイワシ</t>
  </si>
  <si>
    <t>ウルメイワシ</t>
  </si>
  <si>
    <t>アジ</t>
  </si>
  <si>
    <t>サバ</t>
  </si>
  <si>
    <t>ブリ</t>
  </si>
  <si>
    <t>スズキ</t>
  </si>
  <si>
    <t>トビウオ</t>
  </si>
  <si>
    <t>タイ</t>
  </si>
  <si>
    <t>総数</t>
  </si>
  <si>
    <r>
      <t>昭和3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 １月</t>
    </r>
  </si>
  <si>
    <t xml:space="preserve">         ２</t>
  </si>
  <si>
    <t xml:space="preserve">         ３</t>
  </si>
  <si>
    <t xml:space="preserve">         ４</t>
  </si>
  <si>
    <t xml:space="preserve">         ５</t>
  </si>
  <si>
    <t xml:space="preserve">         ６</t>
  </si>
  <si>
    <t xml:space="preserve">         ７</t>
  </si>
  <si>
    <t xml:space="preserve">         ８</t>
  </si>
  <si>
    <t xml:space="preserve">         ９</t>
  </si>
  <si>
    <t xml:space="preserve">         10</t>
  </si>
  <si>
    <t xml:space="preserve">         11</t>
  </si>
  <si>
    <t xml:space="preserve">         12</t>
  </si>
  <si>
    <t xml:space="preserve">                        魚                                                                                    類</t>
  </si>
  <si>
    <t>フグ</t>
  </si>
  <si>
    <t>サメ</t>
  </si>
  <si>
    <t>グチ</t>
  </si>
  <si>
    <t>ハモ</t>
  </si>
  <si>
    <t>カレイ、ヒラメ</t>
  </si>
  <si>
    <t>エソ</t>
  </si>
  <si>
    <t>チヌ</t>
  </si>
  <si>
    <t>エイ</t>
  </si>
  <si>
    <t>ホ ウ ボ ウ、</t>
  </si>
  <si>
    <t>その他の魚類</t>
  </si>
  <si>
    <t>カ ナ ガ シ ラ</t>
  </si>
  <si>
    <r>
      <t>昭和3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１月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</si>
  <si>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３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</si>
  <si>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４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</si>
  <si>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５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</si>
  <si>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６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</si>
  <si>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７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</si>
  <si>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８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</si>
  <si>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９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</si>
  <si>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10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</si>
  <si>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11</t>
    </r>
  </si>
  <si>
    <r>
      <t xml:space="preserve"> </t>
    </r>
    <r>
      <rPr>
        <sz val="10"/>
        <rFont val="ＭＳ 明朝"/>
        <family val="1"/>
      </rPr>
      <t xml:space="preserve">        </t>
    </r>
    <r>
      <rPr>
        <sz val="10"/>
        <rFont val="ＭＳ 明朝"/>
        <family val="1"/>
      </rPr>
      <t>12</t>
    </r>
  </si>
  <si>
    <t xml:space="preserve">  資料  水産課</t>
  </si>
  <si>
    <t xml:space="preserve">                                  漁             獲             物             種             類             別        </t>
  </si>
  <si>
    <t>（続き）</t>
  </si>
  <si>
    <t>年   月   次</t>
  </si>
  <si>
    <t xml:space="preserve">              そ            の            他            の            水            産            動            物</t>
  </si>
  <si>
    <t>総    数</t>
  </si>
  <si>
    <t>コウイカ</t>
  </si>
  <si>
    <t>スルメイカ</t>
  </si>
  <si>
    <t>その他のイカ</t>
  </si>
  <si>
    <t>タコ</t>
  </si>
  <si>
    <t>イセエビ</t>
  </si>
  <si>
    <t>クルマエビ</t>
  </si>
  <si>
    <t>その他のエビ</t>
  </si>
  <si>
    <t>カニ</t>
  </si>
  <si>
    <t>ナマコ</t>
  </si>
  <si>
    <t>ウニ</t>
  </si>
  <si>
    <t>その他の水産動物</t>
  </si>
  <si>
    <t xml:space="preserve">            藻                                     類</t>
  </si>
  <si>
    <t>貝                                                     類</t>
  </si>
  <si>
    <t>総数</t>
  </si>
  <si>
    <t>テングサ</t>
  </si>
  <si>
    <t>フノリ</t>
  </si>
  <si>
    <t>その他の藻類</t>
  </si>
  <si>
    <t>カキ</t>
  </si>
  <si>
    <t>アサリ</t>
  </si>
  <si>
    <t>モガイ</t>
  </si>
  <si>
    <t>その他貝類</t>
  </si>
  <si>
    <r>
      <t>昭和3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１月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</si>
</sst>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[Red]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Font="1" applyBorder="1" applyAlignment="1">
      <alignment horizontal="distributed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58" fontId="0" fillId="0" borderId="10" xfId="0" applyNumberFormat="1" applyBorder="1" applyAlignment="1" quotePrefix="1">
      <alignment horizontal="center" vertical="center"/>
    </xf>
    <xf numFmtId="0" fontId="0" fillId="0" borderId="0" xfId="0" applyFont="1" applyAlignment="1">
      <alignment/>
    </xf>
    <xf numFmtId="58" fontId="5" fillId="0" borderId="10" xfId="0" applyNumberFormat="1" applyFont="1" applyBorder="1" applyAlignment="1" quotePrefix="1">
      <alignment horizontal="center" vertical="center"/>
    </xf>
    <xf numFmtId="176" fontId="5" fillId="0" borderId="0" xfId="0" applyNumberFormat="1" applyFont="1" applyAlignment="1">
      <alignment/>
    </xf>
    <xf numFmtId="0" fontId="0" fillId="0" borderId="21" xfId="0" applyBorder="1" applyAlignment="1">
      <alignment horizontal="left" vertical="center"/>
    </xf>
    <xf numFmtId="0" fontId="0" fillId="0" borderId="14" xfId="0" applyBorder="1" applyAlignment="1">
      <alignment horizontal="center" vertical="center" wrapText="1"/>
    </xf>
    <xf numFmtId="58" fontId="5" fillId="0" borderId="17" xfId="0" applyNumberFormat="1" applyFont="1" applyBorder="1" applyAlignment="1" quotePrefix="1">
      <alignment horizontal="center" vertical="center"/>
    </xf>
    <xf numFmtId="176" fontId="5" fillId="0" borderId="19" xfId="0" applyNumberFormat="1" applyFont="1" applyBorder="1" applyAlignment="1">
      <alignment/>
    </xf>
    <xf numFmtId="176" fontId="5" fillId="0" borderId="2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5" fillId="0" borderId="0" xfId="0" applyNumberFormat="1" applyFont="1" applyFill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58" fontId="0" fillId="0" borderId="10" xfId="0" applyNumberFormat="1" applyFont="1" applyBorder="1" applyAlignment="1" quotePrefix="1">
      <alignment horizontal="distributed" vertical="center"/>
    </xf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Border="1" applyAlignment="1">
      <alignment vertical="center"/>
    </xf>
    <xf numFmtId="58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177" fontId="0" fillId="0" borderId="0" xfId="0" applyNumberFormat="1" applyFont="1" applyAlignment="1">
      <alignment vertical="center"/>
    </xf>
    <xf numFmtId="49" fontId="0" fillId="0" borderId="23" xfId="0" applyNumberFormat="1" applyFont="1" applyBorder="1" applyAlignment="1">
      <alignment horizontal="left" vertical="center"/>
    </xf>
    <xf numFmtId="176" fontId="0" fillId="0" borderId="24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0" fontId="0" fillId="0" borderId="0" xfId="0" applyBorder="1" applyAlignment="1">
      <alignment horizontal="distributed" vertical="center"/>
    </xf>
    <xf numFmtId="176" fontId="0" fillId="0" borderId="15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vertical="center"/>
    </xf>
    <xf numFmtId="0" fontId="0" fillId="0" borderId="10" xfId="0" applyNumberFormat="1" applyFont="1" applyBorder="1" applyAlignment="1" quotePrefix="1">
      <alignment horizontal="distributed" vertical="center"/>
    </xf>
    <xf numFmtId="176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176" fontId="0" fillId="0" borderId="0" xfId="0" applyNumberFormat="1" applyFont="1" applyAlignment="1">
      <alignment horizontal="right" vertical="center"/>
    </xf>
    <xf numFmtId="49" fontId="0" fillId="0" borderId="17" xfId="0" applyNumberFormat="1" applyFont="1" applyBorder="1" applyAlignment="1">
      <alignment horizontal="left" vertical="center"/>
    </xf>
    <xf numFmtId="176" fontId="0" fillId="0" borderId="20" xfId="0" applyNumberFormat="1" applyFont="1" applyBorder="1" applyAlignment="1">
      <alignment vertical="center"/>
    </xf>
    <xf numFmtId="177" fontId="0" fillId="0" borderId="20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5" fillId="0" borderId="20" xfId="0" applyNumberFormat="1" applyFont="1" applyBorder="1" applyAlignment="1">
      <alignment horizontal="center"/>
    </xf>
    <xf numFmtId="176" fontId="5" fillId="0" borderId="20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0" fillId="0" borderId="2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Font="1" applyBorder="1" applyAlignment="1">
      <alignment horizontal="right"/>
    </xf>
    <xf numFmtId="176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176" fontId="0" fillId="0" borderId="15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6" fontId="0" fillId="0" borderId="0" xfId="0" applyNumberFormat="1" applyFon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0" xfId="0" applyNumberFormat="1" applyBorder="1" applyAlignment="1">
      <alignment vertical="center"/>
    </xf>
    <xf numFmtId="176" fontId="0" fillId="0" borderId="15" xfId="0" applyNumberFormat="1" applyBorder="1" applyAlignment="1">
      <alignment horizontal="distributed" vertical="center"/>
    </xf>
    <xf numFmtId="176" fontId="0" fillId="0" borderId="15" xfId="0" applyNumberFormat="1" applyBorder="1" applyAlignment="1">
      <alignment vertical="center"/>
    </xf>
    <xf numFmtId="176" fontId="5" fillId="0" borderId="0" xfId="0" applyNumberFormat="1" applyFont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0" fillId="0" borderId="11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4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176" fontId="5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58" fontId="0" fillId="0" borderId="10" xfId="0" applyNumberForma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5</xdr:row>
      <xdr:rowOff>28575</xdr:rowOff>
    </xdr:from>
    <xdr:to>
      <xdr:col>11</xdr:col>
      <xdr:colOff>762000</xdr:colOff>
      <xdr:row>6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7734300" y="1009650"/>
          <a:ext cx="666750" cy="342900"/>
        </a:xfrm>
        <a:prstGeom prst="bracketPair">
          <a:avLst>
            <a:gd name="adj" fmla="val -25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285750</xdr:colOff>
      <xdr:row>14</xdr:row>
      <xdr:rowOff>9525</xdr:rowOff>
    </xdr:from>
    <xdr:to>
      <xdr:col>13</xdr:col>
      <xdr:colOff>495300</xdr:colOff>
      <xdr:row>15</xdr:row>
      <xdr:rowOff>180975</xdr:rowOff>
    </xdr:to>
    <xdr:sp>
      <xdr:nvSpPr>
        <xdr:cNvPr id="2" name="AutoShape 7"/>
        <xdr:cNvSpPr>
          <a:spLocks/>
        </xdr:cNvSpPr>
      </xdr:nvSpPr>
      <xdr:spPr>
        <a:xfrm>
          <a:off x="8743950" y="2895600"/>
          <a:ext cx="952500" cy="361950"/>
        </a:xfrm>
        <a:prstGeom prst="bracketPair">
          <a:avLst>
            <a:gd name="adj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47625</xdr:colOff>
      <xdr:row>14</xdr:row>
      <xdr:rowOff>47625</xdr:rowOff>
    </xdr:from>
    <xdr:to>
      <xdr:col>14</xdr:col>
      <xdr:colOff>762000</xdr:colOff>
      <xdr:row>16</xdr:row>
      <xdr:rowOff>0</xdr:rowOff>
    </xdr:to>
    <xdr:sp>
      <xdr:nvSpPr>
        <xdr:cNvPr id="3" name="AutoShape 8"/>
        <xdr:cNvSpPr>
          <a:spLocks/>
        </xdr:cNvSpPr>
      </xdr:nvSpPr>
      <xdr:spPr>
        <a:xfrm>
          <a:off x="9991725" y="2933700"/>
          <a:ext cx="723900" cy="333375"/>
        </a:xfrm>
        <a:prstGeom prst="bracketPair">
          <a:avLst>
            <a:gd name="adj" fmla="val -2143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133350</xdr:colOff>
      <xdr:row>14</xdr:row>
      <xdr:rowOff>9525</xdr:rowOff>
    </xdr:from>
    <xdr:to>
      <xdr:col>18</xdr:col>
      <xdr:colOff>733425</xdr:colOff>
      <xdr:row>16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3506450" y="2895600"/>
          <a:ext cx="600075" cy="371475"/>
        </a:xfrm>
        <a:prstGeom prst="bracketPair">
          <a:avLst>
            <a:gd name="adj" fmla="val -2436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809625</xdr:colOff>
      <xdr:row>17</xdr:row>
      <xdr:rowOff>209550</xdr:rowOff>
    </xdr:from>
    <xdr:to>
      <xdr:col>17</xdr:col>
      <xdr:colOff>276225</xdr:colOff>
      <xdr:row>18</xdr:row>
      <xdr:rowOff>171450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11572875" y="3705225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(39,727,580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15</xdr:col>
      <xdr:colOff>809625</xdr:colOff>
      <xdr:row>18</xdr:row>
      <xdr:rowOff>200025</xdr:rowOff>
    </xdr:from>
    <xdr:to>
      <xdr:col>17</xdr:col>
      <xdr:colOff>276225</xdr:colOff>
      <xdr:row>19</xdr:row>
      <xdr:rowOff>161925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11572875" y="3924300"/>
          <a:ext cx="1257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(44,821,940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800100</xdr:colOff>
      <xdr:row>17</xdr:row>
      <xdr:rowOff>209550</xdr:rowOff>
    </xdr:from>
    <xdr:to>
      <xdr:col>21</xdr:col>
      <xdr:colOff>333375</xdr:colOff>
      <xdr:row>18</xdr:row>
      <xdr:rowOff>171450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14992350" y="3705225"/>
          <a:ext cx="1247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(39,727,580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19</xdr:col>
      <xdr:colOff>800100</xdr:colOff>
      <xdr:row>18</xdr:row>
      <xdr:rowOff>200025</xdr:rowOff>
    </xdr:from>
    <xdr:to>
      <xdr:col>21</xdr:col>
      <xdr:colOff>333375</xdr:colOff>
      <xdr:row>19</xdr:row>
      <xdr:rowOff>161925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14992350" y="3924300"/>
          <a:ext cx="1247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(44,821,940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枚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12.375" style="0" customWidth="1"/>
    <col min="2" max="2" width="11.25390625" style="0" customWidth="1"/>
    <col min="3" max="6" width="10.75390625" style="0" customWidth="1"/>
    <col min="7" max="7" width="5.75390625" style="0" customWidth="1"/>
    <col min="8" max="8" width="5.625" style="0" customWidth="1"/>
    <col min="9" max="10" width="5.75390625" style="0" customWidth="1"/>
    <col min="11" max="12" width="10.75390625" style="0" customWidth="1"/>
    <col min="13" max="14" width="9.75390625" style="0" customWidth="1"/>
    <col min="15" max="16" width="10.75390625" style="0" customWidth="1"/>
    <col min="17" max="17" width="12.75390625" style="0" customWidth="1"/>
    <col min="18" max="20" width="10.75390625" style="0" customWidth="1"/>
    <col min="21" max="21" width="11.75390625" style="0" customWidth="1"/>
  </cols>
  <sheetData>
    <row r="1" spans="1:23" ht="18" customHeight="1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1"/>
      <c r="Q1" s="2"/>
      <c r="R1" s="2"/>
      <c r="S1" s="2"/>
      <c r="T1" s="2"/>
      <c r="U1" s="2"/>
      <c r="V1" s="2"/>
      <c r="W1" s="2"/>
    </row>
    <row r="2" spans="1:23" ht="16.5" customHeight="1">
      <c r="A2" s="83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P2" s="2" t="s">
        <v>2</v>
      </c>
      <c r="R2" s="2"/>
      <c r="S2" s="2"/>
      <c r="T2" s="2"/>
      <c r="U2" s="2"/>
      <c r="V2" s="2"/>
      <c r="W2" s="2"/>
    </row>
    <row r="3" spans="1:23" ht="12.75" thickBot="1">
      <c r="A3" s="3" t="s">
        <v>3</v>
      </c>
      <c r="B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3"/>
      <c r="W3" s="2"/>
    </row>
    <row r="4" spans="1:23" ht="15" customHeight="1" thickTop="1">
      <c r="A4" s="76" t="s">
        <v>4</v>
      </c>
      <c r="B4" s="84" t="s">
        <v>5</v>
      </c>
      <c r="C4" s="87" t="s">
        <v>6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3"/>
      <c r="W4" s="2"/>
    </row>
    <row r="5" spans="1:21" ht="15" customHeight="1">
      <c r="A5" s="70"/>
      <c r="B5" s="85"/>
      <c r="C5" s="89" t="s">
        <v>7</v>
      </c>
      <c r="D5" s="6"/>
      <c r="E5" s="6"/>
      <c r="F5" s="6"/>
      <c r="G5" s="7"/>
      <c r="H5" s="8"/>
      <c r="I5" s="7"/>
      <c r="J5" s="8"/>
      <c r="K5" s="7"/>
      <c r="L5" s="8" t="s">
        <v>8</v>
      </c>
      <c r="M5" s="90" t="s">
        <v>9</v>
      </c>
      <c r="N5" s="6"/>
      <c r="O5" s="6"/>
      <c r="P5" s="8"/>
      <c r="Q5" s="6"/>
      <c r="R5" s="6"/>
      <c r="S5" s="6"/>
      <c r="T5" s="6"/>
      <c r="U5" s="9"/>
    </row>
    <row r="6" spans="1:21" ht="15" customHeight="1">
      <c r="A6" s="70"/>
      <c r="B6" s="85"/>
      <c r="C6" s="85"/>
      <c r="D6" s="5" t="s">
        <v>10</v>
      </c>
      <c r="E6" s="5" t="s">
        <v>11</v>
      </c>
      <c r="F6" s="5" t="s">
        <v>12</v>
      </c>
      <c r="G6" s="71" t="s">
        <v>13</v>
      </c>
      <c r="H6" s="70"/>
      <c r="I6" s="71" t="s">
        <v>14</v>
      </c>
      <c r="J6" s="70"/>
      <c r="K6" s="10" t="s">
        <v>15</v>
      </c>
      <c r="L6" s="93" t="s">
        <v>16</v>
      </c>
      <c r="M6" s="91"/>
      <c r="N6" s="5" t="s">
        <v>17</v>
      </c>
      <c r="O6" s="5" t="s">
        <v>18</v>
      </c>
      <c r="P6" s="4" t="s">
        <v>19</v>
      </c>
      <c r="Q6" s="5" t="s">
        <v>20</v>
      </c>
      <c r="R6" s="5" t="s">
        <v>21</v>
      </c>
      <c r="S6" s="5" t="s">
        <v>22</v>
      </c>
      <c r="T6" s="5" t="s">
        <v>23</v>
      </c>
      <c r="U6" s="12" t="s">
        <v>24</v>
      </c>
    </row>
    <row r="7" spans="1:21" ht="15" customHeight="1">
      <c r="A7" s="77"/>
      <c r="B7" s="86"/>
      <c r="C7" s="86"/>
      <c r="D7" s="14"/>
      <c r="E7" s="14"/>
      <c r="F7" s="14"/>
      <c r="G7" s="15"/>
      <c r="H7" s="13"/>
      <c r="I7" s="16"/>
      <c r="J7" s="16"/>
      <c r="K7" s="15"/>
      <c r="L7" s="94"/>
      <c r="M7" s="92"/>
      <c r="N7" s="14"/>
      <c r="O7" s="14"/>
      <c r="P7" s="13"/>
      <c r="Q7" s="14"/>
      <c r="R7" s="14"/>
      <c r="S7" s="14"/>
      <c r="T7" s="14"/>
      <c r="U7" s="16"/>
    </row>
    <row r="8" spans="1:21" s="21" customFormat="1" ht="18" customHeight="1">
      <c r="A8" s="17" t="s">
        <v>25</v>
      </c>
      <c r="B8" s="18">
        <f>C8+B17+H17+Q17</f>
        <v>26414</v>
      </c>
      <c r="C8" s="19">
        <f>SUM(D8:U8)</f>
        <v>19308</v>
      </c>
      <c r="D8" s="18">
        <v>2735</v>
      </c>
      <c r="E8" s="18">
        <v>299</v>
      </c>
      <c r="F8" s="18">
        <v>1159</v>
      </c>
      <c r="G8" s="80" t="s">
        <v>26</v>
      </c>
      <c r="H8" s="80"/>
      <c r="I8" s="81">
        <v>338</v>
      </c>
      <c r="J8" s="81"/>
      <c r="K8" s="18">
        <v>17</v>
      </c>
      <c r="L8" s="18">
        <v>482</v>
      </c>
      <c r="M8" s="18">
        <v>502</v>
      </c>
      <c r="N8" s="18">
        <v>1491</v>
      </c>
      <c r="O8" s="18">
        <v>194</v>
      </c>
      <c r="P8" s="20" t="s">
        <v>26</v>
      </c>
      <c r="Q8" s="20" t="s">
        <v>26</v>
      </c>
      <c r="R8" s="20" t="s">
        <v>26</v>
      </c>
      <c r="S8" s="18">
        <v>11</v>
      </c>
      <c r="T8" s="18">
        <v>62</v>
      </c>
      <c r="U8" s="18">
        <v>12018</v>
      </c>
    </row>
    <row r="9" spans="1:21" s="23" customFormat="1" ht="18" customHeight="1">
      <c r="A9" s="22" t="s">
        <v>27</v>
      </c>
      <c r="B9" s="18">
        <f>C9+B18+H18+Q18</f>
        <v>32742</v>
      </c>
      <c r="C9" s="19">
        <f>SUM(D9:U9)</f>
        <v>26444</v>
      </c>
      <c r="D9" s="18">
        <v>8541</v>
      </c>
      <c r="E9" s="18">
        <v>108</v>
      </c>
      <c r="F9" s="18">
        <v>99</v>
      </c>
      <c r="G9" s="73" t="s">
        <v>26</v>
      </c>
      <c r="H9" s="73"/>
      <c r="I9" s="66">
        <v>205</v>
      </c>
      <c r="J9" s="66"/>
      <c r="K9" s="18">
        <v>10</v>
      </c>
      <c r="L9" s="18">
        <v>558</v>
      </c>
      <c r="M9" s="18">
        <v>523</v>
      </c>
      <c r="N9" s="18">
        <v>3001</v>
      </c>
      <c r="O9" s="18">
        <v>130</v>
      </c>
      <c r="P9" s="20" t="s">
        <v>26</v>
      </c>
      <c r="Q9" s="20" t="s">
        <v>26</v>
      </c>
      <c r="R9" s="20" t="s">
        <v>26</v>
      </c>
      <c r="S9" s="18">
        <v>17</v>
      </c>
      <c r="T9" s="18">
        <v>70</v>
      </c>
      <c r="U9" s="18">
        <v>13182</v>
      </c>
    </row>
    <row r="10" spans="1:21" s="23" customFormat="1" ht="18" customHeight="1">
      <c r="A10" s="22" t="s">
        <v>28</v>
      </c>
      <c r="B10" s="18">
        <f>C10+B19+H19+Q19</f>
        <v>30499</v>
      </c>
      <c r="C10" s="19">
        <v>21863</v>
      </c>
      <c r="D10" s="18">
        <v>10717</v>
      </c>
      <c r="E10" s="18">
        <v>209</v>
      </c>
      <c r="F10" s="18">
        <v>827</v>
      </c>
      <c r="G10" s="73" t="s">
        <v>26</v>
      </c>
      <c r="H10" s="73"/>
      <c r="I10" s="66">
        <v>205</v>
      </c>
      <c r="J10" s="66"/>
      <c r="K10" s="18">
        <v>37</v>
      </c>
      <c r="L10" s="18">
        <v>497</v>
      </c>
      <c r="M10" s="18">
        <v>345</v>
      </c>
      <c r="N10" s="18">
        <v>4364</v>
      </c>
      <c r="O10" s="18">
        <v>166</v>
      </c>
      <c r="P10" s="20" t="s">
        <v>26</v>
      </c>
      <c r="Q10" s="20" t="s">
        <v>26</v>
      </c>
      <c r="R10" s="20" t="s">
        <v>26</v>
      </c>
      <c r="S10" s="18">
        <v>24</v>
      </c>
      <c r="T10" s="18">
        <v>92</v>
      </c>
      <c r="U10" s="18">
        <v>4374</v>
      </c>
    </row>
    <row r="11" spans="1:21" s="23" customFormat="1" ht="18" customHeight="1">
      <c r="A11" s="22" t="s">
        <v>29</v>
      </c>
      <c r="B11" s="18">
        <f>C11+B20+H20+Q20</f>
        <v>25183</v>
      </c>
      <c r="C11" s="19">
        <f>SUM(D11:U11)</f>
        <v>15737</v>
      </c>
      <c r="D11" s="18">
        <v>8084</v>
      </c>
      <c r="E11" s="18">
        <v>23</v>
      </c>
      <c r="F11" s="18">
        <v>176</v>
      </c>
      <c r="G11" s="73" t="s">
        <v>26</v>
      </c>
      <c r="H11" s="73"/>
      <c r="I11" s="66">
        <v>183</v>
      </c>
      <c r="J11" s="66"/>
      <c r="K11" s="18">
        <v>59</v>
      </c>
      <c r="L11" s="18">
        <v>437</v>
      </c>
      <c r="M11" s="18">
        <v>329</v>
      </c>
      <c r="N11" s="18">
        <v>2289</v>
      </c>
      <c r="O11" s="18">
        <v>101</v>
      </c>
      <c r="P11" s="20" t="s">
        <v>26</v>
      </c>
      <c r="Q11" s="20" t="s">
        <v>26</v>
      </c>
      <c r="R11" s="20" t="s">
        <v>26</v>
      </c>
      <c r="S11" s="18">
        <v>14</v>
      </c>
      <c r="T11" s="18">
        <v>81</v>
      </c>
      <c r="U11" s="18">
        <v>3961</v>
      </c>
    </row>
    <row r="12" spans="1:21" s="21" customFormat="1" ht="18" customHeight="1" thickBot="1">
      <c r="A12" s="24" t="s">
        <v>30</v>
      </c>
      <c r="B12" s="25">
        <f>C12+B21+H21+Q21</f>
        <v>30126</v>
      </c>
      <c r="C12" s="25">
        <f>SUM(D12:U12)</f>
        <v>23699</v>
      </c>
      <c r="D12" s="25">
        <v>7916</v>
      </c>
      <c r="E12" s="25">
        <v>74</v>
      </c>
      <c r="F12" s="25">
        <v>224</v>
      </c>
      <c r="G12" s="74">
        <v>155</v>
      </c>
      <c r="H12" s="75"/>
      <c r="I12" s="74">
        <v>311</v>
      </c>
      <c r="J12" s="74"/>
      <c r="K12" s="25">
        <v>51</v>
      </c>
      <c r="L12" s="25">
        <v>366</v>
      </c>
      <c r="M12" s="25">
        <v>215</v>
      </c>
      <c r="N12" s="25">
        <v>4991</v>
      </c>
      <c r="O12" s="25">
        <v>103</v>
      </c>
      <c r="P12" s="25">
        <v>231</v>
      </c>
      <c r="Q12" s="25">
        <v>286</v>
      </c>
      <c r="R12" s="25">
        <v>244</v>
      </c>
      <c r="S12" s="25">
        <v>16</v>
      </c>
      <c r="T12" s="25">
        <v>67</v>
      </c>
      <c r="U12" s="25">
        <v>8449</v>
      </c>
    </row>
    <row r="13" spans="1:21" ht="15" customHeight="1" thickTop="1">
      <c r="A13" s="76" t="s">
        <v>4</v>
      </c>
      <c r="B13" s="67" t="s">
        <v>31</v>
      </c>
      <c r="C13" s="68"/>
      <c r="D13" s="68"/>
      <c r="E13" s="68"/>
      <c r="F13" s="68"/>
      <c r="G13" s="78"/>
      <c r="H13" s="67" t="s">
        <v>32</v>
      </c>
      <c r="I13" s="68"/>
      <c r="J13" s="68"/>
      <c r="K13" s="68"/>
      <c r="L13" s="68"/>
      <c r="M13" s="68"/>
      <c r="N13" s="68"/>
      <c r="O13" s="68"/>
      <c r="P13" s="78"/>
      <c r="Q13" s="67" t="s">
        <v>33</v>
      </c>
      <c r="R13" s="68"/>
      <c r="S13" s="68"/>
      <c r="T13" s="68"/>
      <c r="U13" s="68"/>
    </row>
    <row r="14" spans="1:21" ht="15" customHeight="1">
      <c r="A14" s="70"/>
      <c r="B14" s="5"/>
      <c r="C14" s="5"/>
      <c r="D14" s="5"/>
      <c r="E14" s="5"/>
      <c r="F14" s="12"/>
      <c r="G14" s="4"/>
      <c r="H14" s="10"/>
      <c r="I14" s="12"/>
      <c r="J14" s="10"/>
      <c r="K14" s="12"/>
      <c r="L14" s="27"/>
      <c r="M14" s="69" t="s">
        <v>34</v>
      </c>
      <c r="N14" s="70"/>
      <c r="O14" s="5" t="s">
        <v>35</v>
      </c>
      <c r="P14" s="6"/>
      <c r="Q14" s="8"/>
      <c r="R14" s="6"/>
      <c r="S14" s="6" t="s">
        <v>36</v>
      </c>
      <c r="T14" s="7"/>
      <c r="U14" s="7"/>
    </row>
    <row r="15" spans="1:21" ht="15" customHeight="1">
      <c r="A15" s="70"/>
      <c r="B15" s="5" t="s">
        <v>37</v>
      </c>
      <c r="C15" s="5" t="s">
        <v>38</v>
      </c>
      <c r="D15" s="5" t="s">
        <v>39</v>
      </c>
      <c r="E15" s="5" t="s">
        <v>40</v>
      </c>
      <c r="F15" s="71" t="s">
        <v>24</v>
      </c>
      <c r="G15" s="70"/>
      <c r="H15" s="71" t="s">
        <v>41</v>
      </c>
      <c r="I15" s="72"/>
      <c r="J15" s="71" t="s">
        <v>42</v>
      </c>
      <c r="K15" s="72"/>
      <c r="L15" s="11" t="s">
        <v>43</v>
      </c>
      <c r="M15" s="69" t="s">
        <v>44</v>
      </c>
      <c r="N15" s="70"/>
      <c r="O15" s="5" t="s">
        <v>45</v>
      </c>
      <c r="P15" s="5" t="s">
        <v>24</v>
      </c>
      <c r="Q15" s="4" t="s">
        <v>41</v>
      </c>
      <c r="R15" s="5" t="s">
        <v>46</v>
      </c>
      <c r="S15" s="5" t="s">
        <v>47</v>
      </c>
      <c r="T15" s="5" t="s">
        <v>48</v>
      </c>
      <c r="U15" s="10" t="s">
        <v>24</v>
      </c>
    </row>
    <row r="16" spans="1:21" ht="15" customHeight="1">
      <c r="A16" s="77"/>
      <c r="B16" s="14"/>
      <c r="C16" s="14"/>
      <c r="D16" s="14"/>
      <c r="E16" s="14"/>
      <c r="F16" s="16"/>
      <c r="G16" s="13"/>
      <c r="H16" s="15"/>
      <c r="I16" s="16"/>
      <c r="J16" s="15"/>
      <c r="K16" s="16"/>
      <c r="L16" s="13"/>
      <c r="M16" s="79" t="s">
        <v>49</v>
      </c>
      <c r="N16" s="77"/>
      <c r="O16" s="14" t="s">
        <v>50</v>
      </c>
      <c r="P16" s="14"/>
      <c r="Q16" s="13"/>
      <c r="R16" s="14"/>
      <c r="S16" s="14" t="s">
        <v>51</v>
      </c>
      <c r="T16" s="14"/>
      <c r="U16" s="15"/>
    </row>
    <row r="17" spans="1:21" ht="18" customHeight="1">
      <c r="A17" s="17" t="s">
        <v>25</v>
      </c>
      <c r="B17" s="18">
        <v>1269</v>
      </c>
      <c r="C17" s="18">
        <v>34</v>
      </c>
      <c r="D17" s="18">
        <v>94</v>
      </c>
      <c r="E17" s="18">
        <v>320</v>
      </c>
      <c r="F17" s="65">
        <v>921</v>
      </c>
      <c r="G17" s="65"/>
      <c r="H17" s="65">
        <f>SUM(J17:P17)</f>
        <v>4016</v>
      </c>
      <c r="I17" s="65"/>
      <c r="J17" s="65">
        <v>1347</v>
      </c>
      <c r="K17" s="65"/>
      <c r="L17" s="18">
        <v>812</v>
      </c>
      <c r="M17" s="65">
        <v>1176</v>
      </c>
      <c r="N17" s="65"/>
      <c r="O17" s="18">
        <v>308</v>
      </c>
      <c r="P17" s="18">
        <v>373</v>
      </c>
      <c r="Q17" s="18">
        <f>SUM(R17:U17)</f>
        <v>1821</v>
      </c>
      <c r="R17" s="18">
        <v>27</v>
      </c>
      <c r="S17" s="18">
        <v>123</v>
      </c>
      <c r="T17" s="18">
        <v>39</v>
      </c>
      <c r="U17" s="18">
        <v>1632</v>
      </c>
    </row>
    <row r="18" spans="1:21" ht="18" customHeight="1">
      <c r="A18" s="22" t="s">
        <v>27</v>
      </c>
      <c r="B18" s="18">
        <f>SUM(C18:G18)</f>
        <v>1622</v>
      </c>
      <c r="C18" s="18">
        <v>32</v>
      </c>
      <c r="D18" s="18">
        <v>71</v>
      </c>
      <c r="E18" s="18">
        <v>401</v>
      </c>
      <c r="F18" s="64">
        <v>1118</v>
      </c>
      <c r="G18" s="64"/>
      <c r="H18" s="65">
        <f>SUM(J18:P18)</f>
        <v>3520</v>
      </c>
      <c r="I18" s="65"/>
      <c r="J18" s="66">
        <v>1113</v>
      </c>
      <c r="K18" s="66"/>
      <c r="L18" s="18">
        <v>654</v>
      </c>
      <c r="M18" s="64">
        <v>1099</v>
      </c>
      <c r="N18" s="64"/>
      <c r="O18" s="18">
        <v>270</v>
      </c>
      <c r="P18" s="18">
        <v>384</v>
      </c>
      <c r="Q18" s="18">
        <f>SUM(R18:U18)</f>
        <v>1156</v>
      </c>
      <c r="R18" s="18">
        <v>22</v>
      </c>
      <c r="S18" s="18">
        <v>211</v>
      </c>
      <c r="T18" s="18">
        <v>0</v>
      </c>
      <c r="U18" s="18">
        <v>923</v>
      </c>
    </row>
    <row r="19" spans="1:21" ht="18" customHeight="1">
      <c r="A19" s="22" t="s">
        <v>28</v>
      </c>
      <c r="B19" s="18">
        <f>SUM(C19:G19)</f>
        <v>3228</v>
      </c>
      <c r="C19" s="18">
        <v>45</v>
      </c>
      <c r="D19" s="18">
        <v>109</v>
      </c>
      <c r="E19" s="18">
        <v>226</v>
      </c>
      <c r="F19" s="64">
        <v>2848</v>
      </c>
      <c r="G19" s="64"/>
      <c r="H19" s="65">
        <f>SUM(J19:P19)</f>
        <v>4960</v>
      </c>
      <c r="I19" s="65"/>
      <c r="J19" s="66">
        <v>868</v>
      </c>
      <c r="K19" s="66"/>
      <c r="L19" s="18">
        <v>902</v>
      </c>
      <c r="M19" s="64">
        <v>2697</v>
      </c>
      <c r="N19" s="64"/>
      <c r="O19" s="18">
        <v>26</v>
      </c>
      <c r="P19" s="18">
        <v>467</v>
      </c>
      <c r="Q19" s="18">
        <f>SUM(R19:U19)</f>
        <v>448</v>
      </c>
      <c r="R19" s="18">
        <v>20</v>
      </c>
      <c r="S19" s="18">
        <v>0</v>
      </c>
      <c r="T19" s="18">
        <v>0</v>
      </c>
      <c r="U19" s="18">
        <v>428</v>
      </c>
    </row>
    <row r="20" spans="1:21" ht="18" customHeight="1">
      <c r="A20" s="22" t="s">
        <v>29</v>
      </c>
      <c r="B20" s="18">
        <f>SUM(C20:G20)</f>
        <v>2963</v>
      </c>
      <c r="C20" s="18">
        <v>50</v>
      </c>
      <c r="D20" s="18">
        <v>140</v>
      </c>
      <c r="E20" s="18">
        <v>213</v>
      </c>
      <c r="F20" s="64">
        <v>2560</v>
      </c>
      <c r="G20" s="64"/>
      <c r="H20" s="65">
        <f>SUM(J20:P20)</f>
        <v>4893</v>
      </c>
      <c r="I20" s="65"/>
      <c r="J20" s="66">
        <v>1399</v>
      </c>
      <c r="K20" s="66"/>
      <c r="L20" s="18">
        <v>929</v>
      </c>
      <c r="M20" s="64">
        <v>2090</v>
      </c>
      <c r="N20" s="64"/>
      <c r="O20" s="18">
        <v>30</v>
      </c>
      <c r="P20" s="18">
        <v>445</v>
      </c>
      <c r="Q20" s="18">
        <f>SUM(R20:U20)</f>
        <v>1590</v>
      </c>
      <c r="R20" s="18">
        <v>14</v>
      </c>
      <c r="S20" s="18">
        <v>0</v>
      </c>
      <c r="T20" s="18">
        <v>0</v>
      </c>
      <c r="U20" s="18">
        <v>1576</v>
      </c>
    </row>
    <row r="21" spans="1:21" s="21" customFormat="1" ht="18" customHeight="1">
      <c r="A21" s="28" t="s">
        <v>30</v>
      </c>
      <c r="B21" s="29">
        <f>SUM(C21:G21)</f>
        <v>1191</v>
      </c>
      <c r="C21" s="30">
        <v>73</v>
      </c>
      <c r="D21" s="30">
        <v>147</v>
      </c>
      <c r="E21" s="30">
        <v>226</v>
      </c>
      <c r="F21" s="62">
        <v>745</v>
      </c>
      <c r="G21" s="62"/>
      <c r="H21" s="62">
        <f>SUM(J21:P21)</f>
        <v>4604</v>
      </c>
      <c r="I21" s="62"/>
      <c r="J21" s="63">
        <v>1207</v>
      </c>
      <c r="K21" s="63"/>
      <c r="L21" s="30">
        <v>1204</v>
      </c>
      <c r="M21" s="62">
        <v>1748</v>
      </c>
      <c r="N21" s="62"/>
      <c r="O21" s="30">
        <v>1</v>
      </c>
      <c r="P21" s="30">
        <v>444</v>
      </c>
      <c r="Q21" s="30">
        <f>SUM(R21:U21)</f>
        <v>632</v>
      </c>
      <c r="R21" s="30">
        <v>18</v>
      </c>
      <c r="S21" s="30">
        <v>0</v>
      </c>
      <c r="T21" s="30">
        <v>0</v>
      </c>
      <c r="U21" s="30">
        <v>614</v>
      </c>
    </row>
    <row r="22" ht="12">
      <c r="A22" s="3" t="s">
        <v>52</v>
      </c>
    </row>
    <row r="23" ht="12" customHeight="1">
      <c r="M23" s="31"/>
    </row>
  </sheetData>
  <sheetProtection/>
  <mergeCells count="50">
    <mergeCell ref="A1:O1"/>
    <mergeCell ref="A2:N2"/>
    <mergeCell ref="A4:A7"/>
    <mergeCell ref="B4:B7"/>
    <mergeCell ref="C4:U4"/>
    <mergeCell ref="C5:C7"/>
    <mergeCell ref="M5:M7"/>
    <mergeCell ref="G6:H6"/>
    <mergeCell ref="I6:J6"/>
    <mergeCell ref="L6:L7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A13:A16"/>
    <mergeCell ref="B13:G13"/>
    <mergeCell ref="H13:P13"/>
    <mergeCell ref="M16:N16"/>
    <mergeCell ref="Q13:U13"/>
    <mergeCell ref="M14:N14"/>
    <mergeCell ref="F15:G15"/>
    <mergeCell ref="H15:I15"/>
    <mergeCell ref="J15:K15"/>
    <mergeCell ref="M15:N15"/>
    <mergeCell ref="J20:K20"/>
    <mergeCell ref="M20:N20"/>
    <mergeCell ref="F17:G17"/>
    <mergeCell ref="H17:I17"/>
    <mergeCell ref="J17:K17"/>
    <mergeCell ref="M17:N17"/>
    <mergeCell ref="F18:G18"/>
    <mergeCell ref="H18:I18"/>
    <mergeCell ref="J18:K18"/>
    <mergeCell ref="M18:N18"/>
    <mergeCell ref="F21:G21"/>
    <mergeCell ref="H21:I21"/>
    <mergeCell ref="J21:K21"/>
    <mergeCell ref="M21:N21"/>
    <mergeCell ref="F19:G19"/>
    <mergeCell ref="H19:I19"/>
    <mergeCell ref="J19:K19"/>
    <mergeCell ref="M19:N19"/>
    <mergeCell ref="F20:G20"/>
    <mergeCell ref="H20:I20"/>
  </mergeCells>
  <printOptions/>
  <pageMargins left="0.787" right="0.787" top="0.984" bottom="0.984" header="0.512" footer="0.512"/>
  <pageSetup orientation="portrait" paperSize="9" scale="87" r:id="rId2"/>
  <colBreaks count="1" manualBreakCount="1">
    <brk id="11" max="21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13.75390625" style="0" customWidth="1"/>
    <col min="2" max="3" width="12.75390625" style="0" customWidth="1"/>
    <col min="4" max="4" width="14.25390625" style="0" bestFit="1" customWidth="1"/>
    <col min="5" max="5" width="12.75390625" style="0" customWidth="1"/>
    <col min="6" max="6" width="14.25390625" style="0" bestFit="1" customWidth="1"/>
    <col min="7" max="10" width="12.75390625" style="0" customWidth="1"/>
    <col min="11" max="11" width="10.75390625" style="0" customWidth="1"/>
    <col min="12" max="13" width="6.75390625" style="0" customWidth="1"/>
    <col min="14" max="15" width="12.75390625" style="0" customWidth="1"/>
    <col min="16" max="16" width="5.75390625" style="0" customWidth="1"/>
    <col min="20" max="20" width="10.375" style="0" customWidth="1"/>
  </cols>
  <sheetData>
    <row r="1" spans="1:15" ht="16.5" customHeight="1">
      <c r="A1" s="83" t="s">
        <v>53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2" t="s">
        <v>54</v>
      </c>
      <c r="N1" s="2"/>
      <c r="O1" s="2"/>
    </row>
    <row r="2" spans="1:15" ht="12.75" thickBot="1">
      <c r="A2" s="3" t="s">
        <v>55</v>
      </c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56</v>
      </c>
    </row>
    <row r="3" spans="1:15" ht="12.75" thickTop="1">
      <c r="A3" s="76" t="s">
        <v>57</v>
      </c>
      <c r="B3" s="32"/>
      <c r="C3" s="88" t="s">
        <v>58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2">
      <c r="A4" s="70"/>
      <c r="B4" s="33" t="s">
        <v>37</v>
      </c>
      <c r="C4" s="114" t="s">
        <v>59</v>
      </c>
      <c r="D4" s="89" t="s">
        <v>60</v>
      </c>
      <c r="E4" s="89" t="s">
        <v>61</v>
      </c>
      <c r="F4" s="117" t="s">
        <v>62</v>
      </c>
      <c r="G4" s="118" t="s">
        <v>63</v>
      </c>
      <c r="H4" s="114" t="s">
        <v>64</v>
      </c>
      <c r="I4" s="117" t="s">
        <v>11</v>
      </c>
      <c r="J4" s="117" t="s">
        <v>18</v>
      </c>
      <c r="K4" s="117" t="s">
        <v>65</v>
      </c>
      <c r="L4" s="118" t="s">
        <v>66</v>
      </c>
      <c r="M4" s="114"/>
      <c r="N4" s="118" t="s">
        <v>22</v>
      </c>
      <c r="O4" s="118" t="s">
        <v>67</v>
      </c>
    </row>
    <row r="5" spans="1:15" ht="12">
      <c r="A5" s="77"/>
      <c r="B5" s="34"/>
      <c r="C5" s="108"/>
      <c r="D5" s="86"/>
      <c r="E5" s="86"/>
      <c r="F5" s="104"/>
      <c r="G5" s="107"/>
      <c r="H5" s="108"/>
      <c r="I5" s="104"/>
      <c r="J5" s="104"/>
      <c r="K5" s="104"/>
      <c r="L5" s="107"/>
      <c r="M5" s="108"/>
      <c r="N5" s="107"/>
      <c r="O5" s="107"/>
    </row>
    <row r="6" spans="1:15" ht="9.75" customHeight="1">
      <c r="A6" s="4"/>
      <c r="B6" s="35"/>
      <c r="C6" s="12"/>
      <c r="D6" s="12"/>
      <c r="E6" s="12"/>
      <c r="F6" s="12"/>
      <c r="G6" s="12"/>
      <c r="H6" s="12"/>
      <c r="I6" s="12"/>
      <c r="J6" s="12"/>
      <c r="K6" s="12"/>
      <c r="L6" s="110"/>
      <c r="M6" s="110"/>
      <c r="N6" s="12"/>
      <c r="O6" s="36"/>
    </row>
    <row r="7" spans="1:15" s="21" customFormat="1" ht="15" customHeight="1">
      <c r="A7" s="37" t="s">
        <v>68</v>
      </c>
      <c r="B7" s="38">
        <f>SUM(C7:O7,B24:O24)</f>
        <v>23699331</v>
      </c>
      <c r="C7" s="39">
        <f>SUM(C8:C19)</f>
        <v>67321</v>
      </c>
      <c r="D7" s="39">
        <f>SUM(D8:D19)</f>
        <v>7288999</v>
      </c>
      <c r="E7" s="39">
        <f aca="true" t="shared" si="0" ref="E7:O7">SUM(E8:E19)</f>
        <v>559250</v>
      </c>
      <c r="F7" s="39">
        <f t="shared" si="0"/>
        <v>4991395</v>
      </c>
      <c r="G7" s="39">
        <f t="shared" si="0"/>
        <v>224285</v>
      </c>
      <c r="H7" s="39">
        <f t="shared" si="0"/>
        <v>310987</v>
      </c>
      <c r="I7" s="39">
        <f t="shared" si="0"/>
        <v>73952</v>
      </c>
      <c r="J7" s="39">
        <f t="shared" si="0"/>
        <v>103185</v>
      </c>
      <c r="K7" s="39">
        <f t="shared" si="0"/>
        <v>55287</v>
      </c>
      <c r="L7" s="101">
        <f t="shared" si="0"/>
        <v>9368</v>
      </c>
      <c r="M7" s="116">
        <f t="shared" si="0"/>
        <v>0</v>
      </c>
      <c r="N7" s="39">
        <f t="shared" si="0"/>
        <v>16139</v>
      </c>
      <c r="O7" s="40">
        <f t="shared" si="0"/>
        <v>366104</v>
      </c>
    </row>
    <row r="8" spans="1:15" s="23" customFormat="1" ht="15" customHeight="1">
      <c r="A8" s="41" t="s">
        <v>69</v>
      </c>
      <c r="B8" s="42">
        <f aca="true" t="shared" si="1" ref="B8:B19">SUM(C8:O8,B25:O25)</f>
        <v>1180838</v>
      </c>
      <c r="C8" s="43">
        <v>7617</v>
      </c>
      <c r="D8" s="43">
        <v>421815</v>
      </c>
      <c r="E8" s="43">
        <v>28712</v>
      </c>
      <c r="F8" s="43">
        <v>6388</v>
      </c>
      <c r="G8" s="43">
        <v>0</v>
      </c>
      <c r="H8" s="43">
        <v>10530</v>
      </c>
      <c r="I8" s="43">
        <v>0</v>
      </c>
      <c r="J8" s="43">
        <v>8426</v>
      </c>
      <c r="K8" s="43">
        <v>634</v>
      </c>
      <c r="L8" s="95">
        <v>0</v>
      </c>
      <c r="M8" s="115"/>
      <c r="N8" s="43">
        <v>0</v>
      </c>
      <c r="O8" s="44">
        <v>13079</v>
      </c>
    </row>
    <row r="9" spans="1:15" s="23" customFormat="1" ht="15" customHeight="1">
      <c r="A9" s="45" t="s">
        <v>70</v>
      </c>
      <c r="B9" s="42">
        <f t="shared" si="1"/>
        <v>1238821</v>
      </c>
      <c r="C9" s="43">
        <v>0</v>
      </c>
      <c r="D9" s="43">
        <v>540905</v>
      </c>
      <c r="E9" s="43">
        <v>0</v>
      </c>
      <c r="F9" s="43">
        <v>7953</v>
      </c>
      <c r="G9" s="43">
        <v>0</v>
      </c>
      <c r="H9" s="43">
        <v>15685</v>
      </c>
      <c r="I9" s="43">
        <v>0</v>
      </c>
      <c r="J9" s="43">
        <v>10041</v>
      </c>
      <c r="K9" s="43">
        <v>925</v>
      </c>
      <c r="L9" s="95">
        <v>0</v>
      </c>
      <c r="M9" s="95"/>
      <c r="N9" s="43">
        <v>3849</v>
      </c>
      <c r="O9" s="44">
        <v>10945</v>
      </c>
    </row>
    <row r="10" spans="1:15" s="23" customFormat="1" ht="15" customHeight="1">
      <c r="A10" s="46" t="s">
        <v>71</v>
      </c>
      <c r="B10" s="42">
        <f t="shared" si="1"/>
        <v>906525</v>
      </c>
      <c r="C10" s="43">
        <v>0</v>
      </c>
      <c r="D10" s="47">
        <v>251385</v>
      </c>
      <c r="E10" s="43">
        <v>0</v>
      </c>
      <c r="F10" s="43">
        <v>12419</v>
      </c>
      <c r="G10" s="43">
        <v>0</v>
      </c>
      <c r="H10" s="47">
        <v>28270</v>
      </c>
      <c r="I10" s="43">
        <v>187</v>
      </c>
      <c r="J10" s="43">
        <v>4662</v>
      </c>
      <c r="K10" s="43">
        <v>651</v>
      </c>
      <c r="L10" s="95">
        <v>0</v>
      </c>
      <c r="M10" s="95"/>
      <c r="N10" s="43">
        <v>3012</v>
      </c>
      <c r="O10" s="44">
        <v>14603</v>
      </c>
    </row>
    <row r="11" spans="1:15" s="23" customFormat="1" ht="15" customHeight="1">
      <c r="A11" s="46" t="s">
        <v>72</v>
      </c>
      <c r="B11" s="42">
        <f t="shared" si="1"/>
        <v>1210518</v>
      </c>
      <c r="C11" s="43">
        <v>0</v>
      </c>
      <c r="D11" s="43">
        <v>428111</v>
      </c>
      <c r="E11" s="43">
        <v>0</v>
      </c>
      <c r="F11" s="43">
        <v>34786</v>
      </c>
      <c r="G11" s="43">
        <v>140</v>
      </c>
      <c r="H11" s="47">
        <v>35864</v>
      </c>
      <c r="I11" s="43">
        <v>117</v>
      </c>
      <c r="J11" s="47">
        <v>5163</v>
      </c>
      <c r="K11" s="43">
        <v>2737</v>
      </c>
      <c r="L11" s="95">
        <v>0</v>
      </c>
      <c r="M11" s="115"/>
      <c r="N11" s="47">
        <v>50</v>
      </c>
      <c r="O11" s="44">
        <v>36798</v>
      </c>
    </row>
    <row r="12" spans="1:15" s="23" customFormat="1" ht="15" customHeight="1">
      <c r="A12" s="46" t="s">
        <v>73</v>
      </c>
      <c r="B12" s="42">
        <f t="shared" si="1"/>
        <v>1948000</v>
      </c>
      <c r="C12" s="43">
        <v>0</v>
      </c>
      <c r="D12" s="47">
        <v>810761</v>
      </c>
      <c r="E12" s="43">
        <v>0</v>
      </c>
      <c r="F12" s="43">
        <v>147341</v>
      </c>
      <c r="G12" s="43">
        <v>99</v>
      </c>
      <c r="H12" s="43">
        <v>11981</v>
      </c>
      <c r="I12" s="43">
        <v>388</v>
      </c>
      <c r="J12" s="43">
        <v>119</v>
      </c>
      <c r="K12" s="43">
        <v>3411</v>
      </c>
      <c r="L12" s="95">
        <v>2274</v>
      </c>
      <c r="M12" s="115"/>
      <c r="N12" s="47">
        <v>329</v>
      </c>
      <c r="O12" s="44">
        <v>61845</v>
      </c>
    </row>
    <row r="13" spans="1:15" s="23" customFormat="1" ht="15" customHeight="1">
      <c r="A13" s="46" t="s">
        <v>74</v>
      </c>
      <c r="B13" s="42">
        <f t="shared" si="1"/>
        <v>1604268</v>
      </c>
      <c r="C13" s="43">
        <v>798</v>
      </c>
      <c r="D13" s="43">
        <v>461843</v>
      </c>
      <c r="E13" s="43">
        <v>0</v>
      </c>
      <c r="F13" s="43">
        <v>269695</v>
      </c>
      <c r="G13" s="43">
        <v>825</v>
      </c>
      <c r="H13" s="47">
        <v>1596</v>
      </c>
      <c r="I13" s="43">
        <v>157</v>
      </c>
      <c r="J13" s="43">
        <v>0</v>
      </c>
      <c r="K13" s="43">
        <v>5370</v>
      </c>
      <c r="L13" s="95">
        <v>5663</v>
      </c>
      <c r="M13" s="115"/>
      <c r="N13" s="47">
        <v>10</v>
      </c>
      <c r="O13" s="44">
        <v>65418</v>
      </c>
    </row>
    <row r="14" spans="1:15" s="23" customFormat="1" ht="15" customHeight="1">
      <c r="A14" s="46" t="s">
        <v>75</v>
      </c>
      <c r="B14" s="42">
        <f t="shared" si="1"/>
        <v>2587271</v>
      </c>
      <c r="C14" s="43">
        <v>58726</v>
      </c>
      <c r="D14" s="43">
        <v>921973</v>
      </c>
      <c r="E14" s="43">
        <v>46561</v>
      </c>
      <c r="F14" s="43">
        <v>506662</v>
      </c>
      <c r="G14" s="43">
        <v>803</v>
      </c>
      <c r="H14" s="43">
        <v>6337</v>
      </c>
      <c r="I14" s="43">
        <v>3246</v>
      </c>
      <c r="J14" s="43">
        <v>24</v>
      </c>
      <c r="K14" s="43">
        <v>5887</v>
      </c>
      <c r="L14" s="95">
        <v>1431</v>
      </c>
      <c r="M14" s="115"/>
      <c r="N14" s="43">
        <v>0</v>
      </c>
      <c r="O14" s="44">
        <v>32692</v>
      </c>
    </row>
    <row r="15" spans="1:15" s="23" customFormat="1" ht="15" customHeight="1">
      <c r="A15" s="46" t="s">
        <v>76</v>
      </c>
      <c r="B15" s="42">
        <f t="shared" si="1"/>
        <v>2982361</v>
      </c>
      <c r="C15" s="43">
        <v>0</v>
      </c>
      <c r="D15" s="43">
        <v>1338872</v>
      </c>
      <c r="E15" s="43">
        <v>0</v>
      </c>
      <c r="F15" s="43">
        <v>436430</v>
      </c>
      <c r="G15" s="43">
        <v>10921</v>
      </c>
      <c r="H15" s="43">
        <v>8493</v>
      </c>
      <c r="I15" s="43">
        <v>19250</v>
      </c>
      <c r="J15" s="43">
        <v>4293</v>
      </c>
      <c r="K15" s="43">
        <v>7322</v>
      </c>
      <c r="L15" s="95">
        <v>0</v>
      </c>
      <c r="M15" s="115"/>
      <c r="N15" s="43">
        <v>0</v>
      </c>
      <c r="O15" s="44">
        <v>27311</v>
      </c>
    </row>
    <row r="16" spans="1:15" s="23" customFormat="1" ht="15" customHeight="1">
      <c r="A16" s="46" t="s">
        <v>77</v>
      </c>
      <c r="B16" s="42">
        <f t="shared" si="1"/>
        <v>2597304</v>
      </c>
      <c r="C16" s="43">
        <v>0</v>
      </c>
      <c r="D16" s="43">
        <v>311486</v>
      </c>
      <c r="E16" s="43">
        <v>128509</v>
      </c>
      <c r="F16" s="43">
        <v>1092400</v>
      </c>
      <c r="G16" s="43">
        <v>153799</v>
      </c>
      <c r="H16" s="43">
        <v>47542</v>
      </c>
      <c r="I16" s="43">
        <v>19741</v>
      </c>
      <c r="J16" s="47">
        <v>23188</v>
      </c>
      <c r="K16" s="43">
        <v>5446</v>
      </c>
      <c r="L16" s="95">
        <v>0</v>
      </c>
      <c r="M16" s="115"/>
      <c r="N16" s="43">
        <v>333</v>
      </c>
      <c r="O16" s="44">
        <v>29632</v>
      </c>
    </row>
    <row r="17" spans="1:15" s="23" customFormat="1" ht="15" customHeight="1">
      <c r="A17" s="46" t="s">
        <v>78</v>
      </c>
      <c r="B17" s="42">
        <f t="shared" si="1"/>
        <v>2668588</v>
      </c>
      <c r="C17" s="43">
        <v>180</v>
      </c>
      <c r="D17" s="47">
        <v>545401</v>
      </c>
      <c r="E17" s="43">
        <v>166449</v>
      </c>
      <c r="F17" s="43">
        <v>955513</v>
      </c>
      <c r="G17" s="43">
        <v>0</v>
      </c>
      <c r="H17" s="43">
        <v>58951</v>
      </c>
      <c r="I17" s="43">
        <v>16062</v>
      </c>
      <c r="J17" s="47">
        <v>17009</v>
      </c>
      <c r="K17" s="47">
        <v>8004</v>
      </c>
      <c r="L17" s="95">
        <v>0</v>
      </c>
      <c r="M17" s="115"/>
      <c r="N17" s="47">
        <v>4594</v>
      </c>
      <c r="O17" s="44">
        <v>28985</v>
      </c>
    </row>
    <row r="18" spans="1:15" s="23" customFormat="1" ht="15" customHeight="1">
      <c r="A18" s="46" t="s">
        <v>79</v>
      </c>
      <c r="B18" s="42">
        <f t="shared" si="1"/>
        <v>2613228</v>
      </c>
      <c r="C18" s="43">
        <v>0</v>
      </c>
      <c r="D18" s="43">
        <v>474006</v>
      </c>
      <c r="E18" s="43">
        <v>84041</v>
      </c>
      <c r="F18" s="43">
        <v>1020539</v>
      </c>
      <c r="G18" s="43">
        <v>40325</v>
      </c>
      <c r="H18" s="43">
        <v>37621</v>
      </c>
      <c r="I18" s="43">
        <v>14144</v>
      </c>
      <c r="J18" s="47">
        <v>17664</v>
      </c>
      <c r="K18" s="43">
        <v>7341</v>
      </c>
      <c r="L18" s="95">
        <v>0</v>
      </c>
      <c r="M18" s="115"/>
      <c r="N18" s="47">
        <v>3962</v>
      </c>
      <c r="O18" s="44">
        <v>31819</v>
      </c>
    </row>
    <row r="19" spans="1:15" s="23" customFormat="1" ht="15" customHeight="1" thickBot="1">
      <c r="A19" s="48" t="s">
        <v>80</v>
      </c>
      <c r="B19" s="42">
        <f t="shared" si="1"/>
        <v>2161609</v>
      </c>
      <c r="C19" s="49">
        <v>0</v>
      </c>
      <c r="D19" s="49">
        <v>782441</v>
      </c>
      <c r="E19" s="49">
        <v>104978</v>
      </c>
      <c r="F19" s="49">
        <v>501269</v>
      </c>
      <c r="G19" s="49">
        <v>17373</v>
      </c>
      <c r="H19" s="49">
        <v>48117</v>
      </c>
      <c r="I19" s="49">
        <v>660</v>
      </c>
      <c r="J19" s="50">
        <v>12596</v>
      </c>
      <c r="K19" s="49">
        <v>7559</v>
      </c>
      <c r="L19" s="112">
        <v>0</v>
      </c>
      <c r="M19" s="113"/>
      <c r="N19" s="49">
        <v>0</v>
      </c>
      <c r="O19" s="49">
        <v>12977</v>
      </c>
    </row>
    <row r="20" spans="1:15" ht="12.75" thickTop="1">
      <c r="A20" s="76" t="s">
        <v>57</v>
      </c>
      <c r="B20" s="67" t="s">
        <v>81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1:15" ht="12">
      <c r="A21" s="70"/>
      <c r="B21" s="103" t="s">
        <v>82</v>
      </c>
      <c r="C21" s="103" t="s">
        <v>83</v>
      </c>
      <c r="D21" s="103" t="s">
        <v>84</v>
      </c>
      <c r="E21" s="103" t="s">
        <v>85</v>
      </c>
      <c r="F21" s="89" t="s">
        <v>86</v>
      </c>
      <c r="G21" s="105" t="s">
        <v>87</v>
      </c>
      <c r="H21" s="114" t="s">
        <v>13</v>
      </c>
      <c r="I21" s="103" t="s">
        <v>88</v>
      </c>
      <c r="J21" s="103" t="s">
        <v>89</v>
      </c>
      <c r="K21" s="105" t="s">
        <v>21</v>
      </c>
      <c r="L21" s="106"/>
      <c r="M21" s="109" t="s">
        <v>90</v>
      </c>
      <c r="N21" s="110"/>
      <c r="O21" s="109" t="s">
        <v>91</v>
      </c>
    </row>
    <row r="22" spans="1:15" ht="12">
      <c r="A22" s="77"/>
      <c r="B22" s="104"/>
      <c r="C22" s="104"/>
      <c r="D22" s="104"/>
      <c r="E22" s="104"/>
      <c r="F22" s="86"/>
      <c r="G22" s="107"/>
      <c r="H22" s="108"/>
      <c r="I22" s="104"/>
      <c r="J22" s="104"/>
      <c r="K22" s="107"/>
      <c r="L22" s="108"/>
      <c r="M22" s="111" t="s">
        <v>92</v>
      </c>
      <c r="N22" s="79"/>
      <c r="O22" s="111"/>
    </row>
    <row r="23" spans="1:15" ht="9.75" customHeight="1">
      <c r="A23" s="4"/>
      <c r="B23" s="51"/>
      <c r="C23" s="51"/>
      <c r="D23" s="51"/>
      <c r="E23" s="51"/>
      <c r="F23" s="51"/>
      <c r="G23" s="51"/>
      <c r="H23" s="51"/>
      <c r="I23" s="51"/>
      <c r="J23" s="51"/>
      <c r="K23" s="99"/>
      <c r="L23" s="99"/>
      <c r="M23" s="100"/>
      <c r="N23" s="100"/>
      <c r="O23" s="36"/>
    </row>
    <row r="24" spans="1:15" s="21" customFormat="1" ht="15" customHeight="1">
      <c r="A24" s="37" t="s">
        <v>68</v>
      </c>
      <c r="B24" s="39">
        <f>SUM(B25:B36)</f>
        <v>231088</v>
      </c>
      <c r="C24" s="39">
        <f>SUM(C25:C36)</f>
        <v>50871</v>
      </c>
      <c r="D24" s="39">
        <f>SUM(D25:D36)</f>
        <v>67001</v>
      </c>
      <c r="E24" s="39">
        <f>SUM(E25:E36)</f>
        <v>40751</v>
      </c>
      <c r="F24" s="39">
        <f>SUM(F25:F36)</f>
        <v>214828</v>
      </c>
      <c r="G24" s="39">
        <f aca="true" t="shared" si="2" ref="G24:O24">SUM(G25:G36)</f>
        <v>286296</v>
      </c>
      <c r="H24" s="39">
        <f t="shared" si="2"/>
        <v>155362</v>
      </c>
      <c r="I24" s="39">
        <f t="shared" si="2"/>
        <v>135626</v>
      </c>
      <c r="J24" s="39">
        <f t="shared" si="2"/>
        <v>16452</v>
      </c>
      <c r="K24" s="101">
        <f t="shared" si="2"/>
        <v>243616</v>
      </c>
      <c r="L24" s="101">
        <f t="shared" si="2"/>
        <v>0</v>
      </c>
      <c r="M24" s="102">
        <f t="shared" si="2"/>
        <v>1004</v>
      </c>
      <c r="N24" s="102">
        <f t="shared" si="2"/>
        <v>0</v>
      </c>
      <c r="O24" s="39">
        <f t="shared" si="2"/>
        <v>8190164</v>
      </c>
    </row>
    <row r="25" spans="1:15" ht="15" customHeight="1">
      <c r="A25" s="54" t="s">
        <v>93</v>
      </c>
      <c r="B25" s="43">
        <v>29127</v>
      </c>
      <c r="C25" s="43">
        <v>680</v>
      </c>
      <c r="D25" s="43">
        <v>6945</v>
      </c>
      <c r="E25" s="43">
        <v>1088</v>
      </c>
      <c r="F25" s="39">
        <v>10739</v>
      </c>
      <c r="G25" s="43">
        <v>38954</v>
      </c>
      <c r="H25" s="43">
        <v>3716</v>
      </c>
      <c r="I25" s="43">
        <v>3285</v>
      </c>
      <c r="J25" s="43">
        <v>4219</v>
      </c>
      <c r="K25" s="95">
        <v>833</v>
      </c>
      <c r="L25" s="95"/>
      <c r="M25" s="96">
        <v>144</v>
      </c>
      <c r="N25" s="96"/>
      <c r="O25" s="55">
        <v>583907</v>
      </c>
    </row>
    <row r="26" spans="1:15" ht="15" customHeight="1">
      <c r="A26" s="56" t="s">
        <v>70</v>
      </c>
      <c r="B26" s="43">
        <v>20171</v>
      </c>
      <c r="C26" s="47">
        <v>1142</v>
      </c>
      <c r="D26" s="43">
        <v>3240</v>
      </c>
      <c r="E26" s="43">
        <v>656</v>
      </c>
      <c r="F26" s="43">
        <v>19283</v>
      </c>
      <c r="G26" s="43">
        <v>46100</v>
      </c>
      <c r="H26" s="43">
        <v>2904</v>
      </c>
      <c r="I26" s="43">
        <v>4005</v>
      </c>
      <c r="J26" s="47">
        <v>795</v>
      </c>
      <c r="K26" s="95">
        <v>23196</v>
      </c>
      <c r="L26" s="95"/>
      <c r="M26" s="96">
        <v>0</v>
      </c>
      <c r="N26" s="96"/>
      <c r="O26" s="55">
        <v>527026</v>
      </c>
    </row>
    <row r="27" spans="1:15" ht="15" customHeight="1">
      <c r="A27" s="46" t="s">
        <v>94</v>
      </c>
      <c r="B27" s="43">
        <v>6274</v>
      </c>
      <c r="C27" s="43">
        <v>2336</v>
      </c>
      <c r="D27" s="43">
        <v>6173</v>
      </c>
      <c r="E27" s="47">
        <v>220</v>
      </c>
      <c r="F27" s="43">
        <v>33145</v>
      </c>
      <c r="G27" s="47">
        <v>30809</v>
      </c>
      <c r="H27" s="47">
        <v>6418</v>
      </c>
      <c r="I27" s="43">
        <v>3816</v>
      </c>
      <c r="J27" s="43">
        <v>0</v>
      </c>
      <c r="K27" s="95">
        <v>38983</v>
      </c>
      <c r="L27" s="95"/>
      <c r="M27" s="96">
        <v>0</v>
      </c>
      <c r="N27" s="96"/>
      <c r="O27" s="55">
        <v>463162</v>
      </c>
    </row>
    <row r="28" spans="1:15" ht="15" customHeight="1">
      <c r="A28" s="46" t="s">
        <v>95</v>
      </c>
      <c r="B28" s="43">
        <v>1051</v>
      </c>
      <c r="C28" s="47">
        <v>1675</v>
      </c>
      <c r="D28" s="43">
        <v>4420</v>
      </c>
      <c r="E28" s="43">
        <v>678</v>
      </c>
      <c r="F28" s="43">
        <v>27069</v>
      </c>
      <c r="G28" s="47">
        <v>34377</v>
      </c>
      <c r="H28" s="47">
        <v>11509</v>
      </c>
      <c r="I28" s="43">
        <v>34930</v>
      </c>
      <c r="J28" s="43">
        <v>416</v>
      </c>
      <c r="K28" s="95">
        <v>14133</v>
      </c>
      <c r="L28" s="95"/>
      <c r="M28" s="96">
        <v>7</v>
      </c>
      <c r="N28" s="96"/>
      <c r="O28" s="55">
        <v>536487</v>
      </c>
    </row>
    <row r="29" spans="1:15" ht="15" customHeight="1">
      <c r="A29" s="46" t="s">
        <v>96</v>
      </c>
      <c r="B29" s="43">
        <v>6</v>
      </c>
      <c r="C29" s="43">
        <v>3142</v>
      </c>
      <c r="D29" s="43">
        <v>6659</v>
      </c>
      <c r="E29" s="57">
        <v>105</v>
      </c>
      <c r="F29" s="43">
        <v>50127</v>
      </c>
      <c r="G29" s="43">
        <v>16398</v>
      </c>
      <c r="H29" s="43">
        <v>27287</v>
      </c>
      <c r="I29" s="43">
        <v>20868</v>
      </c>
      <c r="J29" s="47">
        <v>620</v>
      </c>
      <c r="K29" s="95">
        <v>17722</v>
      </c>
      <c r="L29" s="95"/>
      <c r="M29" s="96">
        <v>0</v>
      </c>
      <c r="N29" s="96"/>
      <c r="O29" s="55">
        <v>766518</v>
      </c>
    </row>
    <row r="30" spans="1:15" ht="15" customHeight="1">
      <c r="A30" s="46" t="s">
        <v>97</v>
      </c>
      <c r="B30" s="43">
        <v>690</v>
      </c>
      <c r="C30" s="43">
        <v>6953</v>
      </c>
      <c r="D30" s="43">
        <v>5913</v>
      </c>
      <c r="E30" s="47">
        <v>2808</v>
      </c>
      <c r="F30" s="47">
        <v>20452</v>
      </c>
      <c r="G30" s="43">
        <v>13014</v>
      </c>
      <c r="H30" s="43">
        <v>35008</v>
      </c>
      <c r="I30" s="43">
        <v>14513</v>
      </c>
      <c r="J30" s="43">
        <v>1105</v>
      </c>
      <c r="K30" s="95">
        <v>5413</v>
      </c>
      <c r="L30" s="95"/>
      <c r="M30" s="96">
        <v>224</v>
      </c>
      <c r="N30" s="96"/>
      <c r="O30" s="55">
        <v>686800</v>
      </c>
    </row>
    <row r="31" spans="1:15" ht="15" customHeight="1">
      <c r="A31" s="46" t="s">
        <v>98</v>
      </c>
      <c r="B31" s="43">
        <v>830</v>
      </c>
      <c r="C31" s="43">
        <v>13696</v>
      </c>
      <c r="D31" s="43">
        <v>8134</v>
      </c>
      <c r="E31" s="47">
        <v>7025</v>
      </c>
      <c r="F31" s="43">
        <v>15903</v>
      </c>
      <c r="G31" s="43">
        <v>9865</v>
      </c>
      <c r="H31" s="43">
        <v>26002</v>
      </c>
      <c r="I31" s="43">
        <v>7709</v>
      </c>
      <c r="J31" s="43">
        <v>6317</v>
      </c>
      <c r="K31" s="95">
        <v>21388</v>
      </c>
      <c r="L31" s="95"/>
      <c r="M31" s="96">
        <v>127</v>
      </c>
      <c r="N31" s="96"/>
      <c r="O31" s="55">
        <v>885933</v>
      </c>
    </row>
    <row r="32" spans="1:15" ht="15" customHeight="1">
      <c r="A32" s="46" t="s">
        <v>99</v>
      </c>
      <c r="B32" s="47">
        <v>3140</v>
      </c>
      <c r="C32" s="43">
        <v>5476</v>
      </c>
      <c r="D32" s="43">
        <v>10333</v>
      </c>
      <c r="E32" s="43">
        <v>11505</v>
      </c>
      <c r="F32" s="43">
        <v>14636</v>
      </c>
      <c r="G32" s="43">
        <v>7558</v>
      </c>
      <c r="H32" s="43">
        <v>20433</v>
      </c>
      <c r="I32" s="43">
        <v>5226</v>
      </c>
      <c r="J32" s="43">
        <v>1362</v>
      </c>
      <c r="K32" s="95">
        <v>760</v>
      </c>
      <c r="L32" s="95"/>
      <c r="M32" s="96">
        <v>325</v>
      </c>
      <c r="N32" s="96"/>
      <c r="O32" s="55">
        <v>1048715</v>
      </c>
    </row>
    <row r="33" spans="1:15" ht="15" customHeight="1">
      <c r="A33" s="46" t="s">
        <v>100</v>
      </c>
      <c r="B33" s="43">
        <v>18447</v>
      </c>
      <c r="C33" s="43">
        <v>2368</v>
      </c>
      <c r="D33" s="43">
        <v>5814</v>
      </c>
      <c r="E33" s="43">
        <v>7175</v>
      </c>
      <c r="F33" s="43">
        <v>8307</v>
      </c>
      <c r="G33" s="43">
        <v>17837</v>
      </c>
      <c r="H33" s="43">
        <v>7952</v>
      </c>
      <c r="I33" s="43">
        <v>10631</v>
      </c>
      <c r="J33" s="43">
        <v>839</v>
      </c>
      <c r="K33" s="95">
        <v>4592</v>
      </c>
      <c r="L33" s="95"/>
      <c r="M33" s="96">
        <v>63</v>
      </c>
      <c r="N33" s="96"/>
      <c r="O33" s="55">
        <v>701203</v>
      </c>
    </row>
    <row r="34" spans="1:15" ht="15" customHeight="1">
      <c r="A34" s="46" t="s">
        <v>101</v>
      </c>
      <c r="B34" s="43">
        <v>31890</v>
      </c>
      <c r="C34" s="43">
        <v>10868</v>
      </c>
      <c r="D34" s="43">
        <v>3130</v>
      </c>
      <c r="E34" s="43">
        <v>3894</v>
      </c>
      <c r="F34" s="43">
        <v>2916</v>
      </c>
      <c r="G34" s="43">
        <v>16411</v>
      </c>
      <c r="H34" s="43">
        <v>3465</v>
      </c>
      <c r="I34" s="43">
        <v>18124</v>
      </c>
      <c r="J34" s="43">
        <v>37</v>
      </c>
      <c r="K34" s="95">
        <v>33441</v>
      </c>
      <c r="L34" s="95"/>
      <c r="M34" s="96">
        <v>114</v>
      </c>
      <c r="N34" s="96"/>
      <c r="O34" s="55">
        <v>743150</v>
      </c>
    </row>
    <row r="35" spans="1:15" ht="15" customHeight="1">
      <c r="A35" s="46" t="s">
        <v>102</v>
      </c>
      <c r="B35" s="47">
        <v>66486</v>
      </c>
      <c r="C35" s="43">
        <v>2074</v>
      </c>
      <c r="D35" s="43">
        <v>3490</v>
      </c>
      <c r="E35" s="43">
        <v>3125</v>
      </c>
      <c r="F35" s="43">
        <v>4434</v>
      </c>
      <c r="G35" s="43">
        <v>30158</v>
      </c>
      <c r="H35" s="43">
        <v>3528</v>
      </c>
      <c r="I35" s="43">
        <v>6378</v>
      </c>
      <c r="J35" s="43">
        <v>45</v>
      </c>
      <c r="K35" s="95">
        <v>40203</v>
      </c>
      <c r="L35" s="95"/>
      <c r="M35" s="96">
        <v>0</v>
      </c>
      <c r="N35" s="96"/>
      <c r="O35" s="55">
        <v>721845</v>
      </c>
    </row>
    <row r="36" spans="1:15" ht="15" customHeight="1">
      <c r="A36" s="58" t="s">
        <v>103</v>
      </c>
      <c r="B36" s="59">
        <v>52976</v>
      </c>
      <c r="C36" s="59">
        <v>461</v>
      </c>
      <c r="D36" s="59">
        <v>2750</v>
      </c>
      <c r="E36" s="59">
        <v>2472</v>
      </c>
      <c r="F36" s="59">
        <v>7817</v>
      </c>
      <c r="G36" s="60">
        <v>24815</v>
      </c>
      <c r="H36" s="60">
        <v>7140</v>
      </c>
      <c r="I36" s="60">
        <v>6141</v>
      </c>
      <c r="J36" s="59">
        <v>697</v>
      </c>
      <c r="K36" s="97">
        <v>42952</v>
      </c>
      <c r="L36" s="97"/>
      <c r="M36" s="98">
        <v>0</v>
      </c>
      <c r="N36" s="98"/>
      <c r="O36" s="61">
        <v>525418</v>
      </c>
    </row>
    <row r="37" ht="12">
      <c r="A37" s="3" t="s">
        <v>104</v>
      </c>
    </row>
  </sheetData>
  <sheetProtection/>
  <mergeCells count="72">
    <mergeCell ref="A1:K1"/>
    <mergeCell ref="A3:A5"/>
    <mergeCell ref="C3:O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M5"/>
    <mergeCell ref="N4:N5"/>
    <mergeCell ref="O4:O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A20:A22"/>
    <mergeCell ref="B20:O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L22"/>
    <mergeCell ref="M21:N21"/>
    <mergeCell ref="O21:O22"/>
    <mergeCell ref="M22:N22"/>
    <mergeCell ref="K23:L23"/>
    <mergeCell ref="M23:N23"/>
    <mergeCell ref="K24:L24"/>
    <mergeCell ref="M24:N24"/>
    <mergeCell ref="K25:L25"/>
    <mergeCell ref="M25:N25"/>
    <mergeCell ref="K26:L26"/>
    <mergeCell ref="M26:N26"/>
    <mergeCell ref="K27:L27"/>
    <mergeCell ref="M27:N27"/>
    <mergeCell ref="K28:L28"/>
    <mergeCell ref="M28:N28"/>
    <mergeCell ref="K29:L29"/>
    <mergeCell ref="M29:N29"/>
    <mergeCell ref="K30:L30"/>
    <mergeCell ref="M30:N30"/>
    <mergeCell ref="K31:L31"/>
    <mergeCell ref="M31:N31"/>
    <mergeCell ref="K35:L35"/>
    <mergeCell ref="M35:N35"/>
    <mergeCell ref="K36:L36"/>
    <mergeCell ref="M36:N36"/>
    <mergeCell ref="K32:L32"/>
    <mergeCell ref="M32:N32"/>
    <mergeCell ref="K33:L33"/>
    <mergeCell ref="M33:N33"/>
    <mergeCell ref="K34:L34"/>
    <mergeCell ref="M34:N34"/>
  </mergeCells>
  <printOptions/>
  <pageMargins left="0.787" right="0.787" top="0.984" bottom="0.984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13.75390625" style="0" customWidth="1"/>
    <col min="2" max="3" width="12.75390625" style="0" customWidth="1"/>
    <col min="4" max="4" width="14.25390625" style="0" bestFit="1" customWidth="1"/>
    <col min="5" max="5" width="12.75390625" style="0" customWidth="1"/>
    <col min="6" max="6" width="14.25390625" style="0" bestFit="1" customWidth="1"/>
    <col min="7" max="10" width="12.75390625" style="0" customWidth="1"/>
    <col min="11" max="11" width="12.25390625" style="0" bestFit="1" customWidth="1"/>
    <col min="12" max="13" width="6.75390625" style="0" customWidth="1"/>
    <col min="14" max="14" width="10.75390625" style="0" customWidth="1"/>
    <col min="15" max="15" width="16.125" style="0" bestFit="1" customWidth="1"/>
    <col min="16" max="16" width="5.75390625" style="0" customWidth="1"/>
    <col min="20" max="20" width="10.375" style="0" customWidth="1"/>
  </cols>
  <sheetData>
    <row r="1" spans="1:15" ht="16.5" customHeight="1">
      <c r="A1" s="83" t="s">
        <v>105</v>
      </c>
      <c r="B1" s="83"/>
      <c r="C1" s="83"/>
      <c r="D1" s="83"/>
      <c r="E1" s="83"/>
      <c r="F1" s="83"/>
      <c r="G1" s="83"/>
      <c r="H1" s="83"/>
      <c r="I1" s="83"/>
      <c r="J1" s="83"/>
      <c r="K1" s="2" t="s">
        <v>106</v>
      </c>
      <c r="N1" s="2"/>
      <c r="O1" s="2"/>
    </row>
    <row r="2" spans="1:15" ht="12.75" thickBot="1">
      <c r="A2" s="3"/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.75" thickTop="1">
      <c r="A3" s="76" t="s">
        <v>107</v>
      </c>
      <c r="B3" s="87" t="s">
        <v>108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</row>
    <row r="4" spans="1:15" ht="12">
      <c r="A4" s="70"/>
      <c r="B4" s="117" t="s">
        <v>109</v>
      </c>
      <c r="C4" s="114" t="s">
        <v>110</v>
      </c>
      <c r="D4" s="117" t="s">
        <v>111</v>
      </c>
      <c r="E4" s="89" t="s">
        <v>112</v>
      </c>
      <c r="F4" s="118" t="s">
        <v>113</v>
      </c>
      <c r="G4" s="114" t="s">
        <v>114</v>
      </c>
      <c r="H4" s="117" t="s">
        <v>115</v>
      </c>
      <c r="I4" s="117" t="s">
        <v>116</v>
      </c>
      <c r="J4" s="117" t="s">
        <v>117</v>
      </c>
      <c r="K4" s="117" t="s">
        <v>118</v>
      </c>
      <c r="L4" s="117"/>
      <c r="M4" s="117" t="s">
        <v>119</v>
      </c>
      <c r="N4" s="117"/>
      <c r="O4" s="118" t="s">
        <v>120</v>
      </c>
    </row>
    <row r="5" spans="1:15" ht="12">
      <c r="A5" s="77"/>
      <c r="B5" s="104"/>
      <c r="C5" s="108"/>
      <c r="D5" s="104"/>
      <c r="E5" s="86"/>
      <c r="F5" s="107"/>
      <c r="G5" s="108"/>
      <c r="H5" s="104"/>
      <c r="I5" s="104"/>
      <c r="J5" s="104"/>
      <c r="K5" s="104"/>
      <c r="L5" s="104"/>
      <c r="M5" s="104"/>
      <c r="N5" s="104"/>
      <c r="O5" s="107"/>
    </row>
    <row r="6" spans="1:15" ht="9.75" customHeight="1">
      <c r="A6" s="4"/>
      <c r="B6" s="35"/>
      <c r="C6" s="12"/>
      <c r="D6" s="12"/>
      <c r="E6" s="12"/>
      <c r="F6" s="12"/>
      <c r="G6" s="12"/>
      <c r="H6" s="12"/>
      <c r="I6" s="12"/>
      <c r="J6" s="12"/>
      <c r="K6" s="12"/>
      <c r="L6" s="9"/>
      <c r="M6" s="110"/>
      <c r="N6" s="110"/>
      <c r="O6" s="36"/>
    </row>
    <row r="7" spans="1:15" s="21" customFormat="1" ht="15" customHeight="1">
      <c r="A7" s="37" t="s">
        <v>68</v>
      </c>
      <c r="B7" s="39">
        <f>SUM(B8:B19)</f>
        <v>4603417</v>
      </c>
      <c r="C7" s="39">
        <f aca="true" t="shared" si="0" ref="C7:O7">SUM(C8:C19)</f>
        <v>999164</v>
      </c>
      <c r="D7" s="39">
        <f t="shared" si="0"/>
        <v>44086</v>
      </c>
      <c r="E7" s="39">
        <f t="shared" si="0"/>
        <v>163662</v>
      </c>
      <c r="F7" s="39">
        <f t="shared" si="0"/>
        <v>1203865</v>
      </c>
      <c r="G7" s="39">
        <v>31248</v>
      </c>
      <c r="H7" s="39">
        <f t="shared" si="0"/>
        <v>197072</v>
      </c>
      <c r="I7" s="39">
        <f t="shared" si="0"/>
        <v>1519936</v>
      </c>
      <c r="J7" s="39">
        <f t="shared" si="0"/>
        <v>522</v>
      </c>
      <c r="K7" s="119">
        <f t="shared" si="0"/>
        <v>211136</v>
      </c>
      <c r="L7" s="119"/>
      <c r="M7" s="101">
        <f t="shared" si="0"/>
        <v>44503</v>
      </c>
      <c r="N7" s="120">
        <f t="shared" si="0"/>
        <v>0</v>
      </c>
      <c r="O7" s="39">
        <f t="shared" si="0"/>
        <v>188187</v>
      </c>
    </row>
    <row r="8" spans="1:15" s="23" customFormat="1" ht="15" customHeight="1">
      <c r="A8" s="41" t="s">
        <v>93</v>
      </c>
      <c r="B8" s="43">
        <f aca="true" t="shared" si="1" ref="B8:B19">SUM(C8:O8)</f>
        <v>346427</v>
      </c>
      <c r="C8" s="43">
        <v>145282</v>
      </c>
      <c r="D8" s="43">
        <v>0</v>
      </c>
      <c r="E8" s="43">
        <v>16483</v>
      </c>
      <c r="F8" s="43">
        <v>58619</v>
      </c>
      <c r="G8" s="43">
        <v>2141</v>
      </c>
      <c r="H8" s="43">
        <v>4466</v>
      </c>
      <c r="I8" s="43">
        <v>39204</v>
      </c>
      <c r="J8" s="43">
        <v>0</v>
      </c>
      <c r="K8" s="95">
        <v>76302</v>
      </c>
      <c r="L8" s="95"/>
      <c r="M8" s="95">
        <v>2370</v>
      </c>
      <c r="N8" s="121"/>
      <c r="O8" s="44">
        <v>1560</v>
      </c>
    </row>
    <row r="9" spans="1:15" s="23" customFormat="1" ht="15" customHeight="1">
      <c r="A9" s="122" t="s">
        <v>70</v>
      </c>
      <c r="B9" s="43">
        <f t="shared" si="1"/>
        <v>308019</v>
      </c>
      <c r="C9" s="43">
        <v>184626</v>
      </c>
      <c r="D9" s="43">
        <v>0</v>
      </c>
      <c r="E9" s="43">
        <v>450</v>
      </c>
      <c r="F9" s="43">
        <v>38429</v>
      </c>
      <c r="G9" s="43">
        <v>2273</v>
      </c>
      <c r="H9" s="43">
        <v>1773</v>
      </c>
      <c r="I9" s="43">
        <v>30029</v>
      </c>
      <c r="J9" s="43">
        <v>0</v>
      </c>
      <c r="K9" s="95">
        <v>46682</v>
      </c>
      <c r="L9" s="95"/>
      <c r="M9" s="95">
        <v>577</v>
      </c>
      <c r="N9" s="121"/>
      <c r="O9" s="44">
        <v>3180</v>
      </c>
    </row>
    <row r="10" spans="1:15" s="23" customFormat="1" ht="15" customHeight="1">
      <c r="A10" s="46" t="s">
        <v>94</v>
      </c>
      <c r="B10" s="43">
        <f t="shared" si="1"/>
        <v>218639</v>
      </c>
      <c r="C10" s="43">
        <v>82907</v>
      </c>
      <c r="D10" s="43">
        <v>0</v>
      </c>
      <c r="E10" s="43">
        <v>5755</v>
      </c>
      <c r="F10" s="43">
        <v>37117</v>
      </c>
      <c r="G10" s="43">
        <v>2043</v>
      </c>
      <c r="H10" s="47">
        <v>1920</v>
      </c>
      <c r="I10" s="43">
        <v>6519</v>
      </c>
      <c r="J10" s="43">
        <v>0</v>
      </c>
      <c r="K10" s="95">
        <v>13269</v>
      </c>
      <c r="L10" s="95"/>
      <c r="M10" s="95">
        <v>6071</v>
      </c>
      <c r="N10" s="121"/>
      <c r="O10" s="44">
        <v>63038</v>
      </c>
    </row>
    <row r="11" spans="1:15" s="23" customFormat="1" ht="15" customHeight="1">
      <c r="A11" s="46" t="s">
        <v>95</v>
      </c>
      <c r="B11" s="43">
        <f t="shared" si="1"/>
        <v>269559</v>
      </c>
      <c r="C11" s="43">
        <v>117746</v>
      </c>
      <c r="D11" s="43">
        <v>0</v>
      </c>
      <c r="E11" s="43">
        <v>28561</v>
      </c>
      <c r="F11" s="43">
        <v>62905</v>
      </c>
      <c r="G11" s="43">
        <v>2871</v>
      </c>
      <c r="H11" s="47">
        <v>7788</v>
      </c>
      <c r="I11" s="43">
        <v>40636</v>
      </c>
      <c r="J11" s="47">
        <v>150</v>
      </c>
      <c r="K11" s="95">
        <v>0</v>
      </c>
      <c r="L11" s="95"/>
      <c r="M11" s="95">
        <v>6383</v>
      </c>
      <c r="N11" s="121"/>
      <c r="O11" s="44">
        <v>2519</v>
      </c>
    </row>
    <row r="12" spans="1:15" s="23" customFormat="1" ht="15" customHeight="1">
      <c r="A12" s="46" t="s">
        <v>96</v>
      </c>
      <c r="B12" s="43">
        <f t="shared" si="1"/>
        <v>454997</v>
      </c>
      <c r="C12" s="43">
        <v>181466</v>
      </c>
      <c r="D12" s="47">
        <v>2967</v>
      </c>
      <c r="E12" s="43">
        <v>17200</v>
      </c>
      <c r="F12" s="43">
        <v>96203</v>
      </c>
      <c r="G12" s="43">
        <v>3648</v>
      </c>
      <c r="H12" s="43">
        <v>20298</v>
      </c>
      <c r="I12" s="43">
        <v>117559</v>
      </c>
      <c r="J12" s="43">
        <v>144</v>
      </c>
      <c r="K12" s="95">
        <v>2500</v>
      </c>
      <c r="L12" s="95"/>
      <c r="M12" s="95">
        <v>9100</v>
      </c>
      <c r="N12" s="121"/>
      <c r="O12" s="44">
        <v>3912</v>
      </c>
    </row>
    <row r="13" spans="1:15" s="23" customFormat="1" ht="15" customHeight="1">
      <c r="A13" s="46" t="s">
        <v>97</v>
      </c>
      <c r="B13" s="43">
        <f t="shared" si="1"/>
        <v>462750</v>
      </c>
      <c r="C13" s="43">
        <v>41114</v>
      </c>
      <c r="D13" s="43">
        <v>8274</v>
      </c>
      <c r="E13" s="43">
        <v>13401</v>
      </c>
      <c r="F13" s="43">
        <v>132040</v>
      </c>
      <c r="G13" s="43">
        <v>60</v>
      </c>
      <c r="H13" s="47">
        <v>30592</v>
      </c>
      <c r="I13" s="43">
        <v>217372</v>
      </c>
      <c r="J13" s="43">
        <v>128</v>
      </c>
      <c r="K13" s="95">
        <v>0</v>
      </c>
      <c r="L13" s="95"/>
      <c r="M13" s="95">
        <v>14818</v>
      </c>
      <c r="N13" s="121"/>
      <c r="O13" s="44">
        <v>4951</v>
      </c>
    </row>
    <row r="14" spans="1:15" s="23" customFormat="1" ht="15" customHeight="1">
      <c r="A14" s="46" t="s">
        <v>98</v>
      </c>
      <c r="B14" s="43">
        <f t="shared" si="1"/>
        <v>570087</v>
      </c>
      <c r="C14" s="43">
        <v>14705</v>
      </c>
      <c r="D14" s="43">
        <v>17126</v>
      </c>
      <c r="E14" s="43">
        <v>12629</v>
      </c>
      <c r="F14" s="43">
        <v>191782</v>
      </c>
      <c r="G14" s="43">
        <v>856</v>
      </c>
      <c r="H14" s="43">
        <v>38258</v>
      </c>
      <c r="I14" s="43">
        <v>285774</v>
      </c>
      <c r="J14" s="43">
        <v>0</v>
      </c>
      <c r="K14" s="95">
        <v>0</v>
      </c>
      <c r="L14" s="95"/>
      <c r="M14" s="95">
        <v>1430</v>
      </c>
      <c r="N14" s="121"/>
      <c r="O14" s="44">
        <v>7527</v>
      </c>
    </row>
    <row r="15" spans="1:15" s="23" customFormat="1" ht="15" customHeight="1">
      <c r="A15" s="46" t="s">
        <v>99</v>
      </c>
      <c r="B15" s="43">
        <f t="shared" si="1"/>
        <v>469827</v>
      </c>
      <c r="C15" s="43">
        <v>4170</v>
      </c>
      <c r="D15" s="43">
        <v>13559</v>
      </c>
      <c r="E15" s="43">
        <v>6239</v>
      </c>
      <c r="F15" s="43">
        <v>213949</v>
      </c>
      <c r="G15" s="43">
        <v>3399</v>
      </c>
      <c r="H15" s="43">
        <v>21704</v>
      </c>
      <c r="I15" s="43">
        <v>173054</v>
      </c>
      <c r="J15" s="43">
        <v>0</v>
      </c>
      <c r="K15" s="95">
        <v>0</v>
      </c>
      <c r="L15" s="95"/>
      <c r="M15" s="95">
        <v>1280</v>
      </c>
      <c r="N15" s="121"/>
      <c r="O15" s="44">
        <v>32473</v>
      </c>
    </row>
    <row r="16" spans="1:15" s="23" customFormat="1" ht="15" customHeight="1">
      <c r="A16" s="46" t="s">
        <v>100</v>
      </c>
      <c r="B16" s="43">
        <f t="shared" si="1"/>
        <v>354210</v>
      </c>
      <c r="C16" s="43">
        <v>11767</v>
      </c>
      <c r="D16" s="43">
        <v>2160</v>
      </c>
      <c r="E16" s="43">
        <v>12862</v>
      </c>
      <c r="F16" s="43">
        <v>147797</v>
      </c>
      <c r="G16" s="43">
        <v>3918</v>
      </c>
      <c r="H16" s="43">
        <v>20815</v>
      </c>
      <c r="I16" s="43">
        <v>129935</v>
      </c>
      <c r="J16" s="43">
        <v>0</v>
      </c>
      <c r="K16" s="95">
        <v>0</v>
      </c>
      <c r="L16" s="95"/>
      <c r="M16" s="95">
        <v>0</v>
      </c>
      <c r="N16" s="121"/>
      <c r="O16" s="44">
        <v>24956</v>
      </c>
    </row>
    <row r="17" spans="1:15" s="23" customFormat="1" ht="15" customHeight="1">
      <c r="A17" s="46" t="s">
        <v>101</v>
      </c>
      <c r="B17" s="43">
        <f t="shared" si="1"/>
        <v>382884</v>
      </c>
      <c r="C17" s="43">
        <v>11014</v>
      </c>
      <c r="D17" s="43">
        <v>0</v>
      </c>
      <c r="E17" s="43">
        <v>20092</v>
      </c>
      <c r="F17" s="43">
        <v>42735</v>
      </c>
      <c r="G17" s="43">
        <v>4060</v>
      </c>
      <c r="H17" s="43">
        <v>30042</v>
      </c>
      <c r="I17" s="43">
        <v>247525</v>
      </c>
      <c r="J17" s="43">
        <v>0</v>
      </c>
      <c r="K17" s="95">
        <v>0</v>
      </c>
      <c r="L17" s="95"/>
      <c r="M17" s="95">
        <v>0</v>
      </c>
      <c r="N17" s="121"/>
      <c r="O17" s="44">
        <v>27416</v>
      </c>
    </row>
    <row r="18" spans="1:15" s="23" customFormat="1" ht="15" customHeight="1">
      <c r="A18" s="46" t="s">
        <v>102</v>
      </c>
      <c r="B18" s="43">
        <f t="shared" si="1"/>
        <v>392644</v>
      </c>
      <c r="C18" s="43">
        <v>72211</v>
      </c>
      <c r="D18" s="43">
        <v>0</v>
      </c>
      <c r="E18" s="43">
        <v>14348</v>
      </c>
      <c r="F18" s="43">
        <v>92491</v>
      </c>
      <c r="G18" s="43">
        <v>3287</v>
      </c>
      <c r="H18" s="43">
        <v>14411</v>
      </c>
      <c r="I18" s="43">
        <v>172287</v>
      </c>
      <c r="J18" s="43">
        <v>0</v>
      </c>
      <c r="K18" s="95">
        <v>10366</v>
      </c>
      <c r="L18" s="95"/>
      <c r="M18" s="95">
        <v>510</v>
      </c>
      <c r="N18" s="121"/>
      <c r="O18" s="44">
        <v>12733</v>
      </c>
    </row>
    <row r="19" spans="1:15" s="23" customFormat="1" ht="15" customHeight="1" thickBot="1">
      <c r="A19" s="48" t="s">
        <v>103</v>
      </c>
      <c r="B19" s="43">
        <f t="shared" si="1"/>
        <v>373374</v>
      </c>
      <c r="C19" s="49">
        <v>132156</v>
      </c>
      <c r="D19" s="49">
        <v>0</v>
      </c>
      <c r="E19" s="49">
        <v>15642</v>
      </c>
      <c r="F19" s="49">
        <v>89798</v>
      </c>
      <c r="G19" s="49">
        <v>2728</v>
      </c>
      <c r="H19" s="49">
        <v>5005</v>
      </c>
      <c r="I19" s="49">
        <v>60042</v>
      </c>
      <c r="J19" s="43">
        <v>100</v>
      </c>
      <c r="K19" s="95">
        <v>62017</v>
      </c>
      <c r="L19" s="95"/>
      <c r="M19" s="95">
        <v>1964</v>
      </c>
      <c r="N19" s="121"/>
      <c r="O19" s="49">
        <v>3922</v>
      </c>
    </row>
    <row r="20" spans="1:15" ht="12.75" thickTop="1">
      <c r="A20" s="76" t="s">
        <v>107</v>
      </c>
      <c r="B20" s="67" t="s">
        <v>121</v>
      </c>
      <c r="C20" s="68"/>
      <c r="D20" s="68"/>
      <c r="E20" s="68"/>
      <c r="F20" s="68"/>
      <c r="G20" s="26"/>
      <c r="H20" s="123" t="s">
        <v>122</v>
      </c>
      <c r="I20" s="123"/>
      <c r="J20" s="123"/>
      <c r="K20" s="123"/>
      <c r="L20" s="123"/>
      <c r="M20" s="123"/>
      <c r="N20" s="123"/>
      <c r="O20" s="123"/>
    </row>
    <row r="21" spans="1:15" ht="12">
      <c r="A21" s="70"/>
      <c r="B21" s="103" t="s">
        <v>123</v>
      </c>
      <c r="C21" s="103" t="s">
        <v>46</v>
      </c>
      <c r="D21" s="103" t="s">
        <v>124</v>
      </c>
      <c r="E21" s="103" t="s">
        <v>125</v>
      </c>
      <c r="F21" s="109" t="s">
        <v>126</v>
      </c>
      <c r="G21" s="106" t="s">
        <v>123</v>
      </c>
      <c r="H21" s="103" t="s">
        <v>38</v>
      </c>
      <c r="I21" s="103" t="s">
        <v>127</v>
      </c>
      <c r="J21" s="89" t="s">
        <v>40</v>
      </c>
      <c r="K21" s="117" t="s">
        <v>128</v>
      </c>
      <c r="L21" s="117" t="s">
        <v>39</v>
      </c>
      <c r="M21" s="117"/>
      <c r="N21" s="117" t="s">
        <v>129</v>
      </c>
      <c r="O21" s="109" t="s">
        <v>130</v>
      </c>
    </row>
    <row r="22" spans="1:15" ht="12">
      <c r="A22" s="77"/>
      <c r="B22" s="104"/>
      <c r="C22" s="104"/>
      <c r="D22" s="104"/>
      <c r="E22" s="104"/>
      <c r="F22" s="111"/>
      <c r="G22" s="108"/>
      <c r="H22" s="104"/>
      <c r="I22" s="104"/>
      <c r="J22" s="86"/>
      <c r="K22" s="104"/>
      <c r="L22" s="104"/>
      <c r="M22" s="104"/>
      <c r="N22" s="104"/>
      <c r="O22" s="111"/>
    </row>
    <row r="23" spans="1:15" ht="9.75" customHeight="1">
      <c r="A23" s="4"/>
      <c r="B23" s="51"/>
      <c r="C23" s="51"/>
      <c r="D23" s="51"/>
      <c r="E23" s="51"/>
      <c r="F23" s="51"/>
      <c r="G23" s="51"/>
      <c r="H23" s="51"/>
      <c r="I23" s="51"/>
      <c r="J23" s="51"/>
      <c r="K23" s="52"/>
      <c r="L23" s="124"/>
      <c r="M23" s="124"/>
      <c r="N23" s="53"/>
      <c r="O23" s="36"/>
    </row>
    <row r="24" spans="1:15" s="21" customFormat="1" ht="15" customHeight="1">
      <c r="A24" s="37" t="s">
        <v>68</v>
      </c>
      <c r="B24" s="39">
        <f>SUM(C24:F24)</f>
        <v>631969</v>
      </c>
      <c r="C24" s="39">
        <f>SUM(C25:C36)</f>
        <v>18136</v>
      </c>
      <c r="D24" s="39">
        <f>SUM(D25:D36)</f>
        <v>109647</v>
      </c>
      <c r="E24" s="39">
        <f>SUM(E25:E36)</f>
        <v>5824</v>
      </c>
      <c r="F24" s="39">
        <f>SUM(F25:F36)</f>
        <v>498362</v>
      </c>
      <c r="G24" s="39">
        <f>SUM(H24:O24)</f>
        <v>1191121</v>
      </c>
      <c r="H24" s="39">
        <f aca="true" t="shared" si="2" ref="H24:O24">SUM(H25:H36)</f>
        <v>72769</v>
      </c>
      <c r="I24" s="39">
        <f t="shared" si="2"/>
        <v>2618</v>
      </c>
      <c r="J24" s="39">
        <f t="shared" si="2"/>
        <v>226420</v>
      </c>
      <c r="K24" s="39">
        <f t="shared" si="2"/>
        <v>339769</v>
      </c>
      <c r="L24" s="102">
        <f t="shared" si="2"/>
        <v>147424</v>
      </c>
      <c r="M24" s="102">
        <f t="shared" si="2"/>
        <v>0</v>
      </c>
      <c r="N24" s="40">
        <f t="shared" si="2"/>
        <v>16903</v>
      </c>
      <c r="O24" s="39">
        <f t="shared" si="2"/>
        <v>385218</v>
      </c>
    </row>
    <row r="25" spans="1:15" ht="15" customHeight="1">
      <c r="A25" s="54" t="s">
        <v>131</v>
      </c>
      <c r="B25" s="43">
        <f aca="true" t="shared" si="3" ref="B25:B36">SUM(C25:F25)</f>
        <v>640</v>
      </c>
      <c r="C25" s="43">
        <v>0</v>
      </c>
      <c r="D25" s="43">
        <v>0</v>
      </c>
      <c r="E25" s="43">
        <v>0</v>
      </c>
      <c r="F25" s="43">
        <v>640</v>
      </c>
      <c r="G25" s="43">
        <f aca="true" t="shared" si="4" ref="G25:G36">SUM(H25:O25)</f>
        <v>169199</v>
      </c>
      <c r="H25" s="43">
        <v>1917</v>
      </c>
      <c r="I25" s="43">
        <v>1024</v>
      </c>
      <c r="J25" s="43">
        <v>5500</v>
      </c>
      <c r="K25" s="43">
        <v>1988</v>
      </c>
      <c r="L25" s="96">
        <v>17650</v>
      </c>
      <c r="M25" s="121"/>
      <c r="N25" s="36">
        <v>5740</v>
      </c>
      <c r="O25" s="55">
        <v>135380</v>
      </c>
    </row>
    <row r="26" spans="1:15" ht="15" customHeight="1">
      <c r="A26" s="56" t="s">
        <v>70</v>
      </c>
      <c r="B26" s="43">
        <f t="shared" si="3"/>
        <v>1740</v>
      </c>
      <c r="C26" s="47">
        <v>1600</v>
      </c>
      <c r="D26" s="43">
        <v>0</v>
      </c>
      <c r="E26" s="43">
        <v>140</v>
      </c>
      <c r="F26" s="43">
        <v>0</v>
      </c>
      <c r="G26" s="43">
        <f t="shared" si="4"/>
        <v>155888</v>
      </c>
      <c r="H26" s="43">
        <v>2941</v>
      </c>
      <c r="I26" s="43">
        <v>956</v>
      </c>
      <c r="J26" s="47">
        <v>9200</v>
      </c>
      <c r="K26" s="43">
        <v>7000</v>
      </c>
      <c r="L26" s="96">
        <v>12963</v>
      </c>
      <c r="M26" s="121"/>
      <c r="N26" s="36">
        <v>6175</v>
      </c>
      <c r="O26" s="55">
        <v>116653</v>
      </c>
    </row>
    <row r="27" spans="1:15" ht="15" customHeight="1">
      <c r="A27" s="46" t="s">
        <v>94</v>
      </c>
      <c r="B27" s="43">
        <f t="shared" si="3"/>
        <v>28454</v>
      </c>
      <c r="C27" s="43">
        <v>3028</v>
      </c>
      <c r="D27" s="43">
        <v>0</v>
      </c>
      <c r="E27" s="47">
        <v>1125</v>
      </c>
      <c r="F27" s="43">
        <v>24301</v>
      </c>
      <c r="G27" s="43">
        <f t="shared" si="4"/>
        <v>91242</v>
      </c>
      <c r="H27" s="47">
        <v>2686</v>
      </c>
      <c r="I27" s="43">
        <v>638</v>
      </c>
      <c r="J27" s="43">
        <v>4100</v>
      </c>
      <c r="K27" s="43">
        <v>4098</v>
      </c>
      <c r="L27" s="96">
        <v>15627</v>
      </c>
      <c r="M27" s="121"/>
      <c r="N27" s="36">
        <v>4988</v>
      </c>
      <c r="O27" s="55">
        <v>59105</v>
      </c>
    </row>
    <row r="28" spans="1:15" ht="15" customHeight="1">
      <c r="A28" s="46" t="s">
        <v>95</v>
      </c>
      <c r="B28" s="43">
        <f t="shared" si="3"/>
        <v>43093</v>
      </c>
      <c r="C28" s="47">
        <v>6941</v>
      </c>
      <c r="D28" s="43">
        <v>8170</v>
      </c>
      <c r="E28" s="43">
        <v>1250</v>
      </c>
      <c r="F28" s="43">
        <v>26732</v>
      </c>
      <c r="G28" s="43">
        <f t="shared" si="4"/>
        <v>57730</v>
      </c>
      <c r="H28" s="47">
        <v>13197</v>
      </c>
      <c r="I28" s="43">
        <v>0</v>
      </c>
      <c r="J28" s="43">
        <v>2300</v>
      </c>
      <c r="K28" s="43">
        <v>5700</v>
      </c>
      <c r="L28" s="96">
        <v>10619</v>
      </c>
      <c r="M28" s="121"/>
      <c r="N28" s="36">
        <v>0</v>
      </c>
      <c r="O28" s="55">
        <v>25914</v>
      </c>
    </row>
    <row r="29" spans="1:15" ht="15" customHeight="1">
      <c r="A29" s="46" t="s">
        <v>96</v>
      </c>
      <c r="B29" s="43">
        <f t="shared" si="3"/>
        <v>77367</v>
      </c>
      <c r="C29" s="43">
        <v>6567</v>
      </c>
      <c r="D29" s="43">
        <v>26071</v>
      </c>
      <c r="E29" s="57">
        <v>2279</v>
      </c>
      <c r="F29" s="43">
        <v>42450</v>
      </c>
      <c r="G29" s="43">
        <f t="shared" si="4"/>
        <v>24518</v>
      </c>
      <c r="H29" s="43">
        <v>11745</v>
      </c>
      <c r="I29" s="43">
        <v>0</v>
      </c>
      <c r="J29" s="43">
        <v>0</v>
      </c>
      <c r="K29" s="43">
        <v>150</v>
      </c>
      <c r="L29" s="96">
        <v>10027</v>
      </c>
      <c r="M29" s="121"/>
      <c r="N29" s="36">
        <v>0</v>
      </c>
      <c r="O29" s="55">
        <v>2596</v>
      </c>
    </row>
    <row r="30" spans="1:15" ht="15" customHeight="1">
      <c r="A30" s="46" t="s">
        <v>97</v>
      </c>
      <c r="B30" s="43">
        <f t="shared" si="3"/>
        <v>39653</v>
      </c>
      <c r="C30" s="43">
        <v>0</v>
      </c>
      <c r="D30" s="43">
        <v>24580</v>
      </c>
      <c r="E30" s="47">
        <v>70</v>
      </c>
      <c r="F30" s="47">
        <v>15003</v>
      </c>
      <c r="G30" s="43">
        <f t="shared" si="4"/>
        <v>31147</v>
      </c>
      <c r="H30" s="43">
        <v>10357</v>
      </c>
      <c r="I30" s="43">
        <v>0</v>
      </c>
      <c r="J30" s="47">
        <v>1000</v>
      </c>
      <c r="K30" s="43">
        <v>9120</v>
      </c>
      <c r="L30" s="96">
        <v>7411</v>
      </c>
      <c r="M30" s="121"/>
      <c r="N30" s="36">
        <v>0</v>
      </c>
      <c r="O30" s="55">
        <v>3259</v>
      </c>
    </row>
    <row r="31" spans="1:15" ht="15" customHeight="1">
      <c r="A31" s="46" t="s">
        <v>98</v>
      </c>
      <c r="B31" s="43">
        <f t="shared" si="3"/>
        <v>164925</v>
      </c>
      <c r="C31" s="43">
        <v>0</v>
      </c>
      <c r="D31" s="43">
        <v>42996</v>
      </c>
      <c r="E31" s="47">
        <v>960</v>
      </c>
      <c r="F31" s="43">
        <v>120969</v>
      </c>
      <c r="G31" s="43">
        <f t="shared" si="4"/>
        <v>100782</v>
      </c>
      <c r="H31" s="43">
        <v>7392</v>
      </c>
      <c r="I31" s="43">
        <v>0</v>
      </c>
      <c r="J31" s="43">
        <v>0</v>
      </c>
      <c r="K31" s="43">
        <v>85068</v>
      </c>
      <c r="L31" s="96">
        <v>6297</v>
      </c>
      <c r="M31" s="121"/>
      <c r="N31" s="36">
        <v>0</v>
      </c>
      <c r="O31" s="55">
        <v>2025</v>
      </c>
    </row>
    <row r="32" spans="1:15" ht="15" customHeight="1">
      <c r="A32" s="46" t="s">
        <v>99</v>
      </c>
      <c r="B32" s="47">
        <f t="shared" si="3"/>
        <v>264417</v>
      </c>
      <c r="C32" s="43">
        <v>0</v>
      </c>
      <c r="D32" s="43">
        <v>7830</v>
      </c>
      <c r="E32" s="43">
        <v>0</v>
      </c>
      <c r="F32" s="43">
        <v>256587</v>
      </c>
      <c r="G32" s="43">
        <f t="shared" si="4"/>
        <v>125452</v>
      </c>
      <c r="H32" s="43">
        <v>7164</v>
      </c>
      <c r="I32" s="43">
        <v>0</v>
      </c>
      <c r="J32" s="43">
        <v>0</v>
      </c>
      <c r="K32" s="43">
        <v>110000</v>
      </c>
      <c r="L32" s="96">
        <v>7388</v>
      </c>
      <c r="M32" s="121"/>
      <c r="N32" s="36">
        <v>0</v>
      </c>
      <c r="O32" s="55">
        <v>900</v>
      </c>
    </row>
    <row r="33" spans="1:15" ht="15" customHeight="1">
      <c r="A33" s="46" t="s">
        <v>100</v>
      </c>
      <c r="B33" s="43">
        <f t="shared" si="3"/>
        <v>2680</v>
      </c>
      <c r="C33" s="43">
        <v>0</v>
      </c>
      <c r="D33" s="43">
        <v>0</v>
      </c>
      <c r="E33" s="43">
        <v>0</v>
      </c>
      <c r="F33" s="43">
        <v>2680</v>
      </c>
      <c r="G33" s="43">
        <f t="shared" si="4"/>
        <v>171001</v>
      </c>
      <c r="H33" s="43">
        <v>3742</v>
      </c>
      <c r="I33" s="43">
        <v>0</v>
      </c>
      <c r="J33" s="43">
        <v>104800</v>
      </c>
      <c r="K33" s="43">
        <v>46700</v>
      </c>
      <c r="L33" s="96">
        <v>15354</v>
      </c>
      <c r="M33" s="121"/>
      <c r="N33" s="36">
        <v>0</v>
      </c>
      <c r="O33" s="55">
        <v>405</v>
      </c>
    </row>
    <row r="34" spans="1:15" ht="15" customHeight="1">
      <c r="A34" s="46" t="s">
        <v>101</v>
      </c>
      <c r="B34" s="43">
        <f t="shared" si="3"/>
        <v>9000</v>
      </c>
      <c r="C34" s="43">
        <v>0</v>
      </c>
      <c r="D34" s="43">
        <v>0</v>
      </c>
      <c r="E34" s="43">
        <v>0</v>
      </c>
      <c r="F34" s="43">
        <v>9000</v>
      </c>
      <c r="G34" s="43">
        <f t="shared" si="4"/>
        <v>137070</v>
      </c>
      <c r="H34" s="43">
        <v>7754</v>
      </c>
      <c r="I34" s="43">
        <v>0</v>
      </c>
      <c r="J34" s="43">
        <v>57700</v>
      </c>
      <c r="K34" s="43">
        <v>60050</v>
      </c>
      <c r="L34" s="96">
        <v>11548</v>
      </c>
      <c r="M34" s="121"/>
      <c r="N34" s="36">
        <v>0</v>
      </c>
      <c r="O34" s="55">
        <v>18</v>
      </c>
    </row>
    <row r="35" spans="1:15" ht="15" customHeight="1">
      <c r="A35" s="46" t="s">
        <v>102</v>
      </c>
      <c r="B35" s="43">
        <f t="shared" si="3"/>
        <v>0</v>
      </c>
      <c r="C35" s="43">
        <v>0</v>
      </c>
      <c r="D35" s="43">
        <v>0</v>
      </c>
      <c r="E35" s="43">
        <v>0</v>
      </c>
      <c r="F35" s="43">
        <v>0</v>
      </c>
      <c r="G35" s="43">
        <f t="shared" si="4"/>
        <v>56154</v>
      </c>
      <c r="H35" s="43">
        <v>1755</v>
      </c>
      <c r="I35" s="43">
        <v>0</v>
      </c>
      <c r="J35" s="43">
        <v>31975</v>
      </c>
      <c r="K35" s="43">
        <v>4695</v>
      </c>
      <c r="L35" s="96">
        <v>13901</v>
      </c>
      <c r="M35" s="121"/>
      <c r="N35" s="36">
        <v>0</v>
      </c>
      <c r="O35" s="55">
        <v>3828</v>
      </c>
    </row>
    <row r="36" spans="1:15" ht="15" customHeight="1">
      <c r="A36" s="58" t="s">
        <v>103</v>
      </c>
      <c r="B36" s="59">
        <f t="shared" si="3"/>
        <v>0</v>
      </c>
      <c r="C36" s="59">
        <v>0</v>
      </c>
      <c r="D36" s="59">
        <v>0</v>
      </c>
      <c r="E36" s="59">
        <v>0</v>
      </c>
      <c r="F36" s="59">
        <v>0</v>
      </c>
      <c r="G36" s="60">
        <f t="shared" si="4"/>
        <v>70938</v>
      </c>
      <c r="H36" s="60">
        <v>2119</v>
      </c>
      <c r="I36" s="59">
        <v>0</v>
      </c>
      <c r="J36" s="59">
        <v>9845</v>
      </c>
      <c r="K36" s="59">
        <v>5200</v>
      </c>
      <c r="L36" s="98">
        <v>18639</v>
      </c>
      <c r="M36" s="98"/>
      <c r="N36" s="61">
        <v>0</v>
      </c>
      <c r="O36" s="61">
        <v>35135</v>
      </c>
    </row>
    <row r="37" ht="12">
      <c r="A37" s="3"/>
    </row>
  </sheetData>
  <sheetProtection/>
  <mergeCells count="72">
    <mergeCell ref="L33:M33"/>
    <mergeCell ref="L34:M34"/>
    <mergeCell ref="L35:M35"/>
    <mergeCell ref="L36:M36"/>
    <mergeCell ref="L27:M27"/>
    <mergeCell ref="L28:M28"/>
    <mergeCell ref="L29:M29"/>
    <mergeCell ref="L30:M30"/>
    <mergeCell ref="L31:M31"/>
    <mergeCell ref="L32:M32"/>
    <mergeCell ref="N21:N22"/>
    <mergeCell ref="O21:O22"/>
    <mergeCell ref="L23:M23"/>
    <mergeCell ref="L24:M24"/>
    <mergeCell ref="L25:M25"/>
    <mergeCell ref="L26:M26"/>
    <mergeCell ref="G21:G22"/>
    <mergeCell ref="H21:H22"/>
    <mergeCell ref="I21:I22"/>
    <mergeCell ref="J21:J22"/>
    <mergeCell ref="K21:K22"/>
    <mergeCell ref="L21:M22"/>
    <mergeCell ref="K19:L19"/>
    <mergeCell ref="M19:N19"/>
    <mergeCell ref="A20:A22"/>
    <mergeCell ref="B20:F20"/>
    <mergeCell ref="H20:O20"/>
    <mergeCell ref="B21:B22"/>
    <mergeCell ref="C21:C22"/>
    <mergeCell ref="D21:D22"/>
    <mergeCell ref="E21:E22"/>
    <mergeCell ref="F21:F22"/>
    <mergeCell ref="K16:L16"/>
    <mergeCell ref="M16:N16"/>
    <mergeCell ref="K17:L17"/>
    <mergeCell ref="M17:N17"/>
    <mergeCell ref="K18:L18"/>
    <mergeCell ref="M18:N18"/>
    <mergeCell ref="K13:L13"/>
    <mergeCell ref="M13:N13"/>
    <mergeCell ref="K14:L14"/>
    <mergeCell ref="M14:N14"/>
    <mergeCell ref="K15:L15"/>
    <mergeCell ref="M15:N15"/>
    <mergeCell ref="K10:L10"/>
    <mergeCell ref="M10:N10"/>
    <mergeCell ref="K11:L11"/>
    <mergeCell ref="M11:N11"/>
    <mergeCell ref="K12:L12"/>
    <mergeCell ref="M12:N12"/>
    <mergeCell ref="K7:L7"/>
    <mergeCell ref="M7:N7"/>
    <mergeCell ref="K8:L8"/>
    <mergeCell ref="M8:N8"/>
    <mergeCell ref="K9:L9"/>
    <mergeCell ref="M9:N9"/>
    <mergeCell ref="I4:I5"/>
    <mergeCell ref="J4:J5"/>
    <mergeCell ref="K4:L5"/>
    <mergeCell ref="M4:N5"/>
    <mergeCell ref="O4:O5"/>
    <mergeCell ref="M6:N6"/>
    <mergeCell ref="A1:J1"/>
    <mergeCell ref="A3:A5"/>
    <mergeCell ref="B3:O3"/>
    <mergeCell ref="B4:B5"/>
    <mergeCell ref="C4:C5"/>
    <mergeCell ref="D4:D5"/>
    <mergeCell ref="E4:E5"/>
    <mergeCell ref="F4:F5"/>
    <mergeCell ref="G4:G5"/>
    <mergeCell ref="H4:H5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2009-07-22T01:41:12Z</dcterms:created>
  <dcterms:modified xsi:type="dcterms:W3CDTF">2009-07-22T01:41:56Z</dcterms:modified>
  <cp:category/>
  <cp:version/>
  <cp:contentType/>
  <cp:contentStatus/>
</cp:coreProperties>
</file>