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5"/>
  </bookViews>
  <sheets>
    <sheet name="77-1" sheetId="1" r:id="rId1"/>
    <sheet name="77-2" sheetId="2" r:id="rId2"/>
    <sheet name="77-3" sheetId="3" r:id="rId3"/>
    <sheet name="77-4" sheetId="4" r:id="rId4"/>
    <sheet name="77-5" sheetId="5" r:id="rId5"/>
    <sheet name="77-6" sheetId="6" r:id="rId6"/>
  </sheets>
  <externalReferences>
    <externalReference r:id="rId9"/>
  </externalReference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<sst xmlns="http://schemas.openxmlformats.org/spreadsheetml/2006/main" count="267" uniqueCount="120">
  <si>
    <t>産　　　　　　　業　　　　　　　別　　　　　　　出　　　　　　　荷　　　　　　　額</t>
  </si>
  <si>
    <t>製                     造   　                  卸            （総    括）</t>
  </si>
  <si>
    <t>　　（単位  金額1,000円）</t>
  </si>
  <si>
    <t>総数</t>
  </si>
  <si>
    <t>食料品製造業</t>
  </si>
  <si>
    <t>繊維工業</t>
  </si>
  <si>
    <t>衣服その他の</t>
  </si>
  <si>
    <t>木材及木製品</t>
  </si>
  <si>
    <t>家具及装備品</t>
  </si>
  <si>
    <t>パルプ紙及</t>
  </si>
  <si>
    <t>出版印刷及</t>
  </si>
  <si>
    <t>化学工業</t>
  </si>
  <si>
    <t>石油及石炭</t>
  </si>
  <si>
    <t>繊維製品製造業</t>
  </si>
  <si>
    <t>製造業</t>
  </si>
  <si>
    <t>紙加工品製造業</t>
  </si>
  <si>
    <t>関連産業</t>
  </si>
  <si>
    <t>製品製造業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</si>
  <si>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</si>
  <si>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</si>
  <si>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</si>
  <si>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</si>
  <si>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</si>
  <si>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</si>
  <si>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</si>
  <si>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</si>
  <si>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</si>
  <si>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</si>
  <si>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</si>
  <si>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</si>
  <si>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</si>
  <si>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</si>
  <si>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</si>
  <si>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</si>
  <si>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</si>
  <si>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</si>
  <si>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</si>
  <si>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</si>
  <si>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</si>
  <si>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</si>
  <si>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</si>
  <si>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</si>
  <si>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</si>
  <si>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</si>
  <si>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産　　　　　      業     　　　　　　　別    　　　　　　　出   　　　　　　　荷　    　　　　　　額</t>
  </si>
  <si>
    <t>製                         造                         卸                  （総  括）</t>
  </si>
  <si>
    <t>　　（単位　金額1,000円）</t>
  </si>
  <si>
    <t>ゴム製品製造業</t>
  </si>
  <si>
    <t xml:space="preserve">皮革及同           </t>
  </si>
  <si>
    <t xml:space="preserve">窯業及土石        </t>
  </si>
  <si>
    <t>鉄鋼業</t>
  </si>
  <si>
    <t>非鉄金属製造業</t>
  </si>
  <si>
    <t>金属製品製造業</t>
  </si>
  <si>
    <t>機械製造業</t>
  </si>
  <si>
    <t xml:space="preserve">電気機械          </t>
  </si>
  <si>
    <t xml:space="preserve">輸送用機械         </t>
  </si>
  <si>
    <t>計量器測定器・測    量機械・医療機械     理化学機械・光学     機械及時計製造業</t>
  </si>
  <si>
    <t>その他の製造業</t>
  </si>
  <si>
    <t>製品製造業</t>
  </si>
  <si>
    <t>器具製造業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</si>
  <si>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</si>
  <si>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</si>
  <si>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</si>
  <si>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</si>
  <si>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</si>
  <si>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</si>
  <si>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</si>
  <si>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</si>
  <si>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</si>
  <si>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</si>
  <si>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</si>
  <si>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</si>
  <si>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</si>
  <si>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</si>
  <si>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</si>
  <si>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</si>
  <si>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</si>
  <si>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</si>
  <si>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</si>
  <si>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</si>
  <si>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</si>
  <si>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</si>
  <si>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</si>
  <si>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</si>
  <si>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</si>
  <si>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</si>
  <si>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産　　　　　　　業　　　　　　　別　　　　　　　出　　　　　　　荷　　　　　　　額</t>
  </si>
  <si>
    <t>製                   造                   卸              （従業者４人以上を使用する工場）</t>
  </si>
  <si>
    <t>総数</t>
  </si>
  <si>
    <t>食料品製造業</t>
  </si>
  <si>
    <t>繊維工業</t>
  </si>
  <si>
    <t>衣服その他の</t>
  </si>
  <si>
    <t>木材及木製品</t>
  </si>
  <si>
    <t>家具及装備品</t>
  </si>
  <si>
    <t>パルプ紙及</t>
  </si>
  <si>
    <t>出版印刷及</t>
  </si>
  <si>
    <t>化学工業</t>
  </si>
  <si>
    <t>石油及石炭</t>
  </si>
  <si>
    <t>繊維製品製造業</t>
  </si>
  <si>
    <t>製造業</t>
  </si>
  <si>
    <t>紙加工品製造業</t>
  </si>
  <si>
    <t>関連産業</t>
  </si>
  <si>
    <t>製品製造業</t>
  </si>
  <si>
    <t>産　　　　　　　      業       　　　　　　　別      　　　　　　　出     　　　　　　　荷　      　　　　　　額</t>
  </si>
  <si>
    <t xml:space="preserve">           製                       造                       卸                            （従業者４人以上を使用する工場）</t>
  </si>
  <si>
    <t>ゴム製品製造業</t>
  </si>
  <si>
    <t xml:space="preserve">皮革及同           </t>
  </si>
  <si>
    <t xml:space="preserve">窯業及土石        </t>
  </si>
  <si>
    <t>鉄鋼業</t>
  </si>
  <si>
    <t>非鉄金属製造業</t>
  </si>
  <si>
    <t>金属製品製造業</t>
  </si>
  <si>
    <t>機械製造業</t>
  </si>
  <si>
    <t xml:space="preserve">電気機械           </t>
  </si>
  <si>
    <t xml:space="preserve">輸送用機械         </t>
  </si>
  <si>
    <t>計量器測定器・測    量機械・医療機械     理化学機械・光学     機械及時計製造業</t>
  </si>
  <si>
    <t>その他の製造業</t>
  </si>
  <si>
    <t>産　　　　　　　業　　　　　　　別　　　　　　　出　　　　　　　荷　　　　　　　額</t>
  </si>
  <si>
    <t>製                   造                   卸                （従業者３人以下を使用する工場）</t>
  </si>
  <si>
    <t>製                       造                       卸                            （従業者３人以下を使用する工場）</t>
  </si>
  <si>
    <t xml:space="preserve">輸送用機械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</si>
</sst>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/>
    </xf>
    <xf numFmtId="0" fontId="18" fillId="0" borderId="21" xfId="0" applyFont="1" applyBorder="1" applyAlignment="1">
      <alignment horizontal="distributed" vertical="center"/>
    </xf>
    <xf numFmtId="176" fontId="18" fillId="0" borderId="0" xfId="0" applyNumberFormat="1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22" xfId="0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distributed" vertical="center"/>
    </xf>
    <xf numFmtId="176" fontId="0" fillId="0" borderId="18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76" fontId="18" fillId="0" borderId="0" xfId="0" applyNumberFormat="1" applyFont="1" applyAlignment="1">
      <alignment horizontal="right" vertical="center"/>
    </xf>
    <xf numFmtId="176" fontId="18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18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57150</xdr:rowOff>
    </xdr:from>
    <xdr:to>
      <xdr:col>1</xdr:col>
      <xdr:colOff>104775</xdr:colOff>
      <xdr:row>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0550" y="5810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723900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001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57150</xdr:rowOff>
    </xdr:from>
    <xdr:to>
      <xdr:col>1</xdr:col>
      <xdr:colOff>104775</xdr:colOff>
      <xdr:row>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0550" y="5810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723900</xdr:colOff>
      <xdr:row>6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6677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</xdr:row>
      <xdr:rowOff>19050</xdr:rowOff>
    </xdr:from>
    <xdr:to>
      <xdr:col>1</xdr:col>
      <xdr:colOff>200025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5429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733425</xdr:colOff>
      <xdr:row>5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7715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</xdr:row>
      <xdr:rowOff>19050</xdr:rowOff>
    </xdr:from>
    <xdr:to>
      <xdr:col>1</xdr:col>
      <xdr:colOff>200025</xdr:colOff>
      <xdr:row>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5429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5</xdr:row>
      <xdr:rowOff>95250</xdr:rowOff>
    </xdr:from>
    <xdr:to>
      <xdr:col>0</xdr:col>
      <xdr:colOff>723900</xdr:colOff>
      <xdr:row>7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93345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</xdr:row>
      <xdr:rowOff>19050</xdr:rowOff>
    </xdr:from>
    <xdr:to>
      <xdr:col>1</xdr:col>
      <xdr:colOff>152400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8650" y="5429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723900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001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</xdr:row>
      <xdr:rowOff>47625</xdr:rowOff>
    </xdr:from>
    <xdr:to>
      <xdr:col>1</xdr:col>
      <xdr:colOff>152400</xdr:colOff>
      <xdr:row>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8650" y="5715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5</xdr:row>
      <xdr:rowOff>76200</xdr:rowOff>
    </xdr:from>
    <xdr:to>
      <xdr:col>0</xdr:col>
      <xdr:colOff>723900</xdr:colOff>
      <xdr:row>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9144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15.75390625" style="0" customWidth="1"/>
    <col min="2" max="11" width="18.75390625" style="0" customWidth="1"/>
    <col min="20" max="20" width="10.00390625" style="0" customWidth="1"/>
  </cols>
  <sheetData>
    <row r="1" spans="1:11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4" ht="12.75" thickBot="1">
      <c r="A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" customHeight="1" thickTop="1">
      <c r="A4" s="5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8" t="s">
        <v>8</v>
      </c>
      <c r="H4" s="9" t="s">
        <v>9</v>
      </c>
      <c r="I4" s="8" t="s">
        <v>10</v>
      </c>
      <c r="J4" s="6" t="s">
        <v>11</v>
      </c>
      <c r="K4" s="10" t="s">
        <v>12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4"/>
    </row>
    <row r="5" spans="1:24" ht="18" customHeight="1">
      <c r="A5" s="12"/>
      <c r="B5" s="13"/>
      <c r="C5" s="13"/>
      <c r="D5" s="13"/>
      <c r="E5" s="14" t="s">
        <v>13</v>
      </c>
      <c r="F5" s="15" t="s">
        <v>14</v>
      </c>
      <c r="G5" s="15" t="s">
        <v>14</v>
      </c>
      <c r="H5" s="16" t="s">
        <v>15</v>
      </c>
      <c r="I5" s="15" t="s">
        <v>16</v>
      </c>
      <c r="J5" s="13"/>
      <c r="K5" s="17" t="s">
        <v>17</v>
      </c>
      <c r="L5" s="11"/>
      <c r="M5" s="11"/>
      <c r="N5" s="11"/>
      <c r="O5" s="11"/>
      <c r="P5" s="11"/>
      <c r="Q5" s="11"/>
      <c r="R5" s="18"/>
      <c r="S5" s="18"/>
      <c r="T5" s="11"/>
      <c r="U5" s="11"/>
      <c r="V5" s="11"/>
      <c r="W5" s="11"/>
      <c r="X5" s="4"/>
    </row>
    <row r="6" spans="1:24" s="21" customFormat="1" ht="12">
      <c r="A6" s="19" t="s">
        <v>18</v>
      </c>
      <c r="B6" s="20">
        <f>B8+B22</f>
        <v>97626406</v>
      </c>
      <c r="C6" s="20">
        <f aca="true" t="shared" si="0" ref="C6:K6">C8+C22</f>
        <v>13628740</v>
      </c>
      <c r="D6" s="20">
        <f t="shared" si="0"/>
        <v>3959906</v>
      </c>
      <c r="E6" s="20">
        <f t="shared" si="0"/>
        <v>80976</v>
      </c>
      <c r="F6" s="20">
        <f t="shared" si="0"/>
        <v>11799656</v>
      </c>
      <c r="G6" s="20">
        <f t="shared" si="0"/>
        <v>904129</v>
      </c>
      <c r="H6" s="20">
        <f t="shared" si="0"/>
        <v>6987386</v>
      </c>
      <c r="I6" s="20">
        <f t="shared" si="0"/>
        <v>1153439</v>
      </c>
      <c r="J6" s="20">
        <f t="shared" si="0"/>
        <v>5416678</v>
      </c>
      <c r="K6" s="20">
        <f t="shared" si="0"/>
        <v>142053</v>
      </c>
      <c r="X6" s="22"/>
    </row>
    <row r="7" ht="12" customHeight="1">
      <c r="A7" s="23"/>
    </row>
    <row r="8" spans="1:11" s="21" customFormat="1" ht="12">
      <c r="A8" s="24" t="s">
        <v>19</v>
      </c>
      <c r="B8" s="20">
        <f>SUM(C8:K8,'77-2'!B10:L10)</f>
        <v>68937862</v>
      </c>
      <c r="C8" s="20">
        <f aca="true" t="shared" si="1" ref="C8:I8">SUM(C10:C20)</f>
        <v>9995876</v>
      </c>
      <c r="D8" s="20">
        <f t="shared" si="1"/>
        <v>3889222</v>
      </c>
      <c r="E8" s="20">
        <f t="shared" si="1"/>
        <v>80096</v>
      </c>
      <c r="F8" s="20">
        <f t="shared" si="1"/>
        <v>8513131</v>
      </c>
      <c r="G8" s="20">
        <f t="shared" si="1"/>
        <v>811110</v>
      </c>
      <c r="H8" s="20">
        <f t="shared" si="1"/>
        <v>6972782</v>
      </c>
      <c r="I8" s="20">
        <f t="shared" si="1"/>
        <v>1110693</v>
      </c>
      <c r="J8" s="20">
        <f>SUM(J10:J20)</f>
        <v>4732798</v>
      </c>
      <c r="K8" s="20">
        <f>SUM(K10:K20)</f>
        <v>142053</v>
      </c>
    </row>
    <row r="9" spans="1:11" ht="12" customHeight="1">
      <c r="A9" s="23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s="28" customFormat="1" ht="12">
      <c r="A10" s="25" t="s">
        <v>20</v>
      </c>
      <c r="B10" s="26">
        <f>SUM(C10:K10,'77-2'!B12:L12)</f>
        <v>15812120</v>
      </c>
      <c r="C10" s="26">
        <v>2641818</v>
      </c>
      <c r="D10" s="26">
        <v>2520803</v>
      </c>
      <c r="E10" s="26">
        <v>27700</v>
      </c>
      <c r="F10" s="26">
        <v>1032847</v>
      </c>
      <c r="G10" s="26">
        <v>234183</v>
      </c>
      <c r="H10" s="26">
        <v>378628</v>
      </c>
      <c r="I10" s="26">
        <v>683037</v>
      </c>
      <c r="J10" s="26">
        <v>1550</v>
      </c>
      <c r="K10" s="27">
        <v>54491</v>
      </c>
    </row>
    <row r="11" spans="1:11" s="28" customFormat="1" ht="12">
      <c r="A11" s="25" t="s">
        <v>21</v>
      </c>
      <c r="B11" s="26">
        <f>SUM(C11:K11,'77-2'!B13:L13)</f>
        <v>2123210</v>
      </c>
      <c r="C11" s="26">
        <v>979110</v>
      </c>
      <c r="D11" s="26">
        <v>8118</v>
      </c>
      <c r="E11" s="26">
        <v>18035</v>
      </c>
      <c r="F11" s="26">
        <v>366957</v>
      </c>
      <c r="G11" s="26">
        <v>104636</v>
      </c>
      <c r="H11" s="26">
        <v>48637</v>
      </c>
      <c r="I11" s="26">
        <v>217740</v>
      </c>
      <c r="J11" s="26">
        <v>46248</v>
      </c>
      <c r="K11" s="27">
        <v>23560</v>
      </c>
    </row>
    <row r="12" spans="1:11" s="28" customFormat="1" ht="12">
      <c r="A12" s="25" t="s">
        <v>22</v>
      </c>
      <c r="B12" s="26">
        <f>SUM(C12:K12,'77-2'!B14:L14)</f>
        <v>10667623</v>
      </c>
      <c r="C12" s="26">
        <v>748591</v>
      </c>
      <c r="D12" s="26">
        <v>1290289</v>
      </c>
      <c r="E12" s="27">
        <v>5402</v>
      </c>
      <c r="F12" s="26">
        <v>721462</v>
      </c>
      <c r="G12" s="26">
        <v>101875</v>
      </c>
      <c r="H12" s="26">
        <v>8643</v>
      </c>
      <c r="I12" s="26">
        <v>93863</v>
      </c>
      <c r="J12" s="27">
        <v>51951</v>
      </c>
      <c r="K12" s="27">
        <v>48950</v>
      </c>
    </row>
    <row r="13" spans="1:11" s="28" customFormat="1" ht="12">
      <c r="A13" s="25" t="s">
        <v>23</v>
      </c>
      <c r="B13" s="26">
        <f>SUM(C13:K13,'77-2'!B15:L15)</f>
        <v>4748154</v>
      </c>
      <c r="C13" s="26">
        <v>855783</v>
      </c>
      <c r="D13" s="26">
        <v>45590</v>
      </c>
      <c r="E13" s="26">
        <v>28559</v>
      </c>
      <c r="F13" s="26">
        <v>3195925</v>
      </c>
      <c r="G13" s="26">
        <v>269750</v>
      </c>
      <c r="H13" s="26">
        <v>970</v>
      </c>
      <c r="I13" s="26">
        <v>23668</v>
      </c>
      <c r="J13" s="27">
        <v>9215</v>
      </c>
      <c r="K13" s="27">
        <v>12500</v>
      </c>
    </row>
    <row r="14" spans="1:11" s="28" customFormat="1" ht="12">
      <c r="A14" s="25" t="s">
        <v>24</v>
      </c>
      <c r="B14" s="26">
        <f>SUM(C14:K14,'77-2'!B16:L16)</f>
        <v>9674816</v>
      </c>
      <c r="C14" s="26">
        <v>371194</v>
      </c>
      <c r="D14" s="26">
        <v>0</v>
      </c>
      <c r="E14" s="26">
        <v>400</v>
      </c>
      <c r="F14" s="26">
        <v>1916169</v>
      </c>
      <c r="G14" s="26">
        <v>36323</v>
      </c>
      <c r="H14" s="26">
        <v>2522618</v>
      </c>
      <c r="I14" s="26">
        <v>34128</v>
      </c>
      <c r="J14" s="27">
        <v>51954</v>
      </c>
      <c r="K14" s="26">
        <v>0</v>
      </c>
    </row>
    <row r="15" spans="1:11" s="28" customFormat="1" ht="12">
      <c r="A15" s="25" t="s">
        <v>25</v>
      </c>
      <c r="B15" s="26">
        <f>SUM(C15:K15,'77-2'!B17:L17)</f>
        <v>5799159</v>
      </c>
      <c r="C15" s="26">
        <v>3417125</v>
      </c>
      <c r="D15" s="26">
        <v>0</v>
      </c>
      <c r="E15" s="26">
        <v>0</v>
      </c>
      <c r="F15" s="26">
        <v>162960</v>
      </c>
      <c r="G15" s="26">
        <v>29112</v>
      </c>
      <c r="H15" s="26">
        <v>1850</v>
      </c>
      <c r="I15" s="26">
        <v>18460</v>
      </c>
      <c r="J15" s="26">
        <v>201069</v>
      </c>
      <c r="K15" s="26">
        <v>0</v>
      </c>
    </row>
    <row r="16" spans="1:11" s="28" customFormat="1" ht="12">
      <c r="A16" s="25" t="s">
        <v>26</v>
      </c>
      <c r="B16" s="26">
        <f>SUM(C16:K16,'77-2'!B18:L18)</f>
        <v>9968330</v>
      </c>
      <c r="C16" s="26">
        <v>321344</v>
      </c>
      <c r="D16" s="26">
        <v>0</v>
      </c>
      <c r="E16" s="26">
        <v>0</v>
      </c>
      <c r="F16" s="26">
        <v>128280</v>
      </c>
      <c r="G16" s="27">
        <v>9450</v>
      </c>
      <c r="H16" s="26">
        <v>24134</v>
      </c>
      <c r="I16" s="27">
        <v>13670</v>
      </c>
      <c r="J16" s="26">
        <v>209088</v>
      </c>
      <c r="K16" s="26">
        <v>0</v>
      </c>
    </row>
    <row r="17" spans="1:11" s="28" customFormat="1" ht="12">
      <c r="A17" s="25" t="s">
        <v>27</v>
      </c>
      <c r="B17" s="26">
        <f>SUM(C17:K17,'77-2'!B19:L19)</f>
        <v>626291</v>
      </c>
      <c r="C17" s="26">
        <v>169112</v>
      </c>
      <c r="D17" s="26">
        <v>0</v>
      </c>
      <c r="E17" s="26">
        <v>0</v>
      </c>
      <c r="F17" s="26">
        <v>401225</v>
      </c>
      <c r="G17" s="26">
        <v>11885</v>
      </c>
      <c r="H17" s="26">
        <v>5905</v>
      </c>
      <c r="I17" s="26">
        <v>11535</v>
      </c>
      <c r="J17" s="26">
        <v>0</v>
      </c>
      <c r="K17" s="26">
        <v>0</v>
      </c>
    </row>
    <row r="18" spans="1:11" s="28" customFormat="1" ht="12">
      <c r="A18" s="25" t="s">
        <v>28</v>
      </c>
      <c r="B18" s="26">
        <f>SUM(C18:K18,'77-2'!B20:L20)</f>
        <v>8808294</v>
      </c>
      <c r="C18" s="26">
        <v>212544</v>
      </c>
      <c r="D18" s="26">
        <v>0</v>
      </c>
      <c r="E18" s="26">
        <v>0</v>
      </c>
      <c r="F18" s="26">
        <v>274951</v>
      </c>
      <c r="G18" s="26">
        <v>10121</v>
      </c>
      <c r="H18" s="26">
        <v>3980467</v>
      </c>
      <c r="I18" s="26">
        <v>4050</v>
      </c>
      <c r="J18" s="26">
        <v>4141530</v>
      </c>
      <c r="K18" s="26">
        <v>0</v>
      </c>
    </row>
    <row r="19" spans="1:11" s="28" customFormat="1" ht="12">
      <c r="A19" s="25" t="s">
        <v>29</v>
      </c>
      <c r="B19" s="26">
        <f>SUM(C19:K19,'77-2'!B21:L21)</f>
        <v>463748</v>
      </c>
      <c r="C19" s="26">
        <v>134416</v>
      </c>
      <c r="D19" s="27">
        <v>16962</v>
      </c>
      <c r="E19" s="27">
        <v>0</v>
      </c>
      <c r="F19" s="26">
        <v>247838</v>
      </c>
      <c r="G19" s="27">
        <v>0</v>
      </c>
      <c r="H19" s="27">
        <v>930</v>
      </c>
      <c r="I19" s="27">
        <v>4858</v>
      </c>
      <c r="J19" s="26">
        <v>16043</v>
      </c>
      <c r="K19" s="27">
        <v>2552</v>
      </c>
    </row>
    <row r="20" spans="1:11" s="28" customFormat="1" ht="12">
      <c r="A20" s="25" t="s">
        <v>30</v>
      </c>
      <c r="B20" s="26">
        <f>SUM(C20:K20,'77-2'!B22:L22)</f>
        <v>246117</v>
      </c>
      <c r="C20" s="26">
        <v>144839</v>
      </c>
      <c r="D20" s="27">
        <v>7460</v>
      </c>
      <c r="E20" s="26">
        <v>0</v>
      </c>
      <c r="F20" s="26">
        <v>64517</v>
      </c>
      <c r="G20" s="26">
        <v>3775</v>
      </c>
      <c r="H20" s="27">
        <v>0</v>
      </c>
      <c r="I20" s="26">
        <v>5684</v>
      </c>
      <c r="J20" s="27">
        <v>4150</v>
      </c>
      <c r="K20" s="26">
        <v>0</v>
      </c>
    </row>
    <row r="21" spans="1:11" s="28" customFormat="1" ht="12">
      <c r="A21" s="25"/>
      <c r="B21" s="26"/>
      <c r="C21" s="26"/>
      <c r="D21" s="27"/>
      <c r="E21" s="26"/>
      <c r="F21" s="26"/>
      <c r="G21" s="26"/>
      <c r="H21" s="27"/>
      <c r="I21" s="26"/>
      <c r="J21" s="27"/>
      <c r="K21" s="26"/>
    </row>
    <row r="22" spans="1:11" s="21" customFormat="1" ht="12">
      <c r="A22" s="24" t="s">
        <v>31</v>
      </c>
      <c r="B22" s="20">
        <f>SUM(B24:B35)</f>
        <v>28688544</v>
      </c>
      <c r="C22" s="20">
        <v>3632864</v>
      </c>
      <c r="D22" s="20">
        <f aca="true" t="shared" si="2" ref="D22:K22">SUM(D24:D35)</f>
        <v>70684</v>
      </c>
      <c r="E22" s="20">
        <f t="shared" si="2"/>
        <v>880</v>
      </c>
      <c r="F22" s="20">
        <f t="shared" si="2"/>
        <v>3286525</v>
      </c>
      <c r="G22" s="20">
        <f t="shared" si="2"/>
        <v>93019</v>
      </c>
      <c r="H22" s="20">
        <f t="shared" si="2"/>
        <v>14604</v>
      </c>
      <c r="I22" s="20">
        <f t="shared" si="2"/>
        <v>42746</v>
      </c>
      <c r="J22" s="20">
        <f>SUM(J24:J35)</f>
        <v>683880</v>
      </c>
      <c r="K22" s="20">
        <f t="shared" si="2"/>
        <v>0</v>
      </c>
    </row>
    <row r="23" spans="1:11" ht="12" customHeight="1">
      <c r="A23" s="23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s="28" customFormat="1" ht="12">
      <c r="A24" s="25" t="s">
        <v>32</v>
      </c>
      <c r="B24" s="26">
        <f>SUM(C24:K24,'77-2'!B26:L26)</f>
        <v>91290</v>
      </c>
      <c r="C24" s="26">
        <v>39506</v>
      </c>
      <c r="D24" s="27">
        <v>3623</v>
      </c>
      <c r="E24" s="26">
        <v>0</v>
      </c>
      <c r="F24" s="27">
        <v>42799</v>
      </c>
      <c r="G24" s="26">
        <v>1500</v>
      </c>
      <c r="H24" s="26">
        <v>0</v>
      </c>
      <c r="I24" s="27">
        <v>600</v>
      </c>
      <c r="J24" s="27">
        <v>0</v>
      </c>
      <c r="K24" s="26">
        <v>0</v>
      </c>
    </row>
    <row r="25" spans="1:11" s="28" customFormat="1" ht="12">
      <c r="A25" s="25" t="s">
        <v>33</v>
      </c>
      <c r="B25" s="26">
        <f>SUM(C25:K25,'77-2'!B27:L27)</f>
        <v>453096</v>
      </c>
      <c r="C25" s="26">
        <v>276715</v>
      </c>
      <c r="D25" s="26">
        <v>0</v>
      </c>
      <c r="E25" s="26">
        <v>0</v>
      </c>
      <c r="F25" s="26">
        <v>124649</v>
      </c>
      <c r="G25" s="26">
        <v>0</v>
      </c>
      <c r="H25" s="26">
        <v>0</v>
      </c>
      <c r="I25" s="26">
        <v>3088</v>
      </c>
      <c r="J25" s="26">
        <v>2700</v>
      </c>
      <c r="K25" s="26">
        <v>0</v>
      </c>
    </row>
    <row r="26" spans="1:11" s="28" customFormat="1" ht="12">
      <c r="A26" s="25" t="s">
        <v>34</v>
      </c>
      <c r="B26" s="26">
        <f>SUM(C26:K26,'77-2'!B28:L28)</f>
        <v>580197</v>
      </c>
      <c r="C26" s="26">
        <v>182472</v>
      </c>
      <c r="D26" s="26">
        <v>0</v>
      </c>
      <c r="E26" s="26">
        <v>0</v>
      </c>
      <c r="F26" s="26">
        <v>106205</v>
      </c>
      <c r="G26" s="27">
        <v>8400</v>
      </c>
      <c r="H26" s="27">
        <v>0</v>
      </c>
      <c r="I26" s="27">
        <v>1840</v>
      </c>
      <c r="J26" s="27">
        <v>248930</v>
      </c>
      <c r="K26" s="26">
        <v>0</v>
      </c>
    </row>
    <row r="27" spans="1:11" s="28" customFormat="1" ht="12">
      <c r="A27" s="25" t="s">
        <v>35</v>
      </c>
      <c r="B27" s="26">
        <v>1162985</v>
      </c>
      <c r="C27" s="26">
        <v>895936</v>
      </c>
      <c r="D27" s="26">
        <v>0</v>
      </c>
      <c r="E27" s="26">
        <v>600</v>
      </c>
      <c r="F27" s="26">
        <v>185198</v>
      </c>
      <c r="G27" s="26">
        <v>9650</v>
      </c>
      <c r="H27" s="26">
        <v>12872</v>
      </c>
      <c r="I27" s="26">
        <v>2078</v>
      </c>
      <c r="J27" s="27">
        <v>30014</v>
      </c>
      <c r="K27" s="26">
        <v>0</v>
      </c>
    </row>
    <row r="28" spans="1:11" s="28" customFormat="1" ht="12">
      <c r="A28" s="25" t="s">
        <v>36</v>
      </c>
      <c r="B28" s="26">
        <f>SUM(C28:K28,'77-2'!B30:L30)</f>
        <v>20907893</v>
      </c>
      <c r="C28" s="26">
        <v>336224</v>
      </c>
      <c r="D28" s="26">
        <v>1711</v>
      </c>
      <c r="E28" s="26">
        <v>0</v>
      </c>
      <c r="F28" s="27">
        <v>134926</v>
      </c>
      <c r="G28" s="27">
        <v>9108</v>
      </c>
      <c r="H28" s="26">
        <v>0</v>
      </c>
      <c r="I28" s="26">
        <v>6702</v>
      </c>
      <c r="J28" s="26">
        <v>383203</v>
      </c>
      <c r="K28" s="26">
        <v>0</v>
      </c>
    </row>
    <row r="29" spans="1:11" s="28" customFormat="1" ht="12">
      <c r="A29" s="25" t="s">
        <v>37</v>
      </c>
      <c r="B29" s="26">
        <f>SUM(C29:K29,'77-2'!B31:L31)</f>
        <v>365410</v>
      </c>
      <c r="C29" s="26">
        <v>259006</v>
      </c>
      <c r="D29" s="26">
        <v>0</v>
      </c>
      <c r="E29" s="26">
        <v>0</v>
      </c>
      <c r="F29" s="26">
        <v>60509</v>
      </c>
      <c r="G29" s="27">
        <v>0</v>
      </c>
      <c r="H29" s="26">
        <v>0</v>
      </c>
      <c r="I29" s="26">
        <v>0</v>
      </c>
      <c r="J29" s="26">
        <v>245</v>
      </c>
      <c r="K29" s="26">
        <v>0</v>
      </c>
    </row>
    <row r="30" spans="1:11" s="28" customFormat="1" ht="12">
      <c r="A30" s="25" t="s">
        <v>38</v>
      </c>
      <c r="B30" s="26">
        <f>SUM(C30:K30,'77-2'!B32:L32)</f>
        <v>591590</v>
      </c>
      <c r="C30" s="26">
        <v>347135</v>
      </c>
      <c r="D30" s="26">
        <v>0</v>
      </c>
      <c r="E30" s="26">
        <v>0</v>
      </c>
      <c r="F30" s="26">
        <v>141130</v>
      </c>
      <c r="G30" s="26">
        <v>11446</v>
      </c>
      <c r="H30" s="27">
        <v>800</v>
      </c>
      <c r="I30" s="26">
        <v>9910</v>
      </c>
      <c r="J30" s="27">
        <v>2980</v>
      </c>
      <c r="K30" s="26">
        <v>0</v>
      </c>
    </row>
    <row r="31" spans="1:11" s="28" customFormat="1" ht="12">
      <c r="A31" s="25" t="s">
        <v>39</v>
      </c>
      <c r="B31" s="26">
        <f>SUM(C31:K31,'77-2'!B33:L33)</f>
        <v>130444</v>
      </c>
      <c r="C31" s="26">
        <v>102040</v>
      </c>
      <c r="D31" s="26">
        <v>0</v>
      </c>
      <c r="E31" s="26">
        <v>0</v>
      </c>
      <c r="F31" s="26">
        <v>25388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</row>
    <row r="32" spans="1:11" s="28" customFormat="1" ht="12">
      <c r="A32" s="25" t="s">
        <v>40</v>
      </c>
      <c r="B32" s="26">
        <f>SUM(C32:K32,'77-2'!B34:L34)</f>
        <v>1490620</v>
      </c>
      <c r="C32" s="26">
        <v>371896</v>
      </c>
      <c r="D32" s="26">
        <v>0</v>
      </c>
      <c r="E32" s="26">
        <v>0</v>
      </c>
      <c r="F32" s="26">
        <v>946878</v>
      </c>
      <c r="G32" s="26">
        <v>14916</v>
      </c>
      <c r="H32" s="27">
        <v>0</v>
      </c>
      <c r="I32" s="26">
        <v>3550</v>
      </c>
      <c r="J32" s="26">
        <v>0</v>
      </c>
      <c r="K32" s="26">
        <v>0</v>
      </c>
    </row>
    <row r="33" spans="1:11" s="28" customFormat="1" ht="12">
      <c r="A33" s="25" t="s">
        <v>41</v>
      </c>
      <c r="B33" s="26">
        <f>SUM(C33:K33,'77-2'!B35:L35)</f>
        <v>719914</v>
      </c>
      <c r="C33" s="26">
        <v>31901</v>
      </c>
      <c r="D33" s="26">
        <v>0</v>
      </c>
      <c r="E33" s="26">
        <v>0</v>
      </c>
      <c r="F33" s="26">
        <v>305566</v>
      </c>
      <c r="G33" s="27">
        <v>8696</v>
      </c>
      <c r="H33" s="27">
        <v>0</v>
      </c>
      <c r="I33" s="26">
        <v>0</v>
      </c>
      <c r="J33" s="26">
        <v>0</v>
      </c>
      <c r="K33" s="26">
        <v>0</v>
      </c>
    </row>
    <row r="34" spans="1:11" s="28" customFormat="1" ht="12">
      <c r="A34" s="25" t="s">
        <v>42</v>
      </c>
      <c r="B34" s="26">
        <v>762743</v>
      </c>
      <c r="C34" s="26">
        <v>30583</v>
      </c>
      <c r="D34" s="26">
        <v>0</v>
      </c>
      <c r="E34" s="26">
        <v>0</v>
      </c>
      <c r="F34" s="26">
        <v>731280</v>
      </c>
      <c r="G34" s="27">
        <v>0</v>
      </c>
      <c r="H34" s="26">
        <v>0</v>
      </c>
      <c r="I34" s="26">
        <v>0</v>
      </c>
      <c r="J34" s="26">
        <v>0</v>
      </c>
      <c r="K34" s="26">
        <v>0</v>
      </c>
    </row>
    <row r="35" spans="1:23" s="28" customFormat="1" ht="12">
      <c r="A35" s="29" t="s">
        <v>43</v>
      </c>
      <c r="B35" s="30">
        <v>1432362</v>
      </c>
      <c r="C35" s="31">
        <v>759750</v>
      </c>
      <c r="D35" s="32">
        <v>65350</v>
      </c>
      <c r="E35" s="31">
        <v>280</v>
      </c>
      <c r="F35" s="31">
        <v>481997</v>
      </c>
      <c r="G35" s="31">
        <v>29303</v>
      </c>
      <c r="H35" s="31">
        <v>932</v>
      </c>
      <c r="I35" s="31">
        <v>14978</v>
      </c>
      <c r="J35" s="31">
        <v>15808</v>
      </c>
      <c r="K35" s="31">
        <v>0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</sheetData>
  <sheetProtection/>
  <mergeCells count="7">
    <mergeCell ref="A1:K1"/>
    <mergeCell ref="A2:K2"/>
    <mergeCell ref="A4:A5"/>
    <mergeCell ref="B4:B5"/>
    <mergeCell ref="C4:C5"/>
    <mergeCell ref="D4:D5"/>
    <mergeCell ref="J4:J5"/>
  </mergeCells>
  <printOptions/>
  <pageMargins left="0.787" right="0.787" top="0.984" bottom="0.984" header="0.512" footer="0.512"/>
  <pageSetup orientation="portrait" paperSize="9" scale="84" r:id="rId2"/>
  <colBreaks count="1" manualBreakCount="1">
    <brk id="5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15.75390625" style="0" customWidth="1"/>
    <col min="2" max="12" width="18.75390625" style="0" customWidth="1"/>
    <col min="20" max="20" width="10.00390625" style="0" customWidth="1"/>
  </cols>
  <sheetData>
    <row r="1" spans="1:12" ht="12" customHeight="1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6.5" customHeight="1">
      <c r="A2" s="2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4" ht="12.75" thickBot="1">
      <c r="A3" t="s">
        <v>46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2.75" thickTop="1">
      <c r="A4" s="5"/>
      <c r="B4" s="6" t="s">
        <v>47</v>
      </c>
      <c r="C4" s="35" t="s">
        <v>48</v>
      </c>
      <c r="D4" s="35" t="s">
        <v>49</v>
      </c>
      <c r="E4" s="6" t="s">
        <v>50</v>
      </c>
      <c r="F4" s="36" t="s">
        <v>51</v>
      </c>
      <c r="G4" s="37" t="s">
        <v>52</v>
      </c>
      <c r="H4" s="6" t="s">
        <v>53</v>
      </c>
      <c r="I4" s="6" t="s">
        <v>54</v>
      </c>
      <c r="J4" s="6" t="s">
        <v>55</v>
      </c>
      <c r="K4" s="35" t="s">
        <v>56</v>
      </c>
      <c r="L4" s="36" t="s">
        <v>57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2">
      <c r="A5" s="38"/>
      <c r="B5" s="39"/>
      <c r="C5" s="39"/>
      <c r="D5" s="40"/>
      <c r="E5" s="41"/>
      <c r="F5" s="42"/>
      <c r="G5" s="43"/>
      <c r="H5" s="41"/>
      <c r="I5" s="41"/>
      <c r="J5" s="41"/>
      <c r="K5" s="40"/>
      <c r="L5" s="4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" customHeight="1">
      <c r="A6" s="38"/>
      <c r="B6" s="39"/>
      <c r="C6" s="41" t="s">
        <v>58</v>
      </c>
      <c r="D6" s="40" t="s">
        <v>58</v>
      </c>
      <c r="E6" s="41"/>
      <c r="F6" s="42"/>
      <c r="G6" s="43"/>
      <c r="H6" s="41"/>
      <c r="I6" s="41" t="s">
        <v>59</v>
      </c>
      <c r="J6" s="41" t="s">
        <v>59</v>
      </c>
      <c r="K6" s="40"/>
      <c r="L6" s="4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4"/>
    </row>
    <row r="7" spans="1:24" ht="12" customHeight="1">
      <c r="A7" s="44"/>
      <c r="B7" s="45"/>
      <c r="C7" s="13"/>
      <c r="D7" s="46"/>
      <c r="E7" s="13"/>
      <c r="F7" s="47"/>
      <c r="G7" s="48"/>
      <c r="H7" s="13"/>
      <c r="I7" s="13"/>
      <c r="J7" s="13"/>
      <c r="K7" s="46"/>
      <c r="L7" s="47"/>
      <c r="M7" s="11"/>
      <c r="N7" s="11"/>
      <c r="O7" s="11"/>
      <c r="P7" s="11"/>
      <c r="Q7" s="11"/>
      <c r="R7" s="18"/>
      <c r="S7" s="18"/>
      <c r="T7" s="11"/>
      <c r="U7" s="11"/>
      <c r="V7" s="11"/>
      <c r="W7" s="11"/>
      <c r="X7" s="4"/>
    </row>
    <row r="8" spans="1:24" s="21" customFormat="1" ht="12">
      <c r="A8" s="19" t="s">
        <v>60</v>
      </c>
      <c r="B8" s="49">
        <f aca="true" t="shared" si="0" ref="B8:L8">B10+B24</f>
        <v>142506</v>
      </c>
      <c r="C8" s="49">
        <f t="shared" si="0"/>
        <v>12232</v>
      </c>
      <c r="D8" s="20">
        <f t="shared" si="0"/>
        <v>12863155</v>
      </c>
      <c r="E8" s="20">
        <f t="shared" si="0"/>
        <v>7044652</v>
      </c>
      <c r="F8" s="20">
        <f t="shared" si="0"/>
        <v>26838780</v>
      </c>
      <c r="G8" s="20">
        <f t="shared" si="0"/>
        <v>953496</v>
      </c>
      <c r="H8" s="20">
        <f t="shared" si="0"/>
        <v>2039428</v>
      </c>
      <c r="I8" s="20">
        <f t="shared" si="0"/>
        <v>33809</v>
      </c>
      <c r="J8" s="20">
        <f t="shared" si="0"/>
        <v>3204693</v>
      </c>
      <c r="K8" s="20">
        <f t="shared" si="0"/>
        <v>6916</v>
      </c>
      <c r="L8" s="20">
        <f t="shared" si="0"/>
        <v>413776</v>
      </c>
      <c r="X8" s="22"/>
    </row>
    <row r="9" spans="1:12" ht="12" customHeight="1">
      <c r="A9" s="23"/>
      <c r="L9" s="26"/>
    </row>
    <row r="10" spans="1:12" s="21" customFormat="1" ht="12">
      <c r="A10" s="24" t="s">
        <v>61</v>
      </c>
      <c r="B10" s="49">
        <f aca="true" t="shared" si="1" ref="B10:L10">SUM(B12:B22)</f>
        <v>142506</v>
      </c>
      <c r="C10" s="49">
        <f t="shared" si="1"/>
        <v>11447</v>
      </c>
      <c r="D10" s="20">
        <f t="shared" si="1"/>
        <v>12437657</v>
      </c>
      <c r="E10" s="20">
        <f t="shared" si="1"/>
        <v>7044202</v>
      </c>
      <c r="F10" s="20">
        <f t="shared" si="1"/>
        <v>6578844</v>
      </c>
      <c r="G10" s="20">
        <f t="shared" si="1"/>
        <v>925812</v>
      </c>
      <c r="H10" s="20">
        <f t="shared" si="1"/>
        <v>2017325</v>
      </c>
      <c r="I10" s="20">
        <f t="shared" si="1"/>
        <v>33809</v>
      </c>
      <c r="J10" s="20">
        <f t="shared" si="1"/>
        <v>3162231</v>
      </c>
      <c r="K10" s="20">
        <f t="shared" si="1"/>
        <v>6916</v>
      </c>
      <c r="L10" s="20">
        <f t="shared" si="1"/>
        <v>329352</v>
      </c>
    </row>
    <row r="11" spans="1:12" ht="12" customHeight="1">
      <c r="A11" s="2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6"/>
    </row>
    <row r="12" spans="1:12" s="28" customFormat="1" ht="12">
      <c r="A12" s="25" t="s">
        <v>62</v>
      </c>
      <c r="B12" s="27">
        <v>142256</v>
      </c>
      <c r="C12" s="27">
        <v>2440</v>
      </c>
      <c r="D12" s="26">
        <v>287702</v>
      </c>
      <c r="E12" s="26">
        <v>441794</v>
      </c>
      <c r="F12" s="26">
        <v>6560906</v>
      </c>
      <c r="G12" s="26">
        <v>247182</v>
      </c>
      <c r="H12" s="26">
        <v>383726</v>
      </c>
      <c r="I12" s="27">
        <v>20070</v>
      </c>
      <c r="J12" s="27">
        <v>55450</v>
      </c>
      <c r="K12" s="27">
        <v>0</v>
      </c>
      <c r="L12" s="26">
        <v>95537</v>
      </c>
    </row>
    <row r="13" spans="1:12" s="28" customFormat="1" ht="12">
      <c r="A13" s="25" t="s">
        <v>63</v>
      </c>
      <c r="B13" s="26">
        <v>0</v>
      </c>
      <c r="C13" s="27">
        <v>9007</v>
      </c>
      <c r="D13" s="26">
        <v>41944</v>
      </c>
      <c r="E13" s="26">
        <v>300</v>
      </c>
      <c r="F13" s="27">
        <v>0</v>
      </c>
      <c r="G13" s="26">
        <v>155362</v>
      </c>
      <c r="H13" s="26">
        <v>11720</v>
      </c>
      <c r="I13" s="26">
        <v>7413</v>
      </c>
      <c r="J13" s="26">
        <v>1500</v>
      </c>
      <c r="K13" s="27">
        <v>0</v>
      </c>
      <c r="L13" s="26">
        <v>82923</v>
      </c>
    </row>
    <row r="14" spans="1:12" s="28" customFormat="1" ht="12">
      <c r="A14" s="25" t="s">
        <v>64</v>
      </c>
      <c r="B14" s="26">
        <v>0</v>
      </c>
      <c r="C14" s="26">
        <v>0</v>
      </c>
      <c r="D14" s="26">
        <v>906671</v>
      </c>
      <c r="E14" s="27">
        <v>6510306</v>
      </c>
      <c r="F14" s="26">
        <v>0</v>
      </c>
      <c r="G14" s="26">
        <v>102549</v>
      </c>
      <c r="H14" s="26">
        <v>36137</v>
      </c>
      <c r="I14" s="26">
        <v>1612</v>
      </c>
      <c r="J14" s="27">
        <v>0</v>
      </c>
      <c r="K14" s="27">
        <v>6916</v>
      </c>
      <c r="L14" s="26">
        <v>32406</v>
      </c>
    </row>
    <row r="15" spans="1:12" s="28" customFormat="1" ht="12">
      <c r="A15" s="25" t="s">
        <v>65</v>
      </c>
      <c r="B15" s="26">
        <v>0</v>
      </c>
      <c r="C15" s="26">
        <v>0</v>
      </c>
      <c r="D15" s="26">
        <v>10387</v>
      </c>
      <c r="E15" s="27">
        <v>0</v>
      </c>
      <c r="F15" s="26">
        <v>0</v>
      </c>
      <c r="G15" s="26">
        <v>226977</v>
      </c>
      <c r="H15" s="26">
        <v>11358</v>
      </c>
      <c r="I15" s="26">
        <v>0</v>
      </c>
      <c r="J15" s="27">
        <v>0</v>
      </c>
      <c r="K15" s="27">
        <v>0</v>
      </c>
      <c r="L15" s="26">
        <v>57472</v>
      </c>
    </row>
    <row r="16" spans="1:12" s="28" customFormat="1" ht="12">
      <c r="A16" s="25" t="s">
        <v>66</v>
      </c>
      <c r="B16" s="26">
        <v>0</v>
      </c>
      <c r="C16" s="26">
        <v>0</v>
      </c>
      <c r="D16" s="26">
        <v>2282960</v>
      </c>
      <c r="E16" s="27">
        <v>29600</v>
      </c>
      <c r="F16" s="26">
        <v>0</v>
      </c>
      <c r="G16" s="26">
        <v>70252</v>
      </c>
      <c r="H16" s="26">
        <v>50157</v>
      </c>
      <c r="I16" s="26">
        <v>0</v>
      </c>
      <c r="J16" s="27">
        <v>2292066</v>
      </c>
      <c r="K16" s="26">
        <v>0</v>
      </c>
      <c r="L16" s="26">
        <v>16995</v>
      </c>
    </row>
    <row r="17" spans="1:12" s="28" customFormat="1" ht="12">
      <c r="A17" s="25" t="s">
        <v>67</v>
      </c>
      <c r="B17" s="27">
        <v>250</v>
      </c>
      <c r="C17" s="26">
        <v>0</v>
      </c>
      <c r="D17" s="26">
        <v>21332</v>
      </c>
      <c r="E17" s="27">
        <v>51522</v>
      </c>
      <c r="F17" s="26">
        <v>0</v>
      </c>
      <c r="G17" s="26">
        <v>55642</v>
      </c>
      <c r="H17" s="26">
        <v>1043927</v>
      </c>
      <c r="I17" s="27">
        <v>4714</v>
      </c>
      <c r="J17" s="26">
        <v>769815</v>
      </c>
      <c r="K17" s="26">
        <v>0</v>
      </c>
      <c r="L17" s="26">
        <v>21381</v>
      </c>
    </row>
    <row r="18" spans="1:12" s="28" customFormat="1" ht="12">
      <c r="A18" s="25" t="s">
        <v>68</v>
      </c>
      <c r="B18" s="26">
        <v>0</v>
      </c>
      <c r="C18" s="26">
        <v>0</v>
      </c>
      <c r="D18" s="26">
        <v>8830762</v>
      </c>
      <c r="E18" s="27">
        <v>10680</v>
      </c>
      <c r="F18" s="26">
        <v>0</v>
      </c>
      <c r="G18" s="27">
        <v>1200</v>
      </c>
      <c r="H18" s="26">
        <v>373632</v>
      </c>
      <c r="I18" s="27">
        <v>0</v>
      </c>
      <c r="J18" s="26">
        <v>42500</v>
      </c>
      <c r="K18" s="26">
        <v>0</v>
      </c>
      <c r="L18" s="26">
        <v>3590</v>
      </c>
    </row>
    <row r="19" spans="1:12" s="28" customFormat="1" ht="12">
      <c r="A19" s="25" t="s">
        <v>69</v>
      </c>
      <c r="B19" s="26">
        <v>0</v>
      </c>
      <c r="C19" s="26">
        <v>0</v>
      </c>
      <c r="D19" s="26">
        <v>9543</v>
      </c>
      <c r="E19" s="26">
        <v>0</v>
      </c>
      <c r="F19" s="26">
        <v>0</v>
      </c>
      <c r="G19" s="27">
        <v>0</v>
      </c>
      <c r="H19" s="27">
        <v>17086</v>
      </c>
      <c r="I19" s="26">
        <v>0</v>
      </c>
      <c r="J19" s="26">
        <v>0</v>
      </c>
      <c r="K19" s="26">
        <v>0</v>
      </c>
      <c r="L19" s="27">
        <v>0</v>
      </c>
    </row>
    <row r="20" spans="1:12" s="28" customFormat="1" ht="12">
      <c r="A20" s="25" t="s">
        <v>70</v>
      </c>
      <c r="B20" s="26">
        <v>0</v>
      </c>
      <c r="C20" s="26">
        <v>0</v>
      </c>
      <c r="D20" s="26">
        <v>23513</v>
      </c>
      <c r="E20" s="26">
        <v>0</v>
      </c>
      <c r="F20" s="26">
        <v>0</v>
      </c>
      <c r="G20" s="27">
        <v>63498</v>
      </c>
      <c r="H20" s="27">
        <v>84959</v>
      </c>
      <c r="I20" s="26">
        <v>0</v>
      </c>
      <c r="J20" s="26">
        <v>0</v>
      </c>
      <c r="K20" s="26">
        <v>0</v>
      </c>
      <c r="L20" s="27">
        <v>12661</v>
      </c>
    </row>
    <row r="21" spans="1:12" s="28" customFormat="1" ht="12">
      <c r="A21" s="25" t="s">
        <v>71</v>
      </c>
      <c r="B21" s="26">
        <v>0</v>
      </c>
      <c r="C21" s="26">
        <v>0</v>
      </c>
      <c r="D21" s="27">
        <v>18211</v>
      </c>
      <c r="E21" s="27">
        <v>0</v>
      </c>
      <c r="F21" s="27">
        <v>17938</v>
      </c>
      <c r="G21" s="27">
        <v>165</v>
      </c>
      <c r="H21" s="27">
        <v>2290</v>
      </c>
      <c r="I21" s="27">
        <v>0</v>
      </c>
      <c r="J21" s="27">
        <v>0</v>
      </c>
      <c r="K21" s="27">
        <v>0</v>
      </c>
      <c r="L21" s="26">
        <v>1545</v>
      </c>
    </row>
    <row r="22" spans="1:12" s="28" customFormat="1" ht="12">
      <c r="A22" s="25" t="s">
        <v>72</v>
      </c>
      <c r="B22" s="26">
        <v>0</v>
      </c>
      <c r="C22" s="27">
        <v>0</v>
      </c>
      <c r="D22" s="27">
        <v>4632</v>
      </c>
      <c r="E22" s="26">
        <v>0</v>
      </c>
      <c r="F22" s="26">
        <v>0</v>
      </c>
      <c r="G22" s="26">
        <v>2985</v>
      </c>
      <c r="H22" s="27">
        <v>2333</v>
      </c>
      <c r="I22" s="26">
        <v>0</v>
      </c>
      <c r="J22" s="27">
        <v>900</v>
      </c>
      <c r="K22" s="26">
        <v>0</v>
      </c>
      <c r="L22" s="26">
        <v>4842</v>
      </c>
    </row>
    <row r="23" spans="1:12" s="28" customFormat="1" ht="12">
      <c r="A23" s="25"/>
      <c r="B23" s="26"/>
      <c r="C23" s="26"/>
      <c r="D23" s="27"/>
      <c r="E23" s="26"/>
      <c r="F23" s="26"/>
      <c r="G23" s="26"/>
      <c r="H23" s="27"/>
      <c r="I23" s="26"/>
      <c r="J23" s="27"/>
      <c r="K23" s="26"/>
      <c r="L23" s="26"/>
    </row>
    <row r="24" spans="1:12" s="21" customFormat="1" ht="12">
      <c r="A24" s="24" t="s">
        <v>73</v>
      </c>
      <c r="B24" s="20">
        <f>SUM(B26:B37)</f>
        <v>0</v>
      </c>
      <c r="C24" s="20">
        <f aca="true" t="shared" si="2" ref="C24:L24">SUM(C26:C37)</f>
        <v>785</v>
      </c>
      <c r="D24" s="20">
        <f t="shared" si="2"/>
        <v>425498</v>
      </c>
      <c r="E24" s="20">
        <f t="shared" si="2"/>
        <v>450</v>
      </c>
      <c r="F24" s="20">
        <f t="shared" si="2"/>
        <v>20259936</v>
      </c>
      <c r="G24" s="20">
        <f t="shared" si="2"/>
        <v>27684</v>
      </c>
      <c r="H24" s="20">
        <f t="shared" si="2"/>
        <v>22103</v>
      </c>
      <c r="I24" s="20">
        <f t="shared" si="2"/>
        <v>0</v>
      </c>
      <c r="J24" s="20">
        <f t="shared" si="2"/>
        <v>42462</v>
      </c>
      <c r="K24" s="20">
        <f t="shared" si="2"/>
        <v>0</v>
      </c>
      <c r="L24" s="20">
        <f t="shared" si="2"/>
        <v>84424</v>
      </c>
    </row>
    <row r="25" spans="1:12" s="28" customFormat="1" ht="12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s="28" customFormat="1" ht="12">
      <c r="A26" s="25" t="s">
        <v>74</v>
      </c>
      <c r="B26" s="26">
        <v>0</v>
      </c>
      <c r="C26" s="26">
        <v>0</v>
      </c>
      <c r="D26" s="27">
        <v>3262</v>
      </c>
      <c r="E26" s="26">
        <v>0</v>
      </c>
      <c r="F26" s="27">
        <v>0</v>
      </c>
      <c r="G26" s="26">
        <v>0</v>
      </c>
      <c r="H26" s="26">
        <v>0</v>
      </c>
      <c r="I26" s="27">
        <v>0</v>
      </c>
      <c r="J26" s="27">
        <v>0</v>
      </c>
      <c r="K26" s="26">
        <v>0</v>
      </c>
      <c r="L26" s="26">
        <v>0</v>
      </c>
    </row>
    <row r="27" spans="1:12" s="28" customFormat="1" ht="12">
      <c r="A27" s="25" t="s">
        <v>75</v>
      </c>
      <c r="B27" s="26">
        <v>0</v>
      </c>
      <c r="C27" s="26">
        <v>0</v>
      </c>
      <c r="D27" s="26">
        <v>25663</v>
      </c>
      <c r="E27" s="26">
        <v>0</v>
      </c>
      <c r="F27" s="26">
        <v>0</v>
      </c>
      <c r="G27" s="27">
        <v>150</v>
      </c>
      <c r="H27" s="26">
        <v>0</v>
      </c>
      <c r="I27" s="26">
        <v>0</v>
      </c>
      <c r="J27" s="26">
        <v>15199</v>
      </c>
      <c r="K27" s="26">
        <v>0</v>
      </c>
      <c r="L27" s="26">
        <v>4932</v>
      </c>
    </row>
    <row r="28" spans="1:12" s="28" customFormat="1" ht="12">
      <c r="A28" s="25" t="s">
        <v>76</v>
      </c>
      <c r="B28" s="26">
        <v>0</v>
      </c>
      <c r="C28" s="26">
        <v>0</v>
      </c>
      <c r="D28" s="26">
        <v>23221</v>
      </c>
      <c r="E28" s="26">
        <v>0</v>
      </c>
      <c r="F28" s="26">
        <v>0</v>
      </c>
      <c r="G28" s="27">
        <v>1200</v>
      </c>
      <c r="H28" s="27">
        <v>0</v>
      </c>
      <c r="I28" s="27">
        <v>0</v>
      </c>
      <c r="J28" s="27">
        <v>1505</v>
      </c>
      <c r="K28" s="26">
        <v>0</v>
      </c>
      <c r="L28" s="26">
        <v>6424</v>
      </c>
    </row>
    <row r="29" spans="1:12" s="28" customFormat="1" ht="12">
      <c r="A29" s="25" t="s">
        <v>77</v>
      </c>
      <c r="B29" s="26">
        <v>0</v>
      </c>
      <c r="C29" s="26">
        <v>0</v>
      </c>
      <c r="D29" s="26">
        <v>13649</v>
      </c>
      <c r="E29" s="26">
        <v>0</v>
      </c>
      <c r="F29" s="26">
        <v>0</v>
      </c>
      <c r="G29" s="27">
        <v>2020</v>
      </c>
      <c r="H29" s="26">
        <v>0</v>
      </c>
      <c r="I29" s="26">
        <v>0</v>
      </c>
      <c r="J29" s="27">
        <v>0</v>
      </c>
      <c r="K29" s="26">
        <v>0</v>
      </c>
      <c r="L29" s="26">
        <v>11268</v>
      </c>
    </row>
    <row r="30" spans="1:12" s="28" customFormat="1" ht="12">
      <c r="A30" s="25" t="s">
        <v>78</v>
      </c>
      <c r="B30" s="26">
        <v>0</v>
      </c>
      <c r="C30" s="26">
        <v>0</v>
      </c>
      <c r="D30" s="26">
        <v>89507</v>
      </c>
      <c r="E30" s="26">
        <v>450</v>
      </c>
      <c r="F30" s="27">
        <v>19889367</v>
      </c>
      <c r="G30" s="27">
        <v>7678</v>
      </c>
      <c r="H30" s="27">
        <v>8718</v>
      </c>
      <c r="I30" s="26">
        <v>0</v>
      </c>
      <c r="J30" s="26">
        <v>15663</v>
      </c>
      <c r="K30" s="26">
        <v>0</v>
      </c>
      <c r="L30" s="27">
        <v>24636</v>
      </c>
    </row>
    <row r="31" spans="1:12" s="28" customFormat="1" ht="12">
      <c r="A31" s="25" t="s">
        <v>79</v>
      </c>
      <c r="B31" s="26">
        <v>0</v>
      </c>
      <c r="C31" s="26">
        <v>0</v>
      </c>
      <c r="D31" s="27">
        <v>28580</v>
      </c>
      <c r="E31" s="26">
        <v>0</v>
      </c>
      <c r="F31" s="26">
        <v>0</v>
      </c>
      <c r="G31" s="27">
        <v>0</v>
      </c>
      <c r="H31" s="27">
        <v>9355</v>
      </c>
      <c r="I31" s="26">
        <v>0</v>
      </c>
      <c r="J31" s="26">
        <v>7715</v>
      </c>
      <c r="K31" s="27">
        <v>0</v>
      </c>
      <c r="L31" s="27">
        <v>0</v>
      </c>
    </row>
    <row r="32" spans="1:12" s="28" customFormat="1" ht="12">
      <c r="A32" s="25" t="s">
        <v>80</v>
      </c>
      <c r="B32" s="26">
        <v>0</v>
      </c>
      <c r="C32" s="26">
        <v>0</v>
      </c>
      <c r="D32" s="26">
        <v>58234</v>
      </c>
      <c r="E32" s="26">
        <v>0</v>
      </c>
      <c r="F32" s="26">
        <v>0</v>
      </c>
      <c r="G32" s="27">
        <v>300</v>
      </c>
      <c r="H32" s="27">
        <v>0</v>
      </c>
      <c r="I32" s="26">
        <v>0</v>
      </c>
      <c r="J32" s="27">
        <v>0</v>
      </c>
      <c r="K32" s="26">
        <v>0</v>
      </c>
      <c r="L32" s="26">
        <v>19655</v>
      </c>
    </row>
    <row r="33" spans="1:12" s="28" customFormat="1" ht="12">
      <c r="A33" s="25" t="s">
        <v>81</v>
      </c>
      <c r="B33" s="26">
        <v>0</v>
      </c>
      <c r="C33" s="26">
        <v>0</v>
      </c>
      <c r="D33" s="26">
        <v>2571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7">
        <v>445</v>
      </c>
    </row>
    <row r="34" spans="1:12" s="28" customFormat="1" ht="12">
      <c r="A34" s="25" t="s">
        <v>82</v>
      </c>
      <c r="B34" s="26">
        <v>0</v>
      </c>
      <c r="C34" s="26">
        <v>785</v>
      </c>
      <c r="D34" s="26">
        <v>152595</v>
      </c>
      <c r="E34" s="26">
        <v>0</v>
      </c>
      <c r="F34" s="26">
        <v>0</v>
      </c>
      <c r="G34" s="26">
        <v>0</v>
      </c>
      <c r="H34" s="27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s="28" customFormat="1" ht="12">
      <c r="A35" s="25" t="s">
        <v>83</v>
      </c>
      <c r="B35" s="26">
        <v>0</v>
      </c>
      <c r="C35" s="26">
        <v>0</v>
      </c>
      <c r="D35" s="27">
        <v>805</v>
      </c>
      <c r="E35" s="26">
        <v>0</v>
      </c>
      <c r="F35" s="27">
        <v>370569</v>
      </c>
      <c r="G35" s="27">
        <v>1215</v>
      </c>
      <c r="H35" s="27">
        <v>0</v>
      </c>
      <c r="I35" s="26">
        <v>0</v>
      </c>
      <c r="J35" s="26">
        <v>0</v>
      </c>
      <c r="K35" s="26">
        <v>0</v>
      </c>
      <c r="L35" s="27">
        <v>1162</v>
      </c>
    </row>
    <row r="36" spans="1:12" s="28" customFormat="1" ht="12">
      <c r="A36" s="25" t="s">
        <v>84</v>
      </c>
      <c r="B36" s="26">
        <v>0</v>
      </c>
      <c r="C36" s="26">
        <v>0</v>
      </c>
      <c r="D36" s="26">
        <v>600</v>
      </c>
      <c r="E36" s="26">
        <v>0</v>
      </c>
      <c r="F36" s="26">
        <v>0</v>
      </c>
      <c r="G36" s="27">
        <v>0</v>
      </c>
      <c r="H36" s="26">
        <v>0</v>
      </c>
      <c r="I36" s="26">
        <v>0</v>
      </c>
      <c r="J36" s="26">
        <v>0</v>
      </c>
      <c r="K36" s="26">
        <v>0</v>
      </c>
      <c r="L36" s="27">
        <v>282</v>
      </c>
    </row>
    <row r="37" spans="1:23" s="28" customFormat="1" ht="12">
      <c r="A37" s="29" t="s">
        <v>85</v>
      </c>
      <c r="B37" s="30">
        <v>0</v>
      </c>
      <c r="C37" s="31">
        <v>0</v>
      </c>
      <c r="D37" s="32">
        <v>26811</v>
      </c>
      <c r="E37" s="31">
        <v>0</v>
      </c>
      <c r="F37" s="31">
        <v>0</v>
      </c>
      <c r="G37" s="31">
        <v>15121</v>
      </c>
      <c r="H37" s="32">
        <v>4030</v>
      </c>
      <c r="I37" s="32">
        <v>0</v>
      </c>
      <c r="J37" s="32">
        <v>2380</v>
      </c>
      <c r="K37" s="31">
        <v>0</v>
      </c>
      <c r="L37" s="31">
        <v>15620</v>
      </c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</sheetData>
  <sheetProtection/>
  <mergeCells count="18">
    <mergeCell ref="I4:I5"/>
    <mergeCell ref="J4:J5"/>
    <mergeCell ref="K4:K7"/>
    <mergeCell ref="L4:L7"/>
    <mergeCell ref="C6:C7"/>
    <mergeCell ref="D6:D7"/>
    <mergeCell ref="I6:I7"/>
    <mergeCell ref="J6:J7"/>
    <mergeCell ref="A1:L1"/>
    <mergeCell ref="A2:L2"/>
    <mergeCell ref="A4:A7"/>
    <mergeCell ref="B4:B7"/>
    <mergeCell ref="C4:C5"/>
    <mergeCell ref="D4:D5"/>
    <mergeCell ref="E4:E7"/>
    <mergeCell ref="F4:F7"/>
    <mergeCell ref="G4:G7"/>
    <mergeCell ref="H4:H7"/>
  </mergeCells>
  <printOptions/>
  <pageMargins left="0.787" right="0.787" top="0.984" bottom="0.984" header="0.512" footer="0.512"/>
  <pageSetup orientation="portrait" paperSize="9" scale="80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15.75390625" style="0" customWidth="1"/>
    <col min="2" max="11" width="18.75390625" style="0" customWidth="1"/>
    <col min="20" max="20" width="10.00390625" style="0" customWidth="1"/>
  </cols>
  <sheetData>
    <row r="1" spans="1:11" ht="12" customHeight="1">
      <c r="A1" s="34" t="s">
        <v>86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6.5" customHeight="1">
      <c r="A2" s="2" t="s">
        <v>87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4" ht="12.75" thickBot="1">
      <c r="A3" t="s">
        <v>46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" customHeight="1" thickTop="1">
      <c r="A4" s="5"/>
      <c r="B4" s="6" t="s">
        <v>88</v>
      </c>
      <c r="C4" s="6" t="s">
        <v>89</v>
      </c>
      <c r="D4" s="6" t="s">
        <v>90</v>
      </c>
      <c r="E4" s="7" t="s">
        <v>91</v>
      </c>
      <c r="F4" s="8" t="s">
        <v>92</v>
      </c>
      <c r="G4" s="8" t="s">
        <v>93</v>
      </c>
      <c r="H4" s="9" t="s">
        <v>94</v>
      </c>
      <c r="I4" s="8" t="s">
        <v>95</v>
      </c>
      <c r="J4" s="6" t="s">
        <v>96</v>
      </c>
      <c r="K4" s="10" t="s">
        <v>97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4"/>
    </row>
    <row r="5" spans="1:24" ht="18" customHeight="1">
      <c r="A5" s="12"/>
      <c r="B5" s="13"/>
      <c r="C5" s="13"/>
      <c r="D5" s="13"/>
      <c r="E5" s="14" t="s">
        <v>98</v>
      </c>
      <c r="F5" s="15" t="s">
        <v>99</v>
      </c>
      <c r="G5" s="15" t="s">
        <v>99</v>
      </c>
      <c r="H5" s="16" t="s">
        <v>100</v>
      </c>
      <c r="I5" s="15" t="s">
        <v>101</v>
      </c>
      <c r="J5" s="13"/>
      <c r="K5" s="17" t="s">
        <v>102</v>
      </c>
      <c r="L5" s="11"/>
      <c r="M5" s="11"/>
      <c r="N5" s="11"/>
      <c r="O5" s="11"/>
      <c r="P5" s="11"/>
      <c r="Q5" s="11"/>
      <c r="R5" s="18"/>
      <c r="S5" s="18"/>
      <c r="T5" s="11"/>
      <c r="U5" s="11"/>
      <c r="V5" s="11"/>
      <c r="W5" s="11"/>
      <c r="X5" s="4"/>
    </row>
    <row r="6" spans="1:24" s="21" customFormat="1" ht="12">
      <c r="A6" s="19" t="s">
        <v>60</v>
      </c>
      <c r="B6" s="20">
        <v>97626406</v>
      </c>
      <c r="C6" s="20">
        <f aca="true" t="shared" si="0" ref="C6:K6">C8+C22</f>
        <v>12461002</v>
      </c>
      <c r="D6" s="20">
        <f t="shared" si="0"/>
        <v>3953146</v>
      </c>
      <c r="E6" s="20">
        <f t="shared" si="0"/>
        <v>55308</v>
      </c>
      <c r="F6" s="20">
        <f t="shared" si="0"/>
        <v>11162590</v>
      </c>
      <c r="G6" s="20">
        <f t="shared" si="0"/>
        <v>728692</v>
      </c>
      <c r="H6" s="20">
        <f t="shared" si="0"/>
        <v>6965074</v>
      </c>
      <c r="I6" s="20">
        <f t="shared" si="0"/>
        <v>1107979</v>
      </c>
      <c r="J6" s="20">
        <f t="shared" si="0"/>
        <v>5378920</v>
      </c>
      <c r="K6" s="20">
        <f t="shared" si="0"/>
        <v>140553</v>
      </c>
      <c r="X6" s="22"/>
    </row>
    <row r="7" ht="12" customHeight="1">
      <c r="A7" s="23"/>
    </row>
    <row r="8" spans="1:11" s="21" customFormat="1" ht="12">
      <c r="A8" s="24" t="s">
        <v>61</v>
      </c>
      <c r="B8" s="50">
        <v>68937862</v>
      </c>
      <c r="C8" s="20">
        <f aca="true" t="shared" si="1" ref="C8:K8">SUM(C10:C20)</f>
        <v>9272249</v>
      </c>
      <c r="D8" s="20">
        <f t="shared" si="1"/>
        <v>3884522</v>
      </c>
      <c r="E8" s="20">
        <f t="shared" si="1"/>
        <v>55308</v>
      </c>
      <c r="F8" s="20">
        <f t="shared" si="1"/>
        <v>8097666</v>
      </c>
      <c r="G8" s="20">
        <f t="shared" si="1"/>
        <v>687125</v>
      </c>
      <c r="H8" s="20">
        <f t="shared" si="1"/>
        <v>6952202</v>
      </c>
      <c r="I8" s="20">
        <f t="shared" si="1"/>
        <v>1076639</v>
      </c>
      <c r="J8" s="20">
        <f t="shared" si="1"/>
        <v>4719436</v>
      </c>
      <c r="K8" s="20">
        <f t="shared" si="1"/>
        <v>140553</v>
      </c>
    </row>
    <row r="9" spans="1:11" ht="12" customHeight="1">
      <c r="A9" s="23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s="28" customFormat="1" ht="12">
      <c r="A10" s="25" t="s">
        <v>62</v>
      </c>
      <c r="B10" s="26">
        <v>15812120</v>
      </c>
      <c r="C10" s="26">
        <v>2478247</v>
      </c>
      <c r="D10" s="26">
        <v>2519159</v>
      </c>
      <c r="E10" s="26">
        <v>8134</v>
      </c>
      <c r="F10" s="26">
        <v>1014395</v>
      </c>
      <c r="G10" s="26">
        <v>191294</v>
      </c>
      <c r="H10" s="26">
        <v>374599</v>
      </c>
      <c r="I10" s="26">
        <v>675487</v>
      </c>
      <c r="J10" s="26">
        <v>0</v>
      </c>
      <c r="K10" s="27">
        <v>54491</v>
      </c>
    </row>
    <row r="11" spans="1:11" s="28" customFormat="1" ht="12">
      <c r="A11" s="25" t="s">
        <v>63</v>
      </c>
      <c r="B11" s="51">
        <v>1817255</v>
      </c>
      <c r="C11" s="26">
        <v>830206</v>
      </c>
      <c r="D11" s="26">
        <v>8118</v>
      </c>
      <c r="E11" s="27">
        <v>14713</v>
      </c>
      <c r="F11" s="26">
        <v>286077</v>
      </c>
      <c r="G11" s="26">
        <v>74262</v>
      </c>
      <c r="H11" s="26">
        <v>43992</v>
      </c>
      <c r="I11" s="26">
        <v>211585</v>
      </c>
      <c r="J11" s="27">
        <v>41788</v>
      </c>
      <c r="K11" s="27">
        <v>23560</v>
      </c>
    </row>
    <row r="12" spans="1:11" s="28" customFormat="1" ht="12">
      <c r="A12" s="25" t="s">
        <v>64</v>
      </c>
      <c r="B12" s="26">
        <f>SUM(C12:K12,'77-4'!B14:L14)</f>
        <v>10507926</v>
      </c>
      <c r="C12" s="26">
        <v>642892</v>
      </c>
      <c r="D12" s="26">
        <v>1287989</v>
      </c>
      <c r="E12" s="27">
        <v>3902</v>
      </c>
      <c r="F12" s="26">
        <v>704005</v>
      </c>
      <c r="G12" s="26">
        <v>96727</v>
      </c>
      <c r="H12" s="27">
        <v>5677</v>
      </c>
      <c r="I12" s="26">
        <v>88739</v>
      </c>
      <c r="J12" s="27">
        <v>51951</v>
      </c>
      <c r="K12" s="27">
        <v>48950</v>
      </c>
    </row>
    <row r="13" spans="1:11" s="28" customFormat="1" ht="12">
      <c r="A13" s="25" t="s">
        <v>65</v>
      </c>
      <c r="B13" s="26">
        <f>SUM(C13:K13,'77-4'!B15:L15)</f>
        <v>4387175</v>
      </c>
      <c r="C13" s="26">
        <v>787628</v>
      </c>
      <c r="D13" s="27">
        <v>44834</v>
      </c>
      <c r="E13" s="27">
        <v>28559</v>
      </c>
      <c r="F13" s="26">
        <v>2941707</v>
      </c>
      <c r="G13" s="26">
        <v>253809</v>
      </c>
      <c r="H13" s="27">
        <v>0</v>
      </c>
      <c r="I13" s="26">
        <v>15138</v>
      </c>
      <c r="J13" s="27">
        <v>9215</v>
      </c>
      <c r="K13" s="27">
        <v>11000</v>
      </c>
    </row>
    <row r="14" spans="1:11" s="28" customFormat="1" ht="12">
      <c r="A14" s="25" t="s">
        <v>66</v>
      </c>
      <c r="B14" s="26">
        <f>SUM(C14:K14,'77-4'!B16:L16)</f>
        <v>9511847</v>
      </c>
      <c r="C14" s="26">
        <v>267710</v>
      </c>
      <c r="D14" s="26">
        <v>0</v>
      </c>
      <c r="E14" s="26">
        <v>0</v>
      </c>
      <c r="F14" s="26">
        <v>1910355</v>
      </c>
      <c r="G14" s="27">
        <v>23525</v>
      </c>
      <c r="H14" s="27">
        <v>2520218</v>
      </c>
      <c r="I14" s="26">
        <v>29208</v>
      </c>
      <c r="J14" s="27">
        <v>51027</v>
      </c>
      <c r="K14" s="26">
        <v>0</v>
      </c>
    </row>
    <row r="15" spans="1:11" s="28" customFormat="1" ht="12">
      <c r="A15" s="25" t="s">
        <v>67</v>
      </c>
      <c r="B15" s="26">
        <f>SUM(C15:K15,'77-4'!B17:L17)</f>
        <v>5730579</v>
      </c>
      <c r="C15" s="26">
        <v>3374810</v>
      </c>
      <c r="D15" s="26">
        <v>0</v>
      </c>
      <c r="E15" s="26">
        <v>0</v>
      </c>
      <c r="F15" s="26">
        <v>156494</v>
      </c>
      <c r="G15" s="27">
        <v>26998</v>
      </c>
      <c r="H15" s="26">
        <v>1100</v>
      </c>
      <c r="I15" s="26">
        <v>18460</v>
      </c>
      <c r="J15" s="26">
        <v>199844</v>
      </c>
      <c r="K15" s="26">
        <v>0</v>
      </c>
    </row>
    <row r="16" spans="1:11" s="28" customFormat="1" ht="12">
      <c r="A16" s="25" t="s">
        <v>68</v>
      </c>
      <c r="B16" s="51">
        <f>SUM(C16:K16,'77-4'!B18:L18)</f>
        <v>9943368</v>
      </c>
      <c r="C16" s="26">
        <v>314504</v>
      </c>
      <c r="D16" s="26">
        <v>0</v>
      </c>
      <c r="E16" s="26">
        <v>0</v>
      </c>
      <c r="F16" s="26">
        <v>126180</v>
      </c>
      <c r="G16" s="26">
        <v>7000</v>
      </c>
      <c r="H16" s="26">
        <v>24134</v>
      </c>
      <c r="I16" s="27">
        <v>13670</v>
      </c>
      <c r="J16" s="26">
        <v>209088</v>
      </c>
      <c r="K16" s="26">
        <v>0</v>
      </c>
    </row>
    <row r="17" spans="1:11" s="28" customFormat="1" ht="12">
      <c r="A17" s="25" t="s">
        <v>69</v>
      </c>
      <c r="B17" s="51">
        <f>SUM(C17:K17,'77-4'!B19:L19)</f>
        <v>587104</v>
      </c>
      <c r="C17" s="26">
        <v>153312</v>
      </c>
      <c r="D17" s="26">
        <v>0</v>
      </c>
      <c r="E17" s="26">
        <v>0</v>
      </c>
      <c r="F17" s="26">
        <v>388754</v>
      </c>
      <c r="G17" s="26">
        <v>8685</v>
      </c>
      <c r="H17" s="27">
        <v>4202</v>
      </c>
      <c r="I17" s="26">
        <v>11535</v>
      </c>
      <c r="J17" s="26">
        <v>0</v>
      </c>
      <c r="K17" s="26">
        <v>0</v>
      </c>
    </row>
    <row r="18" spans="1:11" s="28" customFormat="1" ht="12">
      <c r="A18" s="25" t="s">
        <v>70</v>
      </c>
      <c r="B18" s="51">
        <f>SUM(C18:K18,'77-4'!B20:L20)</f>
        <v>8767453</v>
      </c>
      <c r="C18" s="26">
        <v>190414</v>
      </c>
      <c r="D18" s="26">
        <v>0</v>
      </c>
      <c r="E18" s="26">
        <v>0</v>
      </c>
      <c r="F18" s="26">
        <v>269380</v>
      </c>
      <c r="G18" s="26">
        <v>3950</v>
      </c>
      <c r="H18" s="27">
        <v>3978280</v>
      </c>
      <c r="I18" s="26">
        <v>4050</v>
      </c>
      <c r="J18" s="26">
        <v>4141530</v>
      </c>
      <c r="K18" s="26">
        <v>0</v>
      </c>
    </row>
    <row r="19" spans="1:11" s="28" customFormat="1" ht="12">
      <c r="A19" s="25" t="s">
        <v>71</v>
      </c>
      <c r="B19" s="51">
        <f>SUM(C19:K19,'77-4'!B21:L21)</f>
        <v>422046</v>
      </c>
      <c r="C19" s="26">
        <v>106598</v>
      </c>
      <c r="D19" s="27">
        <v>16962</v>
      </c>
      <c r="E19" s="27">
        <v>0</v>
      </c>
      <c r="F19" s="26">
        <v>241143</v>
      </c>
      <c r="G19" s="26">
        <v>0</v>
      </c>
      <c r="H19" s="27">
        <v>0</v>
      </c>
      <c r="I19" s="27">
        <v>4858</v>
      </c>
      <c r="J19" s="26">
        <v>14993</v>
      </c>
      <c r="K19" s="27">
        <v>2552</v>
      </c>
    </row>
    <row r="20" spans="1:11" s="28" customFormat="1" ht="12">
      <c r="A20" s="25" t="s">
        <v>72</v>
      </c>
      <c r="B20" s="26">
        <f>SUM(C20:K20,'77-4'!B22:L22)</f>
        <v>205180</v>
      </c>
      <c r="C20" s="26">
        <v>125928</v>
      </c>
      <c r="D20" s="27">
        <v>7460</v>
      </c>
      <c r="E20" s="26">
        <v>0</v>
      </c>
      <c r="F20" s="26">
        <v>59176</v>
      </c>
      <c r="G20" s="27">
        <v>875</v>
      </c>
      <c r="H20" s="27">
        <v>0</v>
      </c>
      <c r="I20" s="26">
        <v>3909</v>
      </c>
      <c r="J20" s="27">
        <v>0</v>
      </c>
      <c r="K20" s="26">
        <v>0</v>
      </c>
    </row>
    <row r="21" spans="1:11" s="28" customFormat="1" ht="12">
      <c r="A21" s="25"/>
      <c r="B21" s="26"/>
      <c r="C21" s="26"/>
      <c r="D21" s="27"/>
      <c r="E21" s="26"/>
      <c r="F21" s="26"/>
      <c r="G21" s="26"/>
      <c r="H21" s="27"/>
      <c r="I21" s="26"/>
      <c r="J21" s="27"/>
      <c r="K21" s="26"/>
    </row>
    <row r="22" spans="1:11" s="21" customFormat="1" ht="12">
      <c r="A22" s="24" t="s">
        <v>73</v>
      </c>
      <c r="B22" s="20">
        <f>SUM(B24:B35)</f>
        <v>27788801</v>
      </c>
      <c r="C22" s="20">
        <f aca="true" t="shared" si="2" ref="C22:K22">SUM(C24:C35)</f>
        <v>3188753</v>
      </c>
      <c r="D22" s="20">
        <f t="shared" si="2"/>
        <v>68624</v>
      </c>
      <c r="E22" s="20">
        <f t="shared" si="2"/>
        <v>0</v>
      </c>
      <c r="F22" s="20">
        <f t="shared" si="2"/>
        <v>3064924</v>
      </c>
      <c r="G22" s="20">
        <f t="shared" si="2"/>
        <v>41567</v>
      </c>
      <c r="H22" s="20">
        <f t="shared" si="2"/>
        <v>12872</v>
      </c>
      <c r="I22" s="20">
        <f t="shared" si="2"/>
        <v>31340</v>
      </c>
      <c r="J22" s="20">
        <f t="shared" si="2"/>
        <v>659484</v>
      </c>
      <c r="K22" s="20">
        <f t="shared" si="2"/>
        <v>0</v>
      </c>
    </row>
    <row r="23" spans="1:11" ht="12" customHeight="1">
      <c r="A23" s="23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s="28" customFormat="1" ht="12">
      <c r="A24" s="25" t="s">
        <v>74</v>
      </c>
      <c r="B24" s="26">
        <f>SUM(C24:K24,'77-4'!B26:L26)</f>
        <v>27042</v>
      </c>
      <c r="C24" s="26">
        <v>16098</v>
      </c>
      <c r="D24" s="27">
        <v>1563</v>
      </c>
      <c r="E24" s="26">
        <v>0</v>
      </c>
      <c r="F24" s="27">
        <v>6819</v>
      </c>
      <c r="G24" s="26">
        <v>0</v>
      </c>
      <c r="H24" s="26">
        <v>0</v>
      </c>
      <c r="I24" s="27">
        <v>0</v>
      </c>
      <c r="J24" s="27">
        <v>0</v>
      </c>
      <c r="K24" s="26">
        <v>0</v>
      </c>
    </row>
    <row r="25" spans="1:11" s="28" customFormat="1" ht="12">
      <c r="A25" s="25" t="s">
        <v>75</v>
      </c>
      <c r="B25" s="26">
        <f>SUM(C25:K25,'77-4'!B27:L27)</f>
        <v>387522</v>
      </c>
      <c r="C25" s="26">
        <v>242138</v>
      </c>
      <c r="D25" s="26">
        <v>0</v>
      </c>
      <c r="E25" s="26">
        <v>0</v>
      </c>
      <c r="F25" s="26">
        <v>114610</v>
      </c>
      <c r="G25" s="26">
        <v>0</v>
      </c>
      <c r="H25" s="26">
        <v>0</v>
      </c>
      <c r="I25" s="27">
        <v>1600</v>
      </c>
      <c r="J25" s="26">
        <v>0</v>
      </c>
      <c r="K25" s="26">
        <v>0</v>
      </c>
    </row>
    <row r="26" spans="1:11" s="28" customFormat="1" ht="12">
      <c r="A26" s="25" t="s">
        <v>76</v>
      </c>
      <c r="B26" s="51">
        <f>SUM(C26:K26,'77-4'!B28:L28)</f>
        <v>532461</v>
      </c>
      <c r="C26" s="26">
        <v>152960</v>
      </c>
      <c r="D26" s="26">
        <v>0</v>
      </c>
      <c r="E26" s="26">
        <v>0</v>
      </c>
      <c r="F26" s="26">
        <v>99130</v>
      </c>
      <c r="G26" s="27">
        <v>8400</v>
      </c>
      <c r="H26" s="27">
        <v>0</v>
      </c>
      <c r="I26" s="27">
        <v>0</v>
      </c>
      <c r="J26" s="27">
        <v>248930</v>
      </c>
      <c r="K26" s="26">
        <v>0</v>
      </c>
    </row>
    <row r="27" spans="1:11" s="28" customFormat="1" ht="12">
      <c r="A27" s="25" t="s">
        <v>77</v>
      </c>
      <c r="B27" s="51">
        <f>SUM(C27:K27,'77-4'!B29:L29)</f>
        <v>1076304</v>
      </c>
      <c r="C27" s="26">
        <v>866788</v>
      </c>
      <c r="D27" s="26">
        <v>0</v>
      </c>
      <c r="E27" s="26">
        <v>0</v>
      </c>
      <c r="F27" s="26">
        <v>160402</v>
      </c>
      <c r="G27" s="26">
        <v>0</v>
      </c>
      <c r="H27" s="26">
        <v>12872</v>
      </c>
      <c r="I27" s="26">
        <v>0</v>
      </c>
      <c r="J27" s="27">
        <v>27351</v>
      </c>
      <c r="K27" s="26">
        <v>0</v>
      </c>
    </row>
    <row r="28" spans="1:11" s="28" customFormat="1" ht="12">
      <c r="A28" s="25" t="s">
        <v>78</v>
      </c>
      <c r="B28" s="26">
        <f>SUM(C28:K28,'77-4'!B30:L30)</f>
        <v>20803773</v>
      </c>
      <c r="C28" s="26">
        <v>300665</v>
      </c>
      <c r="D28" s="26">
        <v>1711</v>
      </c>
      <c r="E28" s="26">
        <v>0</v>
      </c>
      <c r="F28" s="27">
        <v>115765</v>
      </c>
      <c r="G28" s="27">
        <v>1650</v>
      </c>
      <c r="H28" s="26">
        <v>0</v>
      </c>
      <c r="I28" s="26">
        <v>6702</v>
      </c>
      <c r="J28" s="26">
        <v>383203</v>
      </c>
      <c r="K28" s="26">
        <v>0</v>
      </c>
    </row>
    <row r="29" spans="1:11" s="28" customFormat="1" ht="12">
      <c r="A29" s="25" t="s">
        <v>79</v>
      </c>
      <c r="B29" s="26">
        <f>SUM(C29:K29,'77-4'!B31:L31)</f>
        <v>273339</v>
      </c>
      <c r="C29" s="26">
        <v>188273</v>
      </c>
      <c r="D29" s="26">
        <v>0</v>
      </c>
      <c r="E29" s="26">
        <v>0</v>
      </c>
      <c r="F29" s="26">
        <v>50305</v>
      </c>
      <c r="G29" s="27">
        <v>0</v>
      </c>
      <c r="H29" s="26">
        <v>0</v>
      </c>
      <c r="I29" s="26">
        <v>0</v>
      </c>
      <c r="J29" s="26">
        <v>0</v>
      </c>
      <c r="K29" s="26">
        <v>0</v>
      </c>
    </row>
    <row r="30" spans="1:11" s="28" customFormat="1" ht="12">
      <c r="A30" s="25" t="s">
        <v>80</v>
      </c>
      <c r="B30" s="26">
        <f>SUM(C30:K30,'77-4'!B32:L32)</f>
        <v>504943</v>
      </c>
      <c r="C30" s="26">
        <v>301277</v>
      </c>
      <c r="D30" s="26">
        <v>0</v>
      </c>
      <c r="E30" s="26">
        <v>0</v>
      </c>
      <c r="F30" s="26">
        <v>122989</v>
      </c>
      <c r="G30" s="26">
        <v>5516</v>
      </c>
      <c r="H30" s="27">
        <v>0</v>
      </c>
      <c r="I30" s="27">
        <v>8660</v>
      </c>
      <c r="J30" s="27">
        <v>0</v>
      </c>
      <c r="K30" s="26">
        <v>0</v>
      </c>
    </row>
    <row r="31" spans="1:11" s="28" customFormat="1" ht="12">
      <c r="A31" s="25" t="s">
        <v>81</v>
      </c>
      <c r="B31" s="26">
        <f>SUM(C31:K31,'77-4'!B33:L33)</f>
        <v>117491</v>
      </c>
      <c r="C31" s="26">
        <v>97298</v>
      </c>
      <c r="D31" s="26">
        <v>0</v>
      </c>
      <c r="E31" s="26">
        <v>0</v>
      </c>
      <c r="F31" s="26">
        <v>20193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</row>
    <row r="32" spans="1:11" s="28" customFormat="1" ht="12">
      <c r="A32" s="25" t="s">
        <v>82</v>
      </c>
      <c r="B32" s="26">
        <f>SUM(C32:K32,'77-4'!B34:L34)</f>
        <v>1424275</v>
      </c>
      <c r="C32" s="26">
        <v>359303</v>
      </c>
      <c r="D32" s="26">
        <v>0</v>
      </c>
      <c r="E32" s="26">
        <v>0</v>
      </c>
      <c r="F32" s="26">
        <v>907230</v>
      </c>
      <c r="G32" s="26">
        <v>12416</v>
      </c>
      <c r="H32" s="27">
        <v>0</v>
      </c>
      <c r="I32" s="26">
        <v>0</v>
      </c>
      <c r="J32" s="26">
        <v>0</v>
      </c>
      <c r="K32" s="26">
        <v>0</v>
      </c>
    </row>
    <row r="33" spans="1:11" s="28" customFormat="1" ht="12">
      <c r="A33" s="25" t="s">
        <v>83</v>
      </c>
      <c r="B33" s="26">
        <f>SUM(C33:K33,'77-4'!B35:L35)</f>
        <v>672979</v>
      </c>
      <c r="C33" s="26">
        <v>22802</v>
      </c>
      <c r="D33" s="26">
        <v>0</v>
      </c>
      <c r="E33" s="26">
        <v>0</v>
      </c>
      <c r="F33" s="26">
        <v>279608</v>
      </c>
      <c r="G33" s="27">
        <v>0</v>
      </c>
      <c r="H33" s="27">
        <v>0</v>
      </c>
      <c r="I33" s="26">
        <v>0</v>
      </c>
      <c r="J33" s="26">
        <v>0</v>
      </c>
      <c r="K33" s="26">
        <v>0</v>
      </c>
    </row>
    <row r="34" spans="1:11" s="28" customFormat="1" ht="12">
      <c r="A34" s="25" t="s">
        <v>84</v>
      </c>
      <c r="B34" s="26">
        <f>SUM(C34:K34,'77-4'!B36:L36)</f>
        <v>747712</v>
      </c>
      <c r="C34" s="27">
        <v>21460</v>
      </c>
      <c r="D34" s="26">
        <v>0</v>
      </c>
      <c r="E34" s="26">
        <v>0</v>
      </c>
      <c r="F34" s="26">
        <v>726252</v>
      </c>
      <c r="G34" s="27">
        <v>0</v>
      </c>
      <c r="H34" s="26">
        <v>0</v>
      </c>
      <c r="I34" s="26">
        <v>0</v>
      </c>
      <c r="J34" s="26">
        <v>0</v>
      </c>
      <c r="K34" s="26">
        <v>0</v>
      </c>
    </row>
    <row r="35" spans="1:23" s="28" customFormat="1" ht="12">
      <c r="A35" s="29" t="s">
        <v>85</v>
      </c>
      <c r="B35" s="30">
        <f>SUM(C35:K35,'77-4'!B37:L37)</f>
        <v>1220960</v>
      </c>
      <c r="C35" s="31">
        <v>619691</v>
      </c>
      <c r="D35" s="32">
        <v>65350</v>
      </c>
      <c r="E35" s="31">
        <v>0</v>
      </c>
      <c r="F35" s="31">
        <v>461621</v>
      </c>
      <c r="G35" s="31">
        <v>13585</v>
      </c>
      <c r="H35" s="31">
        <v>0</v>
      </c>
      <c r="I35" s="32">
        <v>14378</v>
      </c>
      <c r="J35" s="31">
        <v>0</v>
      </c>
      <c r="K35" s="31">
        <v>0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</sheetData>
  <sheetProtection/>
  <mergeCells count="7">
    <mergeCell ref="A1:K1"/>
    <mergeCell ref="A2:K2"/>
    <mergeCell ref="A4:A5"/>
    <mergeCell ref="B4:B5"/>
    <mergeCell ref="C4:C5"/>
    <mergeCell ref="D4:D5"/>
    <mergeCell ref="J4:J5"/>
  </mergeCells>
  <printOptions/>
  <pageMargins left="0.787" right="0.787" top="0.984" bottom="0.984" header="0.512" footer="0.512"/>
  <pageSetup orientation="portrait" paperSize="9" scale="84" r:id="rId2"/>
  <colBreaks count="1" manualBreakCount="1">
    <brk id="5" max="3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15.75390625" style="0" customWidth="1"/>
    <col min="2" max="12" width="18.75390625" style="0" customWidth="1"/>
    <col min="20" max="20" width="10.00390625" style="0" customWidth="1"/>
  </cols>
  <sheetData>
    <row r="1" spans="1:12" ht="12" customHeight="1">
      <c r="A1" s="34" t="s">
        <v>103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6.5" customHeight="1">
      <c r="A2" s="2" t="s">
        <v>104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4" ht="12.75" thickBot="1">
      <c r="A3" t="s">
        <v>46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2.75" thickTop="1">
      <c r="A4" s="5"/>
      <c r="B4" s="6" t="s">
        <v>105</v>
      </c>
      <c r="C4" s="6" t="s">
        <v>106</v>
      </c>
      <c r="D4" s="6" t="s">
        <v>107</v>
      </c>
      <c r="E4" s="6" t="s">
        <v>108</v>
      </c>
      <c r="F4" s="36" t="s">
        <v>109</v>
      </c>
      <c r="G4" s="37" t="s">
        <v>110</v>
      </c>
      <c r="H4" s="6" t="s">
        <v>111</v>
      </c>
      <c r="I4" s="6" t="s">
        <v>112</v>
      </c>
      <c r="J4" s="6" t="s">
        <v>113</v>
      </c>
      <c r="K4" s="35" t="s">
        <v>114</v>
      </c>
      <c r="L4" s="36" t="s">
        <v>115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2">
      <c r="A5" s="38"/>
      <c r="B5" s="39"/>
      <c r="C5" s="41"/>
      <c r="D5" s="41"/>
      <c r="E5" s="41"/>
      <c r="F5" s="42"/>
      <c r="G5" s="43"/>
      <c r="H5" s="41"/>
      <c r="I5" s="41"/>
      <c r="J5" s="41"/>
      <c r="K5" s="40"/>
      <c r="L5" s="4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" customHeight="1">
      <c r="A6" s="38"/>
      <c r="B6" s="39"/>
      <c r="C6" s="41" t="s">
        <v>58</v>
      </c>
      <c r="D6" s="41" t="s">
        <v>58</v>
      </c>
      <c r="E6" s="41"/>
      <c r="F6" s="42"/>
      <c r="G6" s="43"/>
      <c r="H6" s="41"/>
      <c r="I6" s="41" t="s">
        <v>59</v>
      </c>
      <c r="J6" s="41" t="s">
        <v>59</v>
      </c>
      <c r="K6" s="40"/>
      <c r="L6" s="4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4"/>
    </row>
    <row r="7" spans="1:24" ht="12" customHeight="1">
      <c r="A7" s="44"/>
      <c r="B7" s="45"/>
      <c r="C7" s="13"/>
      <c r="D7" s="13"/>
      <c r="E7" s="13"/>
      <c r="F7" s="47"/>
      <c r="G7" s="48"/>
      <c r="H7" s="13"/>
      <c r="I7" s="13"/>
      <c r="J7" s="13"/>
      <c r="K7" s="46"/>
      <c r="L7" s="47"/>
      <c r="M7" s="11"/>
      <c r="N7" s="11"/>
      <c r="O7" s="11"/>
      <c r="P7" s="11"/>
      <c r="Q7" s="11"/>
      <c r="R7" s="18"/>
      <c r="S7" s="18"/>
      <c r="T7" s="11"/>
      <c r="U7" s="11"/>
      <c r="V7" s="11"/>
      <c r="W7" s="11"/>
      <c r="X7" s="4"/>
    </row>
    <row r="8" spans="1:24" s="21" customFormat="1" ht="12">
      <c r="A8" s="19" t="s">
        <v>60</v>
      </c>
      <c r="B8" s="49">
        <f aca="true" t="shared" si="0" ref="B8:L8">B10+B24</f>
        <v>142256</v>
      </c>
      <c r="C8" s="49">
        <f t="shared" si="0"/>
        <v>9007</v>
      </c>
      <c r="D8" s="20">
        <f t="shared" si="0"/>
        <v>12779741</v>
      </c>
      <c r="E8" s="20">
        <f t="shared" si="0"/>
        <v>7042992</v>
      </c>
      <c r="F8" s="20">
        <f t="shared" si="0"/>
        <v>26838780</v>
      </c>
      <c r="G8" s="20">
        <f t="shared" si="0"/>
        <v>913917</v>
      </c>
      <c r="H8" s="20">
        <f t="shared" si="0"/>
        <v>2012098</v>
      </c>
      <c r="I8" s="49">
        <f t="shared" si="0"/>
        <v>33809</v>
      </c>
      <c r="J8" s="49">
        <f t="shared" si="0"/>
        <v>3152670</v>
      </c>
      <c r="K8" s="49">
        <f t="shared" si="0"/>
        <v>6916</v>
      </c>
      <c r="L8" s="20">
        <f t="shared" si="0"/>
        <v>310634</v>
      </c>
      <c r="X8" s="22"/>
    </row>
    <row r="9" spans="1:12" ht="12" customHeight="1">
      <c r="A9" s="23"/>
      <c r="L9" s="26"/>
    </row>
    <row r="10" spans="1:12" s="21" customFormat="1" ht="12">
      <c r="A10" s="24" t="s">
        <v>61</v>
      </c>
      <c r="B10" s="49">
        <f>SUM(B12:B22)</f>
        <v>142256</v>
      </c>
      <c r="C10" s="49">
        <f>SUM(C12:C22)</f>
        <v>9007</v>
      </c>
      <c r="D10" s="49">
        <f>SUM(D12:D22)</f>
        <v>12415434</v>
      </c>
      <c r="E10" s="49">
        <f aca="true" t="shared" si="1" ref="E10:L10">SUM(E12:E22)</f>
        <v>7042992</v>
      </c>
      <c r="F10" s="49">
        <f t="shared" si="1"/>
        <v>6578844</v>
      </c>
      <c r="G10" s="49">
        <f t="shared" si="1"/>
        <v>897261</v>
      </c>
      <c r="H10" s="49">
        <f t="shared" si="1"/>
        <v>1996577</v>
      </c>
      <c r="I10" s="49">
        <f t="shared" si="1"/>
        <v>33809</v>
      </c>
      <c r="J10" s="49">
        <f t="shared" si="1"/>
        <v>3137443</v>
      </c>
      <c r="K10" s="49">
        <f t="shared" si="1"/>
        <v>6916</v>
      </c>
      <c r="L10" s="49">
        <f t="shared" si="1"/>
        <v>261044</v>
      </c>
    </row>
    <row r="11" spans="1:12" ht="12" customHeight="1">
      <c r="A11" s="2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6"/>
    </row>
    <row r="12" spans="1:12" s="28" customFormat="1" ht="12">
      <c r="A12" s="25" t="s">
        <v>62</v>
      </c>
      <c r="B12" s="27">
        <v>142256</v>
      </c>
      <c r="C12" s="27">
        <v>9007</v>
      </c>
      <c r="D12" s="26">
        <v>283310</v>
      </c>
      <c r="E12" s="26">
        <v>441794</v>
      </c>
      <c r="F12" s="26">
        <v>6560906</v>
      </c>
      <c r="G12" s="26">
        <v>242052</v>
      </c>
      <c r="H12" s="26">
        <v>381236</v>
      </c>
      <c r="I12" s="27">
        <v>20070</v>
      </c>
      <c r="J12" s="27">
        <v>54080</v>
      </c>
      <c r="K12" s="27">
        <v>0</v>
      </c>
      <c r="L12" s="26">
        <v>85840</v>
      </c>
    </row>
    <row r="13" spans="1:12" s="28" customFormat="1" ht="12">
      <c r="A13" s="25" t="s">
        <v>63</v>
      </c>
      <c r="B13" s="26">
        <v>0</v>
      </c>
      <c r="C13" s="27">
        <v>0</v>
      </c>
      <c r="D13" s="26">
        <v>37454</v>
      </c>
      <c r="E13" s="26">
        <v>0</v>
      </c>
      <c r="F13" s="26">
        <v>0</v>
      </c>
      <c r="G13" s="26">
        <v>151007</v>
      </c>
      <c r="H13" s="26">
        <v>7520</v>
      </c>
      <c r="I13" s="26">
        <v>7413</v>
      </c>
      <c r="J13" s="26">
        <v>0</v>
      </c>
      <c r="K13" s="27">
        <v>0</v>
      </c>
      <c r="L13" s="26">
        <v>70553</v>
      </c>
    </row>
    <row r="14" spans="1:12" s="28" customFormat="1" ht="12">
      <c r="A14" s="25" t="s">
        <v>64</v>
      </c>
      <c r="B14" s="26">
        <v>0</v>
      </c>
      <c r="C14" s="26">
        <v>0</v>
      </c>
      <c r="D14" s="26">
        <v>905099</v>
      </c>
      <c r="E14" s="27">
        <v>6510306</v>
      </c>
      <c r="F14" s="26">
        <v>0</v>
      </c>
      <c r="G14" s="27">
        <v>97223</v>
      </c>
      <c r="H14" s="26">
        <v>36137</v>
      </c>
      <c r="I14" s="26">
        <v>1612</v>
      </c>
      <c r="J14" s="27">
        <v>0</v>
      </c>
      <c r="K14" s="27">
        <v>6916</v>
      </c>
      <c r="L14" s="27">
        <v>19801</v>
      </c>
    </row>
    <row r="15" spans="1:12" s="28" customFormat="1" ht="12">
      <c r="A15" s="25" t="s">
        <v>65</v>
      </c>
      <c r="B15" s="26">
        <v>0</v>
      </c>
      <c r="C15" s="26">
        <v>0</v>
      </c>
      <c r="D15" s="27">
        <v>7045</v>
      </c>
      <c r="E15" s="26">
        <v>0</v>
      </c>
      <c r="F15" s="26">
        <v>0</v>
      </c>
      <c r="G15" s="26">
        <v>224087</v>
      </c>
      <c r="H15" s="26">
        <v>11358</v>
      </c>
      <c r="I15" s="26">
        <v>0</v>
      </c>
      <c r="J15" s="27">
        <v>0</v>
      </c>
      <c r="K15" s="27">
        <v>0</v>
      </c>
      <c r="L15" s="26">
        <v>52795</v>
      </c>
    </row>
    <row r="16" spans="1:12" s="28" customFormat="1" ht="12">
      <c r="A16" s="25" t="s">
        <v>66</v>
      </c>
      <c r="B16" s="26">
        <v>0</v>
      </c>
      <c r="C16" s="26">
        <v>0</v>
      </c>
      <c r="D16" s="26">
        <v>2281615</v>
      </c>
      <c r="E16" s="27">
        <v>28690</v>
      </c>
      <c r="F16" s="26">
        <v>0</v>
      </c>
      <c r="G16" s="27">
        <v>64652</v>
      </c>
      <c r="H16" s="26">
        <v>49057</v>
      </c>
      <c r="I16" s="26">
        <v>0</v>
      </c>
      <c r="J16" s="27">
        <v>2278290</v>
      </c>
      <c r="K16" s="26">
        <v>0</v>
      </c>
      <c r="L16" s="26">
        <v>7500</v>
      </c>
    </row>
    <row r="17" spans="1:12" s="28" customFormat="1" ht="12">
      <c r="A17" s="25" t="s">
        <v>67</v>
      </c>
      <c r="B17" s="26">
        <v>0</v>
      </c>
      <c r="C17" s="26">
        <v>0</v>
      </c>
      <c r="D17" s="26">
        <v>21142</v>
      </c>
      <c r="E17" s="27">
        <v>51522</v>
      </c>
      <c r="F17" s="26">
        <v>0</v>
      </c>
      <c r="G17" s="26">
        <v>54742</v>
      </c>
      <c r="H17" s="26">
        <v>1038962</v>
      </c>
      <c r="I17" s="26">
        <v>4714</v>
      </c>
      <c r="J17" s="26">
        <v>769655</v>
      </c>
      <c r="K17" s="26">
        <v>0</v>
      </c>
      <c r="L17" s="26">
        <v>12136</v>
      </c>
    </row>
    <row r="18" spans="1:12" s="28" customFormat="1" ht="12">
      <c r="A18" s="25" t="s">
        <v>68</v>
      </c>
      <c r="B18" s="26">
        <v>0</v>
      </c>
      <c r="C18" s="26">
        <v>0</v>
      </c>
      <c r="D18" s="26">
        <v>8830762</v>
      </c>
      <c r="E18" s="27">
        <v>10680</v>
      </c>
      <c r="F18" s="26">
        <v>0</v>
      </c>
      <c r="G18" s="27">
        <v>0</v>
      </c>
      <c r="H18" s="26">
        <v>371932</v>
      </c>
      <c r="I18" s="27">
        <v>0</v>
      </c>
      <c r="J18" s="26">
        <v>35418</v>
      </c>
      <c r="K18" s="26">
        <v>0</v>
      </c>
      <c r="L18" s="26">
        <v>0</v>
      </c>
    </row>
    <row r="19" spans="1:12" s="28" customFormat="1" ht="12">
      <c r="A19" s="25" t="s">
        <v>69</v>
      </c>
      <c r="B19" s="26">
        <v>0</v>
      </c>
      <c r="C19" s="26">
        <v>0</v>
      </c>
      <c r="D19" s="26">
        <v>5200</v>
      </c>
      <c r="E19" s="26">
        <v>0</v>
      </c>
      <c r="F19" s="26">
        <v>0</v>
      </c>
      <c r="G19" s="27">
        <v>0</v>
      </c>
      <c r="H19" s="27">
        <v>15416</v>
      </c>
      <c r="I19" s="26">
        <v>0</v>
      </c>
      <c r="J19" s="26">
        <v>0</v>
      </c>
      <c r="K19" s="26">
        <v>0</v>
      </c>
      <c r="L19" s="27">
        <v>0</v>
      </c>
    </row>
    <row r="20" spans="1:12" s="28" customFormat="1" ht="12">
      <c r="A20" s="25" t="s">
        <v>70</v>
      </c>
      <c r="B20" s="26">
        <v>0</v>
      </c>
      <c r="C20" s="26">
        <v>0</v>
      </c>
      <c r="D20" s="26">
        <v>23513</v>
      </c>
      <c r="E20" s="26">
        <v>0</v>
      </c>
      <c r="F20" s="26">
        <v>0</v>
      </c>
      <c r="G20" s="27">
        <v>63498</v>
      </c>
      <c r="H20" s="27">
        <v>84959</v>
      </c>
      <c r="I20" s="26">
        <v>0</v>
      </c>
      <c r="J20" s="26">
        <v>0</v>
      </c>
      <c r="K20" s="26">
        <v>0</v>
      </c>
      <c r="L20" s="27">
        <v>7879</v>
      </c>
    </row>
    <row r="21" spans="1:12" s="28" customFormat="1" ht="12">
      <c r="A21" s="25" t="s">
        <v>71</v>
      </c>
      <c r="B21" s="26">
        <v>0</v>
      </c>
      <c r="C21" s="26">
        <v>0</v>
      </c>
      <c r="D21" s="27">
        <v>15662</v>
      </c>
      <c r="E21" s="27">
        <v>0</v>
      </c>
      <c r="F21" s="27">
        <v>17938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6">
        <v>1340</v>
      </c>
    </row>
    <row r="22" spans="1:12" s="28" customFormat="1" ht="12">
      <c r="A22" s="25" t="s">
        <v>72</v>
      </c>
      <c r="B22" s="26">
        <v>0</v>
      </c>
      <c r="C22" s="26">
        <v>0</v>
      </c>
      <c r="D22" s="27">
        <v>4632</v>
      </c>
      <c r="E22" s="26">
        <v>0</v>
      </c>
      <c r="F22" s="26">
        <v>0</v>
      </c>
      <c r="G22" s="26">
        <v>0</v>
      </c>
      <c r="H22" s="27">
        <v>0</v>
      </c>
      <c r="I22" s="26">
        <v>0</v>
      </c>
      <c r="J22" s="27">
        <v>0</v>
      </c>
      <c r="K22" s="26">
        <v>0</v>
      </c>
      <c r="L22" s="27">
        <v>3200</v>
      </c>
    </row>
    <row r="23" spans="1:12" s="28" customFormat="1" ht="12">
      <c r="A23" s="25"/>
      <c r="B23" s="26"/>
      <c r="C23" s="26"/>
      <c r="D23" s="27"/>
      <c r="E23" s="26"/>
      <c r="F23" s="26"/>
      <c r="G23" s="26"/>
      <c r="H23" s="27"/>
      <c r="I23" s="26"/>
      <c r="J23" s="27"/>
      <c r="K23" s="26"/>
      <c r="L23" s="27"/>
    </row>
    <row r="24" spans="1:12" s="21" customFormat="1" ht="12">
      <c r="A24" s="24" t="s">
        <v>73</v>
      </c>
      <c r="B24" s="20">
        <f>SUM(B26:B37)</f>
        <v>0</v>
      </c>
      <c r="C24" s="20">
        <f aca="true" t="shared" si="2" ref="C24:L24">SUM(C26:C37)</f>
        <v>0</v>
      </c>
      <c r="D24" s="20">
        <f t="shared" si="2"/>
        <v>364307</v>
      </c>
      <c r="E24" s="20">
        <f t="shared" si="2"/>
        <v>0</v>
      </c>
      <c r="F24" s="20">
        <f t="shared" si="2"/>
        <v>20259936</v>
      </c>
      <c r="G24" s="20">
        <f t="shared" si="2"/>
        <v>16656</v>
      </c>
      <c r="H24" s="20">
        <f t="shared" si="2"/>
        <v>15521</v>
      </c>
      <c r="I24" s="20">
        <f t="shared" si="2"/>
        <v>0</v>
      </c>
      <c r="J24" s="20">
        <f t="shared" si="2"/>
        <v>15227</v>
      </c>
      <c r="K24" s="20">
        <f t="shared" si="2"/>
        <v>0</v>
      </c>
      <c r="L24" s="20">
        <f t="shared" si="2"/>
        <v>49590</v>
      </c>
    </row>
    <row r="25" spans="1:12" s="28" customFormat="1" ht="12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s="28" customFormat="1" ht="12">
      <c r="A26" s="25" t="s">
        <v>74</v>
      </c>
      <c r="B26" s="26">
        <v>0</v>
      </c>
      <c r="C26" s="26">
        <v>0</v>
      </c>
      <c r="D26" s="27">
        <v>2562</v>
      </c>
      <c r="E26" s="26">
        <v>0</v>
      </c>
      <c r="F26" s="27">
        <v>0</v>
      </c>
      <c r="G26" s="26">
        <v>0</v>
      </c>
      <c r="H26" s="26">
        <v>0</v>
      </c>
      <c r="I26" s="27">
        <v>0</v>
      </c>
      <c r="J26" s="27">
        <v>0</v>
      </c>
      <c r="K26" s="26">
        <v>0</v>
      </c>
      <c r="L26" s="26">
        <v>0</v>
      </c>
    </row>
    <row r="27" spans="1:12" s="28" customFormat="1" ht="12">
      <c r="A27" s="25" t="s">
        <v>75</v>
      </c>
      <c r="B27" s="26">
        <v>0</v>
      </c>
      <c r="C27" s="26">
        <v>0</v>
      </c>
      <c r="D27" s="26">
        <v>24915</v>
      </c>
      <c r="E27" s="26">
        <v>0</v>
      </c>
      <c r="F27" s="26">
        <v>0</v>
      </c>
      <c r="G27" s="27">
        <v>0</v>
      </c>
      <c r="H27" s="26">
        <v>0</v>
      </c>
      <c r="I27" s="26">
        <v>0</v>
      </c>
      <c r="J27" s="26">
        <v>3209</v>
      </c>
      <c r="K27" s="26">
        <v>0</v>
      </c>
      <c r="L27" s="26">
        <v>1050</v>
      </c>
    </row>
    <row r="28" spans="1:12" s="28" customFormat="1" ht="12">
      <c r="A28" s="25" t="s">
        <v>76</v>
      </c>
      <c r="B28" s="26">
        <v>0</v>
      </c>
      <c r="C28" s="26">
        <v>0</v>
      </c>
      <c r="D28" s="26">
        <v>20901</v>
      </c>
      <c r="E28" s="26">
        <v>0</v>
      </c>
      <c r="F28" s="26">
        <v>0</v>
      </c>
      <c r="G28" s="27">
        <v>0</v>
      </c>
      <c r="H28" s="27">
        <v>0</v>
      </c>
      <c r="I28" s="27">
        <v>0</v>
      </c>
      <c r="J28" s="27">
        <v>0</v>
      </c>
      <c r="K28" s="26">
        <v>0</v>
      </c>
      <c r="L28" s="27">
        <v>2140</v>
      </c>
    </row>
    <row r="29" spans="1:12" s="28" customFormat="1" ht="12">
      <c r="A29" s="25" t="s">
        <v>77</v>
      </c>
      <c r="B29" s="26">
        <v>0</v>
      </c>
      <c r="C29" s="26">
        <v>0</v>
      </c>
      <c r="D29" s="27">
        <v>7691</v>
      </c>
      <c r="E29" s="26">
        <v>0</v>
      </c>
      <c r="F29" s="26">
        <v>0</v>
      </c>
      <c r="G29" s="27">
        <v>0</v>
      </c>
      <c r="H29" s="26">
        <v>0</v>
      </c>
      <c r="I29" s="26">
        <v>0</v>
      </c>
      <c r="J29" s="27">
        <v>0</v>
      </c>
      <c r="K29" s="26">
        <v>0</v>
      </c>
      <c r="L29" s="26">
        <v>1200</v>
      </c>
    </row>
    <row r="30" spans="1:12" s="28" customFormat="1" ht="12">
      <c r="A30" s="25" t="s">
        <v>78</v>
      </c>
      <c r="B30" s="26">
        <v>0</v>
      </c>
      <c r="C30" s="26">
        <v>0</v>
      </c>
      <c r="D30" s="26">
        <v>64540</v>
      </c>
      <c r="E30" s="26">
        <v>0</v>
      </c>
      <c r="F30" s="27">
        <v>19889367</v>
      </c>
      <c r="G30" s="27">
        <v>4155</v>
      </c>
      <c r="H30" s="27">
        <v>5310</v>
      </c>
      <c r="I30" s="26">
        <v>0</v>
      </c>
      <c r="J30" s="27">
        <v>10090</v>
      </c>
      <c r="K30" s="26">
        <v>0</v>
      </c>
      <c r="L30" s="27">
        <v>20615</v>
      </c>
    </row>
    <row r="31" spans="1:12" s="28" customFormat="1" ht="12">
      <c r="A31" s="25" t="s">
        <v>79</v>
      </c>
      <c r="B31" s="26">
        <v>0</v>
      </c>
      <c r="C31" s="26">
        <v>0</v>
      </c>
      <c r="D31" s="27">
        <v>28580</v>
      </c>
      <c r="E31" s="26">
        <v>0</v>
      </c>
      <c r="F31" s="26">
        <v>0</v>
      </c>
      <c r="G31" s="27">
        <v>0</v>
      </c>
      <c r="H31" s="27">
        <v>6181</v>
      </c>
      <c r="I31" s="26">
        <v>0</v>
      </c>
      <c r="J31" s="26">
        <v>0</v>
      </c>
      <c r="K31" s="27">
        <v>0</v>
      </c>
      <c r="L31" s="27">
        <v>0</v>
      </c>
    </row>
    <row r="32" spans="1:12" s="28" customFormat="1" ht="12">
      <c r="A32" s="25" t="s">
        <v>80</v>
      </c>
      <c r="B32" s="26">
        <v>0</v>
      </c>
      <c r="C32" s="26">
        <v>0</v>
      </c>
      <c r="D32" s="26">
        <v>52521</v>
      </c>
      <c r="E32" s="26">
        <v>0</v>
      </c>
      <c r="F32" s="26">
        <v>0</v>
      </c>
      <c r="G32" s="27">
        <v>0</v>
      </c>
      <c r="H32" s="27">
        <v>0</v>
      </c>
      <c r="I32" s="26">
        <v>0</v>
      </c>
      <c r="J32" s="27">
        <v>0</v>
      </c>
      <c r="K32" s="26">
        <v>0</v>
      </c>
      <c r="L32" s="26">
        <v>13980</v>
      </c>
    </row>
    <row r="33" spans="1:12" s="28" customFormat="1" ht="12">
      <c r="A33" s="25" t="s">
        <v>81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7">
        <v>0</v>
      </c>
    </row>
    <row r="34" spans="1:12" s="28" customFormat="1" ht="12">
      <c r="A34" s="25" t="s">
        <v>82</v>
      </c>
      <c r="B34" s="26">
        <v>0</v>
      </c>
      <c r="C34" s="26">
        <v>0</v>
      </c>
      <c r="D34" s="26">
        <v>145326</v>
      </c>
      <c r="E34" s="26">
        <v>0</v>
      </c>
      <c r="F34" s="26">
        <v>0</v>
      </c>
      <c r="G34" s="26">
        <v>0</v>
      </c>
      <c r="H34" s="27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s="28" customFormat="1" ht="12">
      <c r="A35" s="25" t="s">
        <v>83</v>
      </c>
      <c r="B35" s="26">
        <v>0</v>
      </c>
      <c r="C35" s="26">
        <v>0</v>
      </c>
      <c r="D35" s="27">
        <v>0</v>
      </c>
      <c r="E35" s="26">
        <v>0</v>
      </c>
      <c r="F35" s="27">
        <v>370569</v>
      </c>
      <c r="G35" s="27">
        <v>0</v>
      </c>
      <c r="H35" s="27">
        <v>0</v>
      </c>
      <c r="I35" s="26">
        <v>0</v>
      </c>
      <c r="J35" s="26">
        <v>0</v>
      </c>
      <c r="K35" s="26">
        <v>0</v>
      </c>
      <c r="L35" s="26">
        <v>0</v>
      </c>
    </row>
    <row r="36" spans="1:12" s="28" customFormat="1" ht="12">
      <c r="A36" s="25" t="s">
        <v>84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7">
        <v>0</v>
      </c>
      <c r="H36" s="26">
        <v>0</v>
      </c>
      <c r="I36" s="26">
        <v>0</v>
      </c>
      <c r="J36" s="26">
        <v>0</v>
      </c>
      <c r="K36" s="26">
        <v>0</v>
      </c>
      <c r="L36" s="27">
        <v>0</v>
      </c>
    </row>
    <row r="37" spans="1:23" s="28" customFormat="1" ht="12">
      <c r="A37" s="29" t="s">
        <v>85</v>
      </c>
      <c r="B37" s="30">
        <v>0</v>
      </c>
      <c r="C37" s="31">
        <v>0</v>
      </c>
      <c r="D37" s="32">
        <v>17271</v>
      </c>
      <c r="E37" s="31">
        <v>0</v>
      </c>
      <c r="F37" s="31">
        <v>0</v>
      </c>
      <c r="G37" s="32">
        <v>12501</v>
      </c>
      <c r="H37" s="32">
        <v>4030</v>
      </c>
      <c r="I37" s="32">
        <v>0</v>
      </c>
      <c r="J37" s="32">
        <v>1928</v>
      </c>
      <c r="K37" s="31">
        <v>0</v>
      </c>
      <c r="L37" s="31">
        <v>10605</v>
      </c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</sheetData>
  <sheetProtection/>
  <mergeCells count="18">
    <mergeCell ref="I4:I5"/>
    <mergeCell ref="J4:J5"/>
    <mergeCell ref="K4:K7"/>
    <mergeCell ref="L4:L7"/>
    <mergeCell ref="C6:C7"/>
    <mergeCell ref="D6:D7"/>
    <mergeCell ref="I6:I7"/>
    <mergeCell ref="J6:J7"/>
    <mergeCell ref="A1:L1"/>
    <mergeCell ref="A2:L2"/>
    <mergeCell ref="A4:A7"/>
    <mergeCell ref="B4:B7"/>
    <mergeCell ref="C4:C5"/>
    <mergeCell ref="D4:D5"/>
    <mergeCell ref="E4:E7"/>
    <mergeCell ref="F4:F7"/>
    <mergeCell ref="G4:G7"/>
    <mergeCell ref="H4:H7"/>
  </mergeCells>
  <printOptions/>
  <pageMargins left="0.787" right="0.787" top="0.984" bottom="0.984" header="0.512" footer="0.512"/>
  <pageSetup orientation="portrait" paperSize="9" scale="72" r:id="rId2"/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15.75390625" style="0" customWidth="1"/>
    <col min="2" max="11" width="18.75390625" style="0" customWidth="1"/>
    <col min="20" max="20" width="10.00390625" style="0" customWidth="1"/>
  </cols>
  <sheetData>
    <row r="1" spans="1:11" ht="12" customHeight="1">
      <c r="A1" s="34" t="s">
        <v>116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6.5" customHeight="1">
      <c r="A2" s="2" t="s">
        <v>117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4" ht="12.75" thickBot="1">
      <c r="A3" t="s">
        <v>46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" customHeight="1" thickTop="1">
      <c r="A4" s="5"/>
      <c r="B4" s="6" t="s">
        <v>88</v>
      </c>
      <c r="C4" s="6" t="s">
        <v>89</v>
      </c>
      <c r="D4" s="6" t="s">
        <v>90</v>
      </c>
      <c r="E4" s="7" t="s">
        <v>91</v>
      </c>
      <c r="F4" s="8" t="s">
        <v>92</v>
      </c>
      <c r="G4" s="8" t="s">
        <v>93</v>
      </c>
      <c r="H4" s="9" t="s">
        <v>94</v>
      </c>
      <c r="I4" s="8" t="s">
        <v>95</v>
      </c>
      <c r="J4" s="6" t="s">
        <v>96</v>
      </c>
      <c r="K4" s="10" t="s">
        <v>97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4"/>
    </row>
    <row r="5" spans="1:24" ht="18" customHeight="1">
      <c r="A5" s="12"/>
      <c r="B5" s="13"/>
      <c r="C5" s="13"/>
      <c r="D5" s="13"/>
      <c r="E5" s="14" t="s">
        <v>98</v>
      </c>
      <c r="F5" s="15" t="s">
        <v>99</v>
      </c>
      <c r="G5" s="15" t="s">
        <v>99</v>
      </c>
      <c r="H5" s="16" t="s">
        <v>100</v>
      </c>
      <c r="I5" s="15" t="s">
        <v>101</v>
      </c>
      <c r="J5" s="13"/>
      <c r="K5" s="17" t="s">
        <v>102</v>
      </c>
      <c r="L5" s="11"/>
      <c r="M5" s="11"/>
      <c r="N5" s="11"/>
      <c r="O5" s="11"/>
      <c r="P5" s="11"/>
      <c r="Q5" s="11"/>
      <c r="R5" s="18"/>
      <c r="S5" s="18"/>
      <c r="T5" s="11"/>
      <c r="U5" s="11"/>
      <c r="V5" s="11"/>
      <c r="W5" s="11"/>
      <c r="X5" s="4"/>
    </row>
    <row r="6" spans="1:24" s="21" customFormat="1" ht="12">
      <c r="A6" s="19" t="s">
        <v>60</v>
      </c>
      <c r="B6" s="20">
        <f aca="true" t="shared" si="0" ref="B6:K6">B8+B22</f>
        <v>2430322</v>
      </c>
      <c r="C6" s="20">
        <f t="shared" si="0"/>
        <v>1167738</v>
      </c>
      <c r="D6" s="20">
        <f t="shared" si="0"/>
        <v>6760</v>
      </c>
      <c r="E6" s="20">
        <f t="shared" si="0"/>
        <v>25668</v>
      </c>
      <c r="F6" s="20">
        <f t="shared" si="0"/>
        <v>637066</v>
      </c>
      <c r="G6" s="20">
        <f t="shared" si="0"/>
        <v>175437</v>
      </c>
      <c r="H6" s="20">
        <f t="shared" si="0"/>
        <v>22312</v>
      </c>
      <c r="I6" s="20">
        <f t="shared" si="0"/>
        <v>45460</v>
      </c>
      <c r="J6" s="20">
        <f t="shared" si="0"/>
        <v>37758</v>
      </c>
      <c r="K6" s="20">
        <f t="shared" si="0"/>
        <v>1500</v>
      </c>
      <c r="X6" s="22"/>
    </row>
    <row r="7" ht="12" customHeight="1">
      <c r="A7" s="23"/>
    </row>
    <row r="8" spans="1:11" s="21" customFormat="1" ht="12">
      <c r="A8" s="24" t="s">
        <v>61</v>
      </c>
      <c r="B8" s="20">
        <f aca="true" t="shared" si="1" ref="B8:K8">SUM(B10:B20)</f>
        <v>1530579</v>
      </c>
      <c r="C8" s="20">
        <f t="shared" si="1"/>
        <v>723627</v>
      </c>
      <c r="D8" s="20">
        <f t="shared" si="1"/>
        <v>4700</v>
      </c>
      <c r="E8" s="20">
        <f t="shared" si="1"/>
        <v>24788</v>
      </c>
      <c r="F8" s="20">
        <f t="shared" si="1"/>
        <v>415465</v>
      </c>
      <c r="G8" s="20">
        <f t="shared" si="1"/>
        <v>123985</v>
      </c>
      <c r="H8" s="20">
        <f t="shared" si="1"/>
        <v>20580</v>
      </c>
      <c r="I8" s="20">
        <f t="shared" si="1"/>
        <v>34054</v>
      </c>
      <c r="J8" s="20">
        <f t="shared" si="1"/>
        <v>13362</v>
      </c>
      <c r="K8" s="20">
        <f t="shared" si="1"/>
        <v>1500</v>
      </c>
    </row>
    <row r="9" spans="1:11" ht="12" customHeight="1">
      <c r="A9" s="23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s="28" customFormat="1" ht="12">
      <c r="A10" s="25" t="s">
        <v>62</v>
      </c>
      <c r="B10" s="26">
        <f>SUM(C10:K10,'77-6'!B12:L12)</f>
        <v>284770</v>
      </c>
      <c r="C10" s="26">
        <v>163571</v>
      </c>
      <c r="D10" s="26">
        <v>1644</v>
      </c>
      <c r="E10" s="26">
        <v>19566</v>
      </c>
      <c r="F10" s="26">
        <v>18452</v>
      </c>
      <c r="G10" s="26">
        <v>42889</v>
      </c>
      <c r="H10" s="26">
        <v>4029</v>
      </c>
      <c r="I10" s="26">
        <v>7550</v>
      </c>
      <c r="J10" s="26">
        <v>1550</v>
      </c>
      <c r="K10" s="27">
        <v>0</v>
      </c>
    </row>
    <row r="11" spans="1:11" s="28" customFormat="1" ht="12">
      <c r="A11" s="25" t="s">
        <v>63</v>
      </c>
      <c r="B11" s="26">
        <f>SUM(C11:K11,'77-6'!B13:L13)</f>
        <v>305955</v>
      </c>
      <c r="C11" s="26">
        <v>148904</v>
      </c>
      <c r="D11" s="26">
        <v>0</v>
      </c>
      <c r="E11" s="26">
        <v>3322</v>
      </c>
      <c r="F11" s="26">
        <v>80880</v>
      </c>
      <c r="G11" s="26">
        <v>30374</v>
      </c>
      <c r="H11" s="26">
        <v>4645</v>
      </c>
      <c r="I11" s="26">
        <v>6155</v>
      </c>
      <c r="J11" s="27">
        <v>4460</v>
      </c>
      <c r="K11" s="27">
        <v>0</v>
      </c>
    </row>
    <row r="12" spans="1:11" s="28" customFormat="1" ht="12">
      <c r="A12" s="25" t="s">
        <v>64</v>
      </c>
      <c r="B12" s="26">
        <f>SUM(C12:K12,'77-6'!B15:L15)</f>
        <v>159697</v>
      </c>
      <c r="C12" s="26">
        <v>105699</v>
      </c>
      <c r="D12" s="26">
        <v>2300</v>
      </c>
      <c r="E12" s="27">
        <v>1500</v>
      </c>
      <c r="F12" s="26">
        <v>17457</v>
      </c>
      <c r="G12" s="26">
        <v>5148</v>
      </c>
      <c r="H12" s="27">
        <v>2966</v>
      </c>
      <c r="I12" s="26">
        <v>5124</v>
      </c>
      <c r="J12" s="27">
        <v>0</v>
      </c>
      <c r="K12" s="27">
        <v>0</v>
      </c>
    </row>
    <row r="13" spans="1:11" s="28" customFormat="1" ht="12">
      <c r="A13" s="25" t="s">
        <v>65</v>
      </c>
      <c r="B13" s="26">
        <f>SUM(C13:K13,'77-6'!B16:L16)</f>
        <v>360979</v>
      </c>
      <c r="C13" s="26">
        <v>68155</v>
      </c>
      <c r="D13" s="26">
        <v>756</v>
      </c>
      <c r="E13" s="27">
        <v>0</v>
      </c>
      <c r="F13" s="26">
        <v>254218</v>
      </c>
      <c r="G13" s="26">
        <v>15941</v>
      </c>
      <c r="H13" s="27">
        <v>970</v>
      </c>
      <c r="I13" s="26">
        <v>8530</v>
      </c>
      <c r="J13" s="27">
        <v>0</v>
      </c>
      <c r="K13" s="27">
        <v>1500</v>
      </c>
    </row>
    <row r="14" spans="1:11" s="28" customFormat="1" ht="12">
      <c r="A14" s="25" t="s">
        <v>66</v>
      </c>
      <c r="B14" s="26">
        <f>SUM(C14:K14,'77-6'!B18:L18)</f>
        <v>162969</v>
      </c>
      <c r="C14" s="26">
        <v>103484</v>
      </c>
      <c r="D14" s="26">
        <v>0</v>
      </c>
      <c r="E14" s="26">
        <v>400</v>
      </c>
      <c r="F14" s="26">
        <v>5814</v>
      </c>
      <c r="G14" s="27">
        <v>12798</v>
      </c>
      <c r="H14" s="27">
        <v>2400</v>
      </c>
      <c r="I14" s="26">
        <v>4920</v>
      </c>
      <c r="J14" s="27">
        <v>927</v>
      </c>
      <c r="K14" s="26">
        <v>0</v>
      </c>
    </row>
    <row r="15" spans="1:11" s="28" customFormat="1" ht="12">
      <c r="A15" s="25" t="s">
        <v>67</v>
      </c>
      <c r="B15" s="26">
        <f>SUM(C15:K15,'77-6'!B19:L19)</f>
        <v>68580</v>
      </c>
      <c r="C15" s="26">
        <v>42315</v>
      </c>
      <c r="D15" s="26">
        <v>0</v>
      </c>
      <c r="E15" s="26">
        <v>0</v>
      </c>
      <c r="F15" s="26">
        <v>6466</v>
      </c>
      <c r="G15" s="27">
        <v>2114</v>
      </c>
      <c r="H15" s="27">
        <v>750</v>
      </c>
      <c r="I15" s="26">
        <v>0</v>
      </c>
      <c r="J15" s="27">
        <v>1225</v>
      </c>
      <c r="K15" s="26">
        <v>0</v>
      </c>
    </row>
    <row r="16" spans="1:11" s="28" customFormat="1" ht="12">
      <c r="A16" s="25" t="s">
        <v>68</v>
      </c>
      <c r="B16" s="26">
        <f>SUM(C16:K16,'77-6'!B21:L21)</f>
        <v>24962</v>
      </c>
      <c r="C16" s="26">
        <v>6840</v>
      </c>
      <c r="D16" s="26">
        <v>0</v>
      </c>
      <c r="E16" s="26">
        <v>0</v>
      </c>
      <c r="F16" s="26">
        <v>2100</v>
      </c>
      <c r="G16" s="27">
        <v>2450</v>
      </c>
      <c r="H16" s="26">
        <v>0</v>
      </c>
      <c r="I16" s="27">
        <v>0</v>
      </c>
      <c r="J16" s="26">
        <v>0</v>
      </c>
      <c r="K16" s="26">
        <v>0</v>
      </c>
    </row>
    <row r="17" spans="1:11" s="28" customFormat="1" ht="12">
      <c r="A17" s="25" t="s">
        <v>69</v>
      </c>
      <c r="B17" s="26">
        <f>SUM(C17:K17,'77-6'!B22:L22)</f>
        <v>39187</v>
      </c>
      <c r="C17" s="26">
        <v>15800</v>
      </c>
      <c r="D17" s="26">
        <v>0</v>
      </c>
      <c r="E17" s="26">
        <v>0</v>
      </c>
      <c r="F17" s="26">
        <v>12471</v>
      </c>
      <c r="G17" s="26">
        <v>3200</v>
      </c>
      <c r="H17" s="27">
        <v>1703</v>
      </c>
      <c r="I17" s="26">
        <v>0</v>
      </c>
      <c r="J17" s="26">
        <v>0</v>
      </c>
      <c r="K17" s="26">
        <v>0</v>
      </c>
    </row>
    <row r="18" spans="1:11" s="28" customFormat="1" ht="12">
      <c r="A18" s="25" t="s">
        <v>70</v>
      </c>
      <c r="B18" s="51">
        <v>40841</v>
      </c>
      <c r="C18" s="26">
        <v>22130</v>
      </c>
      <c r="D18" s="26">
        <v>0</v>
      </c>
      <c r="E18" s="26">
        <v>0</v>
      </c>
      <c r="F18" s="26">
        <v>5571</v>
      </c>
      <c r="G18" s="26">
        <v>6171</v>
      </c>
      <c r="H18" s="27">
        <v>2187</v>
      </c>
      <c r="I18" s="26">
        <v>0</v>
      </c>
      <c r="J18" s="26">
        <v>0</v>
      </c>
      <c r="K18" s="26">
        <v>0</v>
      </c>
    </row>
    <row r="19" spans="1:11" s="28" customFormat="1" ht="12">
      <c r="A19" s="25" t="s">
        <v>71</v>
      </c>
      <c r="B19" s="26">
        <f>SUM(C19:K19,'77-6'!B25:L25)</f>
        <v>41702</v>
      </c>
      <c r="C19" s="26">
        <v>27818</v>
      </c>
      <c r="D19" s="27">
        <v>0</v>
      </c>
      <c r="E19" s="27">
        <v>0</v>
      </c>
      <c r="F19" s="26">
        <v>6695</v>
      </c>
      <c r="G19" s="27">
        <v>0</v>
      </c>
      <c r="H19" s="27">
        <v>930</v>
      </c>
      <c r="I19" s="27">
        <v>0</v>
      </c>
      <c r="J19" s="26">
        <v>1050</v>
      </c>
      <c r="K19" s="27">
        <v>0</v>
      </c>
    </row>
    <row r="20" spans="1:11" s="28" customFormat="1" ht="12">
      <c r="A20" s="25" t="s">
        <v>72</v>
      </c>
      <c r="B20" s="26">
        <f>SUM(C20:K20,'77-6'!B26:L26)</f>
        <v>40937</v>
      </c>
      <c r="C20" s="26">
        <v>18911</v>
      </c>
      <c r="D20" s="27">
        <v>0</v>
      </c>
      <c r="E20" s="26">
        <v>0</v>
      </c>
      <c r="F20" s="26">
        <v>5341</v>
      </c>
      <c r="G20" s="27">
        <v>2900</v>
      </c>
      <c r="H20" s="27">
        <v>0</v>
      </c>
      <c r="I20" s="26">
        <v>1775</v>
      </c>
      <c r="J20" s="27">
        <v>4150</v>
      </c>
      <c r="K20" s="26">
        <v>0</v>
      </c>
    </row>
    <row r="21" spans="1:11" s="28" customFormat="1" ht="12">
      <c r="A21" s="25"/>
      <c r="B21" s="26"/>
      <c r="C21" s="26"/>
      <c r="D21" s="27"/>
      <c r="E21" s="26"/>
      <c r="F21" s="26"/>
      <c r="G21" s="27"/>
      <c r="H21" s="27"/>
      <c r="I21" s="26"/>
      <c r="J21" s="27"/>
      <c r="K21" s="26"/>
    </row>
    <row r="22" spans="1:11" s="21" customFormat="1" ht="12">
      <c r="A22" s="24" t="s">
        <v>73</v>
      </c>
      <c r="B22" s="20">
        <f>SUM(B24:B35)</f>
        <v>899743</v>
      </c>
      <c r="C22" s="20">
        <f>SUM(C24:C35)</f>
        <v>444111</v>
      </c>
      <c r="D22" s="20">
        <f aca="true" t="shared" si="2" ref="D22:K22">SUM(D24:D35)</f>
        <v>2060</v>
      </c>
      <c r="E22" s="20">
        <f t="shared" si="2"/>
        <v>880</v>
      </c>
      <c r="F22" s="20">
        <f t="shared" si="2"/>
        <v>221601</v>
      </c>
      <c r="G22" s="20">
        <f t="shared" si="2"/>
        <v>51452</v>
      </c>
      <c r="H22" s="20">
        <f t="shared" si="2"/>
        <v>1732</v>
      </c>
      <c r="I22" s="20">
        <f t="shared" si="2"/>
        <v>11406</v>
      </c>
      <c r="J22" s="20">
        <f t="shared" si="2"/>
        <v>24396</v>
      </c>
      <c r="K22" s="20">
        <f t="shared" si="2"/>
        <v>0</v>
      </c>
    </row>
    <row r="23" spans="1:11" ht="12" customHeight="1">
      <c r="A23" s="23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s="28" customFormat="1" ht="12">
      <c r="A24" s="25" t="s">
        <v>74</v>
      </c>
      <c r="B24" s="26">
        <f>SUM(C24:K24,'77-6'!B30:L30)</f>
        <v>64248</v>
      </c>
      <c r="C24" s="26">
        <v>23408</v>
      </c>
      <c r="D24" s="27">
        <v>2060</v>
      </c>
      <c r="E24" s="26">
        <v>0</v>
      </c>
      <c r="F24" s="27">
        <v>35980</v>
      </c>
      <c r="G24" s="26">
        <v>1500</v>
      </c>
      <c r="H24" s="26">
        <v>0</v>
      </c>
      <c r="I24" s="27">
        <v>600</v>
      </c>
      <c r="J24" s="27">
        <v>0</v>
      </c>
      <c r="K24" s="26">
        <v>0</v>
      </c>
    </row>
    <row r="25" spans="1:11" s="28" customFormat="1" ht="12">
      <c r="A25" s="25" t="s">
        <v>75</v>
      </c>
      <c r="B25" s="51">
        <f>SUM(C25:K25,'77-6'!B31:L31)</f>
        <v>65574</v>
      </c>
      <c r="C25" s="26">
        <v>34577</v>
      </c>
      <c r="D25" s="26">
        <v>0</v>
      </c>
      <c r="E25" s="26">
        <v>0</v>
      </c>
      <c r="F25" s="26">
        <v>10039</v>
      </c>
      <c r="G25" s="26">
        <v>0</v>
      </c>
      <c r="H25" s="26">
        <v>0</v>
      </c>
      <c r="I25" s="27">
        <v>1488</v>
      </c>
      <c r="J25" s="26">
        <v>2700</v>
      </c>
      <c r="K25" s="26">
        <v>0</v>
      </c>
    </row>
    <row r="26" spans="1:11" s="28" customFormat="1" ht="12">
      <c r="A26" s="25" t="s">
        <v>76</v>
      </c>
      <c r="B26" s="51">
        <f>SUM(C26:K26,'77-6'!B33:L33)</f>
        <v>47736</v>
      </c>
      <c r="C26" s="26">
        <v>29512</v>
      </c>
      <c r="D26" s="26">
        <v>0</v>
      </c>
      <c r="E26" s="26">
        <v>0</v>
      </c>
      <c r="F26" s="26">
        <v>7075</v>
      </c>
      <c r="G26" s="27">
        <v>0</v>
      </c>
      <c r="H26" s="27">
        <v>0</v>
      </c>
      <c r="I26" s="27">
        <v>1840</v>
      </c>
      <c r="J26" s="27">
        <v>0</v>
      </c>
      <c r="K26" s="26">
        <v>0</v>
      </c>
    </row>
    <row r="27" spans="1:11" s="28" customFormat="1" ht="12">
      <c r="A27" s="25" t="s">
        <v>77</v>
      </c>
      <c r="B27" s="51">
        <f>SUM(C27:K27,'77-6'!B34:L34)</f>
        <v>86681</v>
      </c>
      <c r="C27" s="26">
        <v>28848</v>
      </c>
      <c r="D27" s="26">
        <v>0</v>
      </c>
      <c r="E27" s="26">
        <v>600</v>
      </c>
      <c r="F27" s="26">
        <v>24796</v>
      </c>
      <c r="G27" s="26">
        <v>9650</v>
      </c>
      <c r="H27" s="26">
        <v>0</v>
      </c>
      <c r="I27" s="26">
        <v>2078</v>
      </c>
      <c r="J27" s="27">
        <v>2663</v>
      </c>
      <c r="K27" s="26">
        <v>0</v>
      </c>
    </row>
    <row r="28" spans="1:11" s="28" customFormat="1" ht="12">
      <c r="A28" s="25" t="s">
        <v>78</v>
      </c>
      <c r="B28" s="51">
        <f>SUM(C28:K28,'77-6'!B36:L36)</f>
        <v>104120</v>
      </c>
      <c r="C28" s="26">
        <v>35559</v>
      </c>
      <c r="D28" s="26">
        <v>0</v>
      </c>
      <c r="E28" s="26">
        <v>0</v>
      </c>
      <c r="F28" s="27">
        <v>19161</v>
      </c>
      <c r="G28" s="27">
        <v>7458</v>
      </c>
      <c r="H28" s="26">
        <v>0</v>
      </c>
      <c r="I28" s="26">
        <v>0</v>
      </c>
      <c r="J28" s="26">
        <v>0</v>
      </c>
      <c r="K28" s="26">
        <v>0</v>
      </c>
    </row>
    <row r="29" spans="1:11" s="28" customFormat="1" ht="12">
      <c r="A29" s="25" t="s">
        <v>79</v>
      </c>
      <c r="B29" s="51">
        <f>SUM(C29:K29,'77-6'!B37:L37)</f>
        <v>92071</v>
      </c>
      <c r="C29" s="26">
        <v>70733</v>
      </c>
      <c r="D29" s="26">
        <v>0</v>
      </c>
      <c r="E29" s="26">
        <v>0</v>
      </c>
      <c r="F29" s="27">
        <v>10204</v>
      </c>
      <c r="G29" s="27">
        <v>0</v>
      </c>
      <c r="H29" s="26">
        <v>0</v>
      </c>
      <c r="I29" s="26">
        <v>0</v>
      </c>
      <c r="J29" s="26">
        <v>245</v>
      </c>
      <c r="K29" s="26">
        <v>0</v>
      </c>
    </row>
    <row r="30" spans="1:11" s="28" customFormat="1" ht="12">
      <c r="A30" s="25" t="s">
        <v>80</v>
      </c>
      <c r="B30" s="51">
        <f>SUM(C30:K30,'77-6'!B39:L39)</f>
        <v>86647</v>
      </c>
      <c r="C30" s="26">
        <v>45858</v>
      </c>
      <c r="D30" s="26">
        <v>0</v>
      </c>
      <c r="E30" s="26">
        <v>0</v>
      </c>
      <c r="F30" s="26">
        <v>18141</v>
      </c>
      <c r="G30" s="26">
        <v>5930</v>
      </c>
      <c r="H30" s="27">
        <v>800</v>
      </c>
      <c r="I30" s="27">
        <v>1250</v>
      </c>
      <c r="J30" s="27">
        <v>2980</v>
      </c>
      <c r="K30" s="26">
        <v>0</v>
      </c>
    </row>
    <row r="31" spans="1:11" s="28" customFormat="1" ht="12">
      <c r="A31" s="25" t="s">
        <v>81</v>
      </c>
      <c r="B31" s="51">
        <f>SUM(C31:K31,'77-6'!B40:L40)</f>
        <v>12953</v>
      </c>
      <c r="C31" s="26">
        <v>4742</v>
      </c>
      <c r="D31" s="26">
        <v>0</v>
      </c>
      <c r="E31" s="26">
        <v>0</v>
      </c>
      <c r="F31" s="26">
        <v>5195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</row>
    <row r="32" spans="1:11" s="28" customFormat="1" ht="12">
      <c r="A32" s="25" t="s">
        <v>82</v>
      </c>
      <c r="B32" s="51">
        <f>SUM(C32:K32,'77-6'!B42:L42)</f>
        <v>66345</v>
      </c>
      <c r="C32" s="26">
        <v>12593</v>
      </c>
      <c r="D32" s="26">
        <v>0</v>
      </c>
      <c r="E32" s="26">
        <v>0</v>
      </c>
      <c r="F32" s="26">
        <v>39648</v>
      </c>
      <c r="G32" s="26">
        <v>2500</v>
      </c>
      <c r="H32" s="27">
        <v>0</v>
      </c>
      <c r="I32" s="27">
        <v>3550</v>
      </c>
      <c r="J32" s="26">
        <v>0</v>
      </c>
      <c r="K32" s="26">
        <v>0</v>
      </c>
    </row>
    <row r="33" spans="1:11" s="28" customFormat="1" ht="12">
      <c r="A33" s="25" t="s">
        <v>83</v>
      </c>
      <c r="B33" s="51">
        <f>SUM(C33:K33,'77-6'!B43:L43)</f>
        <v>46935</v>
      </c>
      <c r="C33" s="26">
        <v>9099</v>
      </c>
      <c r="D33" s="26">
        <v>0</v>
      </c>
      <c r="E33" s="26">
        <v>0</v>
      </c>
      <c r="F33" s="26">
        <v>25958</v>
      </c>
      <c r="G33" s="27">
        <v>8696</v>
      </c>
      <c r="H33" s="27">
        <v>0</v>
      </c>
      <c r="I33" s="26">
        <v>0</v>
      </c>
      <c r="J33" s="26">
        <v>0</v>
      </c>
      <c r="K33" s="26">
        <v>0</v>
      </c>
    </row>
    <row r="34" spans="1:11" s="28" customFormat="1" ht="12">
      <c r="A34" s="25" t="s">
        <v>84</v>
      </c>
      <c r="B34" s="51">
        <f>SUM(C34:K34,'77-6'!B45:L45)</f>
        <v>15031</v>
      </c>
      <c r="C34" s="26">
        <v>9123</v>
      </c>
      <c r="D34" s="26">
        <v>0</v>
      </c>
      <c r="E34" s="26">
        <v>0</v>
      </c>
      <c r="F34" s="26">
        <v>5028</v>
      </c>
      <c r="G34" s="27">
        <v>0</v>
      </c>
      <c r="H34" s="26">
        <v>0</v>
      </c>
      <c r="I34" s="26">
        <v>0</v>
      </c>
      <c r="J34" s="26">
        <v>0</v>
      </c>
      <c r="K34" s="26">
        <v>0</v>
      </c>
    </row>
    <row r="35" spans="1:23" s="28" customFormat="1" ht="12">
      <c r="A35" s="29" t="s">
        <v>85</v>
      </c>
      <c r="B35" s="52">
        <f>SUM(C35:K35,'77-6'!B46:L46)</f>
        <v>211402</v>
      </c>
      <c r="C35" s="31">
        <v>140059</v>
      </c>
      <c r="D35" s="32">
        <v>0</v>
      </c>
      <c r="E35" s="31">
        <v>280</v>
      </c>
      <c r="F35" s="31">
        <v>20376</v>
      </c>
      <c r="G35" s="31">
        <v>15718</v>
      </c>
      <c r="H35" s="31">
        <v>932</v>
      </c>
      <c r="I35" s="32">
        <v>600</v>
      </c>
      <c r="J35" s="31">
        <v>15808</v>
      </c>
      <c r="K35" s="31">
        <v>0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</sheetData>
  <sheetProtection/>
  <mergeCells count="7">
    <mergeCell ref="A1:K1"/>
    <mergeCell ref="A2:K2"/>
    <mergeCell ref="A4:A5"/>
    <mergeCell ref="B4:B5"/>
    <mergeCell ref="C4:C5"/>
    <mergeCell ref="D4:D5"/>
    <mergeCell ref="J4:J5"/>
  </mergeCells>
  <printOptions/>
  <pageMargins left="0.787" right="0.787" top="0.984" bottom="0.984" header="0.512" footer="0.512"/>
  <pageSetup orientation="portrait" paperSize="9" scale="84" r:id="rId2"/>
  <colBreaks count="1" manualBreakCount="1">
    <brk id="5" max="3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15.75390625" style="0" customWidth="1"/>
    <col min="2" max="12" width="16.75390625" style="0" customWidth="1"/>
    <col min="20" max="20" width="10.00390625" style="0" customWidth="1"/>
  </cols>
  <sheetData>
    <row r="1" spans="1:12" ht="12" customHeight="1">
      <c r="A1" s="1" t="s">
        <v>103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 customHeight="1">
      <c r="A2" s="2" t="s">
        <v>118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4" ht="12.75" thickBot="1">
      <c r="A3" t="s">
        <v>46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2.75" thickTop="1">
      <c r="A4" s="5"/>
      <c r="B4" s="6" t="s">
        <v>105</v>
      </c>
      <c r="C4" s="6" t="s">
        <v>106</v>
      </c>
      <c r="D4" s="6" t="s">
        <v>107</v>
      </c>
      <c r="E4" s="6" t="s">
        <v>108</v>
      </c>
      <c r="F4" s="36" t="s">
        <v>109</v>
      </c>
      <c r="G4" s="37" t="s">
        <v>110</v>
      </c>
      <c r="H4" s="6" t="s">
        <v>111</v>
      </c>
      <c r="I4" s="6" t="s">
        <v>112</v>
      </c>
      <c r="J4" s="6" t="s">
        <v>119</v>
      </c>
      <c r="K4" s="35" t="s">
        <v>114</v>
      </c>
      <c r="L4" s="36" t="s">
        <v>115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2">
      <c r="A5" s="38"/>
      <c r="B5" s="39"/>
      <c r="C5" s="41"/>
      <c r="D5" s="41"/>
      <c r="E5" s="41"/>
      <c r="F5" s="42"/>
      <c r="G5" s="43"/>
      <c r="H5" s="41"/>
      <c r="I5" s="41"/>
      <c r="J5" s="41"/>
      <c r="K5" s="40"/>
      <c r="L5" s="4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" customHeight="1">
      <c r="A6" s="38"/>
      <c r="B6" s="39"/>
      <c r="C6" s="41" t="s">
        <v>58</v>
      </c>
      <c r="D6" s="41" t="s">
        <v>58</v>
      </c>
      <c r="E6" s="41"/>
      <c r="F6" s="42"/>
      <c r="G6" s="43"/>
      <c r="H6" s="41"/>
      <c r="I6" s="41" t="s">
        <v>59</v>
      </c>
      <c r="J6" s="41" t="s">
        <v>59</v>
      </c>
      <c r="K6" s="40"/>
      <c r="L6" s="4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4"/>
    </row>
    <row r="7" spans="1:24" ht="12" customHeight="1">
      <c r="A7" s="44"/>
      <c r="B7" s="45"/>
      <c r="C7" s="13"/>
      <c r="D7" s="13"/>
      <c r="E7" s="13"/>
      <c r="F7" s="47"/>
      <c r="G7" s="48"/>
      <c r="H7" s="13"/>
      <c r="I7" s="13"/>
      <c r="J7" s="13"/>
      <c r="K7" s="46"/>
      <c r="L7" s="47"/>
      <c r="M7" s="11"/>
      <c r="N7" s="11"/>
      <c r="O7" s="11"/>
      <c r="P7" s="11"/>
      <c r="Q7" s="11"/>
      <c r="R7" s="18"/>
      <c r="S7" s="18"/>
      <c r="T7" s="11"/>
      <c r="U7" s="11"/>
      <c r="V7" s="11"/>
      <c r="W7" s="11"/>
      <c r="X7" s="4"/>
    </row>
    <row r="8" spans="1:24" s="21" customFormat="1" ht="18" customHeight="1">
      <c r="A8" s="19" t="s">
        <v>60</v>
      </c>
      <c r="B8" s="49">
        <f aca="true" t="shared" si="0" ref="B8:L8">B10+B28</f>
        <v>250</v>
      </c>
      <c r="C8" s="49">
        <f t="shared" si="0"/>
        <v>3225</v>
      </c>
      <c r="D8" s="20">
        <f t="shared" si="0"/>
        <v>83414</v>
      </c>
      <c r="E8" s="49">
        <f t="shared" si="0"/>
        <v>1660</v>
      </c>
      <c r="F8" s="49">
        <f t="shared" si="0"/>
        <v>0</v>
      </c>
      <c r="G8" s="20">
        <f t="shared" si="0"/>
        <v>39579</v>
      </c>
      <c r="H8" s="20">
        <f t="shared" si="0"/>
        <v>27330</v>
      </c>
      <c r="I8" s="49">
        <f t="shared" si="0"/>
        <v>0</v>
      </c>
      <c r="J8" s="20">
        <f t="shared" si="0"/>
        <v>52023</v>
      </c>
      <c r="K8" s="20">
        <f t="shared" si="0"/>
        <v>0</v>
      </c>
      <c r="L8" s="20">
        <f t="shared" si="0"/>
        <v>103142</v>
      </c>
      <c r="X8" s="22"/>
    </row>
    <row r="9" spans="1:12" ht="10.5" customHeight="1">
      <c r="A9" s="23"/>
      <c r="L9" s="26"/>
    </row>
    <row r="10" spans="1:12" s="21" customFormat="1" ht="18" customHeight="1">
      <c r="A10" s="24" t="s">
        <v>61</v>
      </c>
      <c r="B10" s="49">
        <f aca="true" t="shared" si="1" ref="B10:L10">SUM(B12:B26)</f>
        <v>250</v>
      </c>
      <c r="C10" s="49">
        <f t="shared" si="1"/>
        <v>2440</v>
      </c>
      <c r="D10" s="49">
        <f t="shared" si="1"/>
        <v>22223</v>
      </c>
      <c r="E10" s="49">
        <f t="shared" si="1"/>
        <v>1210</v>
      </c>
      <c r="F10" s="49">
        <f t="shared" si="1"/>
        <v>0</v>
      </c>
      <c r="G10" s="49">
        <f t="shared" si="1"/>
        <v>28551</v>
      </c>
      <c r="H10" s="49">
        <f t="shared" si="1"/>
        <v>20748</v>
      </c>
      <c r="I10" s="49">
        <f t="shared" si="1"/>
        <v>0</v>
      </c>
      <c r="J10" s="49">
        <f t="shared" si="1"/>
        <v>24788</v>
      </c>
      <c r="K10" s="49">
        <f t="shared" si="1"/>
        <v>0</v>
      </c>
      <c r="L10" s="49">
        <f t="shared" si="1"/>
        <v>68308</v>
      </c>
    </row>
    <row r="11" spans="1:12" ht="10.5" customHeight="1">
      <c r="A11" s="2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6"/>
    </row>
    <row r="12" spans="1:12" s="28" customFormat="1" ht="18" customHeight="1">
      <c r="A12" s="25" t="s">
        <v>62</v>
      </c>
      <c r="B12" s="27">
        <v>0</v>
      </c>
      <c r="C12" s="27">
        <v>2440</v>
      </c>
      <c r="D12" s="26">
        <v>4392</v>
      </c>
      <c r="E12" s="27">
        <v>0</v>
      </c>
      <c r="F12" s="27">
        <v>0</v>
      </c>
      <c r="G12" s="26">
        <v>5130</v>
      </c>
      <c r="H12" s="26">
        <v>2490</v>
      </c>
      <c r="I12" s="27">
        <v>0</v>
      </c>
      <c r="J12" s="27">
        <v>1370</v>
      </c>
      <c r="K12" s="27">
        <v>0</v>
      </c>
      <c r="L12" s="26">
        <v>9697</v>
      </c>
    </row>
    <row r="13" spans="1:12" s="28" customFormat="1" ht="18" customHeight="1">
      <c r="A13" s="25" t="s">
        <v>63</v>
      </c>
      <c r="B13" s="26">
        <v>0</v>
      </c>
      <c r="C13" s="27">
        <v>0</v>
      </c>
      <c r="D13" s="26">
        <v>4490</v>
      </c>
      <c r="E13" s="26">
        <v>300</v>
      </c>
      <c r="F13" s="26">
        <v>0</v>
      </c>
      <c r="G13" s="26">
        <v>4355</v>
      </c>
      <c r="H13" s="26">
        <v>4200</v>
      </c>
      <c r="I13" s="26">
        <v>0</v>
      </c>
      <c r="J13" s="26">
        <v>1500</v>
      </c>
      <c r="K13" s="27">
        <v>0</v>
      </c>
      <c r="L13" s="26">
        <v>12370</v>
      </c>
    </row>
    <row r="14" spans="1:12" s="28" customFormat="1" ht="10.5" customHeight="1">
      <c r="A14" s="25"/>
      <c r="B14" s="26"/>
      <c r="C14" s="27"/>
      <c r="D14" s="26"/>
      <c r="E14" s="26"/>
      <c r="F14" s="26"/>
      <c r="G14" s="26"/>
      <c r="H14" s="26"/>
      <c r="I14" s="26"/>
      <c r="J14" s="26"/>
      <c r="K14" s="27"/>
      <c r="L14" s="26"/>
    </row>
    <row r="15" spans="1:12" s="28" customFormat="1" ht="18" customHeight="1">
      <c r="A15" s="25" t="s">
        <v>64</v>
      </c>
      <c r="B15" s="26">
        <v>0</v>
      </c>
      <c r="C15" s="26">
        <v>0</v>
      </c>
      <c r="D15" s="26">
        <v>1572</v>
      </c>
      <c r="E15" s="27">
        <v>0</v>
      </c>
      <c r="F15" s="26">
        <v>0</v>
      </c>
      <c r="G15" s="27">
        <v>5326</v>
      </c>
      <c r="H15" s="26">
        <v>0</v>
      </c>
      <c r="I15" s="26">
        <v>0</v>
      </c>
      <c r="J15" s="27">
        <v>0</v>
      </c>
      <c r="K15" s="27">
        <v>0</v>
      </c>
      <c r="L15" s="27">
        <v>12605</v>
      </c>
    </row>
    <row r="16" spans="1:12" s="28" customFormat="1" ht="18" customHeight="1">
      <c r="A16" s="25" t="s">
        <v>65</v>
      </c>
      <c r="B16" s="26">
        <v>0</v>
      </c>
      <c r="C16" s="26">
        <v>0</v>
      </c>
      <c r="D16" s="27">
        <v>3342</v>
      </c>
      <c r="E16" s="26">
        <v>0</v>
      </c>
      <c r="F16" s="26">
        <v>0</v>
      </c>
      <c r="G16" s="26">
        <v>2890</v>
      </c>
      <c r="H16" s="26">
        <v>0</v>
      </c>
      <c r="I16" s="26">
        <v>0</v>
      </c>
      <c r="J16" s="27">
        <v>0</v>
      </c>
      <c r="K16" s="27">
        <v>0</v>
      </c>
      <c r="L16" s="26">
        <v>4677</v>
      </c>
    </row>
    <row r="17" spans="1:12" s="28" customFormat="1" ht="10.5" customHeight="1">
      <c r="A17" s="25"/>
      <c r="B17" s="26"/>
      <c r="C17" s="26"/>
      <c r="D17" s="27"/>
      <c r="E17" s="26"/>
      <c r="F17" s="26"/>
      <c r="G17" s="26"/>
      <c r="H17" s="26"/>
      <c r="I17" s="26"/>
      <c r="J17" s="27"/>
      <c r="K17" s="27"/>
      <c r="L17" s="26"/>
    </row>
    <row r="18" spans="1:12" s="28" customFormat="1" ht="18" customHeight="1">
      <c r="A18" s="25" t="s">
        <v>66</v>
      </c>
      <c r="B18" s="26">
        <v>0</v>
      </c>
      <c r="C18" s="26">
        <v>0</v>
      </c>
      <c r="D18" s="26">
        <v>1345</v>
      </c>
      <c r="E18" s="27">
        <v>910</v>
      </c>
      <c r="F18" s="26">
        <v>0</v>
      </c>
      <c r="G18" s="27">
        <v>5600</v>
      </c>
      <c r="H18" s="26">
        <v>1100</v>
      </c>
      <c r="I18" s="26">
        <v>0</v>
      </c>
      <c r="J18" s="27">
        <v>13776</v>
      </c>
      <c r="K18" s="26">
        <v>0</v>
      </c>
      <c r="L18" s="27">
        <v>9495</v>
      </c>
    </row>
    <row r="19" spans="1:12" s="28" customFormat="1" ht="18" customHeight="1">
      <c r="A19" s="25" t="s">
        <v>67</v>
      </c>
      <c r="B19" s="27">
        <v>250</v>
      </c>
      <c r="C19" s="26">
        <v>0</v>
      </c>
      <c r="D19" s="26">
        <v>190</v>
      </c>
      <c r="E19" s="27">
        <v>0</v>
      </c>
      <c r="F19" s="26">
        <v>0</v>
      </c>
      <c r="G19" s="27">
        <v>900</v>
      </c>
      <c r="H19" s="26">
        <v>4965</v>
      </c>
      <c r="I19" s="26">
        <v>0</v>
      </c>
      <c r="J19" s="27">
        <v>160</v>
      </c>
      <c r="K19" s="26">
        <v>0</v>
      </c>
      <c r="L19" s="26">
        <v>9245</v>
      </c>
    </row>
    <row r="20" spans="1:12" s="28" customFormat="1" ht="10.5" customHeight="1">
      <c r="A20" s="25"/>
      <c r="B20" s="27"/>
      <c r="C20" s="26"/>
      <c r="D20" s="26"/>
      <c r="E20" s="27"/>
      <c r="F20" s="26"/>
      <c r="G20" s="27"/>
      <c r="H20" s="26"/>
      <c r="I20" s="26"/>
      <c r="J20" s="27"/>
      <c r="K20" s="26"/>
      <c r="L20" s="26"/>
    </row>
    <row r="21" spans="1:12" s="28" customFormat="1" ht="18" customHeight="1">
      <c r="A21" s="25" t="s">
        <v>68</v>
      </c>
      <c r="B21" s="26">
        <v>0</v>
      </c>
      <c r="C21" s="26">
        <v>0</v>
      </c>
      <c r="D21" s="26">
        <v>0</v>
      </c>
      <c r="E21" s="27">
        <v>0</v>
      </c>
      <c r="F21" s="26">
        <v>0</v>
      </c>
      <c r="G21" s="27">
        <v>1200</v>
      </c>
      <c r="H21" s="26">
        <v>1700</v>
      </c>
      <c r="I21" s="27">
        <v>0</v>
      </c>
      <c r="J21" s="27">
        <v>7082</v>
      </c>
      <c r="K21" s="26">
        <v>0</v>
      </c>
      <c r="L21" s="26">
        <v>3590</v>
      </c>
    </row>
    <row r="22" spans="1:12" s="28" customFormat="1" ht="18" customHeight="1">
      <c r="A22" s="25" t="s">
        <v>69</v>
      </c>
      <c r="B22" s="26">
        <v>0</v>
      </c>
      <c r="C22" s="26">
        <v>0</v>
      </c>
      <c r="D22" s="26">
        <v>4343</v>
      </c>
      <c r="E22" s="26">
        <v>0</v>
      </c>
      <c r="F22" s="26">
        <v>0</v>
      </c>
      <c r="G22" s="27">
        <v>0</v>
      </c>
      <c r="H22" s="27">
        <v>1670</v>
      </c>
      <c r="I22" s="26">
        <v>0</v>
      </c>
      <c r="J22" s="26">
        <v>0</v>
      </c>
      <c r="K22" s="26">
        <v>0</v>
      </c>
      <c r="L22" s="27">
        <v>0</v>
      </c>
    </row>
    <row r="23" spans="1:12" s="28" customFormat="1" ht="10.5" customHeight="1">
      <c r="A23" s="25"/>
      <c r="B23" s="26"/>
      <c r="C23" s="26"/>
      <c r="D23" s="26"/>
      <c r="E23" s="26"/>
      <c r="F23" s="26"/>
      <c r="G23" s="27"/>
      <c r="H23" s="27"/>
      <c r="I23" s="26"/>
      <c r="J23" s="26"/>
      <c r="K23" s="26"/>
      <c r="L23" s="27"/>
    </row>
    <row r="24" spans="1:12" s="28" customFormat="1" ht="18" customHeight="1">
      <c r="A24" s="25" t="s">
        <v>70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7">
        <v>0</v>
      </c>
      <c r="H24" s="27">
        <v>0</v>
      </c>
      <c r="I24" s="26">
        <v>0</v>
      </c>
      <c r="J24" s="26">
        <v>0</v>
      </c>
      <c r="K24" s="26">
        <v>0</v>
      </c>
      <c r="L24" s="27">
        <v>4782</v>
      </c>
    </row>
    <row r="25" spans="1:12" s="28" customFormat="1" ht="18" customHeight="1">
      <c r="A25" s="25" t="s">
        <v>71</v>
      </c>
      <c r="B25" s="26">
        <v>0</v>
      </c>
      <c r="C25" s="26">
        <v>0</v>
      </c>
      <c r="D25" s="27">
        <v>2549</v>
      </c>
      <c r="E25" s="27">
        <v>0</v>
      </c>
      <c r="F25" s="27">
        <v>0</v>
      </c>
      <c r="G25" s="27">
        <v>165</v>
      </c>
      <c r="H25" s="27">
        <v>2290</v>
      </c>
      <c r="I25" s="27">
        <v>0</v>
      </c>
      <c r="J25" s="27">
        <v>0</v>
      </c>
      <c r="K25" s="27">
        <v>0</v>
      </c>
      <c r="L25" s="27">
        <v>205</v>
      </c>
    </row>
    <row r="26" spans="1:12" s="28" customFormat="1" ht="18" customHeight="1">
      <c r="A26" s="25" t="s">
        <v>72</v>
      </c>
      <c r="B26" s="26">
        <v>0</v>
      </c>
      <c r="C26" s="27">
        <v>0</v>
      </c>
      <c r="D26" s="27">
        <v>0</v>
      </c>
      <c r="E26" s="26">
        <v>0</v>
      </c>
      <c r="F26" s="26">
        <v>0</v>
      </c>
      <c r="G26" s="26">
        <v>2985</v>
      </c>
      <c r="H26" s="27">
        <v>2333</v>
      </c>
      <c r="I26" s="26">
        <v>0</v>
      </c>
      <c r="J26" s="27">
        <v>900</v>
      </c>
      <c r="K26" s="26">
        <v>0</v>
      </c>
      <c r="L26" s="27">
        <v>1642</v>
      </c>
    </row>
    <row r="27" spans="1:12" s="28" customFormat="1" ht="10.5" customHeight="1">
      <c r="A27" s="25"/>
      <c r="B27" s="26"/>
      <c r="C27" s="26"/>
      <c r="D27" s="27"/>
      <c r="E27" s="26"/>
      <c r="F27" s="26"/>
      <c r="G27" s="26"/>
      <c r="H27" s="27"/>
      <c r="I27" s="26"/>
      <c r="J27" s="27"/>
      <c r="K27" s="26"/>
      <c r="L27" s="27"/>
    </row>
    <row r="28" spans="1:12" s="21" customFormat="1" ht="18" customHeight="1">
      <c r="A28" s="24" t="s">
        <v>73</v>
      </c>
      <c r="B28" s="20">
        <f>SUM(B30:B46)</f>
        <v>0</v>
      </c>
      <c r="C28" s="20">
        <f aca="true" t="shared" si="2" ref="C28:L28">SUM(C30:C46)</f>
        <v>785</v>
      </c>
      <c r="D28" s="50">
        <f t="shared" si="2"/>
        <v>61191</v>
      </c>
      <c r="E28" s="20">
        <f t="shared" si="2"/>
        <v>450</v>
      </c>
      <c r="F28" s="20">
        <f t="shared" si="2"/>
        <v>0</v>
      </c>
      <c r="G28" s="20">
        <f t="shared" si="2"/>
        <v>11028</v>
      </c>
      <c r="H28" s="20">
        <f t="shared" si="2"/>
        <v>6582</v>
      </c>
      <c r="I28" s="20">
        <f t="shared" si="2"/>
        <v>0</v>
      </c>
      <c r="J28" s="20">
        <f t="shared" si="2"/>
        <v>27235</v>
      </c>
      <c r="K28" s="20">
        <f t="shared" si="2"/>
        <v>0</v>
      </c>
      <c r="L28" s="20">
        <f t="shared" si="2"/>
        <v>34834</v>
      </c>
    </row>
    <row r="29" spans="1:12" s="28" customFormat="1" ht="10.5" customHeigh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s="28" customFormat="1" ht="18" customHeight="1">
      <c r="A30" s="25" t="s">
        <v>74</v>
      </c>
      <c r="B30" s="26">
        <v>0</v>
      </c>
      <c r="C30" s="26">
        <v>0</v>
      </c>
      <c r="D30" s="27">
        <v>700</v>
      </c>
      <c r="E30" s="26">
        <v>0</v>
      </c>
      <c r="F30" s="27">
        <v>0</v>
      </c>
      <c r="G30" s="26">
        <v>0</v>
      </c>
      <c r="H30" s="26">
        <v>0</v>
      </c>
      <c r="I30" s="27">
        <v>0</v>
      </c>
      <c r="J30" s="27">
        <v>0</v>
      </c>
      <c r="K30" s="26">
        <v>0</v>
      </c>
      <c r="L30" s="26">
        <v>0</v>
      </c>
    </row>
    <row r="31" spans="1:12" s="28" customFormat="1" ht="18" customHeight="1">
      <c r="A31" s="25" t="s">
        <v>75</v>
      </c>
      <c r="B31" s="26">
        <v>0</v>
      </c>
      <c r="C31" s="26">
        <v>0</v>
      </c>
      <c r="D31" s="26">
        <v>748</v>
      </c>
      <c r="E31" s="26">
        <v>0</v>
      </c>
      <c r="F31" s="26">
        <v>0</v>
      </c>
      <c r="G31" s="27">
        <v>150</v>
      </c>
      <c r="H31" s="26">
        <v>0</v>
      </c>
      <c r="I31" s="26">
        <v>0</v>
      </c>
      <c r="J31" s="26">
        <v>11990</v>
      </c>
      <c r="K31" s="26">
        <v>0</v>
      </c>
      <c r="L31" s="26">
        <v>3882</v>
      </c>
    </row>
    <row r="32" spans="1:12" s="28" customFormat="1" ht="10.5" customHeight="1">
      <c r="A32" s="25"/>
      <c r="B32" s="26"/>
      <c r="C32" s="26"/>
      <c r="D32" s="26"/>
      <c r="E32" s="26"/>
      <c r="F32" s="26"/>
      <c r="G32" s="27"/>
      <c r="H32" s="26"/>
      <c r="I32" s="26"/>
      <c r="J32" s="26"/>
      <c r="K32" s="26"/>
      <c r="L32" s="26"/>
    </row>
    <row r="33" spans="1:12" s="28" customFormat="1" ht="18" customHeight="1">
      <c r="A33" s="25" t="s">
        <v>76</v>
      </c>
      <c r="B33" s="26">
        <v>0</v>
      </c>
      <c r="C33" s="26">
        <v>0</v>
      </c>
      <c r="D33" s="26">
        <v>2320</v>
      </c>
      <c r="E33" s="26">
        <v>0</v>
      </c>
      <c r="F33" s="26">
        <v>0</v>
      </c>
      <c r="G33" s="27">
        <v>1200</v>
      </c>
      <c r="H33" s="27">
        <v>0</v>
      </c>
      <c r="I33" s="27">
        <v>0</v>
      </c>
      <c r="J33" s="27">
        <v>1505</v>
      </c>
      <c r="K33" s="26">
        <v>0</v>
      </c>
      <c r="L33" s="27">
        <v>4284</v>
      </c>
    </row>
    <row r="34" spans="1:12" s="28" customFormat="1" ht="18" customHeight="1">
      <c r="A34" s="25" t="s">
        <v>77</v>
      </c>
      <c r="B34" s="26">
        <v>0</v>
      </c>
      <c r="C34" s="26">
        <v>0</v>
      </c>
      <c r="D34" s="27">
        <v>5958</v>
      </c>
      <c r="E34" s="26">
        <v>0</v>
      </c>
      <c r="F34" s="26">
        <v>0</v>
      </c>
      <c r="G34" s="27">
        <v>2020</v>
      </c>
      <c r="H34" s="26">
        <v>0</v>
      </c>
      <c r="I34" s="26">
        <v>0</v>
      </c>
      <c r="J34" s="27">
        <v>0</v>
      </c>
      <c r="K34" s="26">
        <v>0</v>
      </c>
      <c r="L34" s="26">
        <v>10068</v>
      </c>
    </row>
    <row r="35" spans="1:12" s="28" customFormat="1" ht="10.5" customHeight="1">
      <c r="A35" s="25"/>
      <c r="B35" s="26"/>
      <c r="C35" s="26"/>
      <c r="D35" s="27"/>
      <c r="E35" s="26"/>
      <c r="F35" s="26"/>
      <c r="G35" s="27"/>
      <c r="H35" s="26"/>
      <c r="I35" s="26"/>
      <c r="J35" s="27"/>
      <c r="K35" s="26"/>
      <c r="L35" s="26"/>
    </row>
    <row r="36" spans="1:12" s="28" customFormat="1" ht="18" customHeight="1">
      <c r="A36" s="25" t="s">
        <v>78</v>
      </c>
      <c r="B36" s="26">
        <v>0</v>
      </c>
      <c r="C36" s="26">
        <v>0</v>
      </c>
      <c r="D36" s="26">
        <v>24967</v>
      </c>
      <c r="E36" s="26">
        <v>450</v>
      </c>
      <c r="F36" s="27">
        <v>0</v>
      </c>
      <c r="G36" s="27">
        <v>3523</v>
      </c>
      <c r="H36" s="27">
        <v>3408</v>
      </c>
      <c r="I36" s="26">
        <v>0</v>
      </c>
      <c r="J36" s="27">
        <v>5573</v>
      </c>
      <c r="K36" s="26">
        <v>0</v>
      </c>
      <c r="L36" s="27">
        <v>4021</v>
      </c>
    </row>
    <row r="37" spans="1:12" s="28" customFormat="1" ht="18" customHeight="1">
      <c r="A37" s="25" t="s">
        <v>79</v>
      </c>
      <c r="B37" s="26">
        <v>0</v>
      </c>
      <c r="C37" s="26">
        <v>0</v>
      </c>
      <c r="D37" s="27">
        <v>0</v>
      </c>
      <c r="E37" s="26">
        <v>0</v>
      </c>
      <c r="F37" s="26">
        <v>0</v>
      </c>
      <c r="G37" s="27">
        <v>0</v>
      </c>
      <c r="H37" s="27">
        <v>3174</v>
      </c>
      <c r="I37" s="26">
        <v>0</v>
      </c>
      <c r="J37" s="26">
        <v>7715</v>
      </c>
      <c r="K37" s="27">
        <v>0</v>
      </c>
      <c r="L37" s="27">
        <v>0</v>
      </c>
    </row>
    <row r="38" spans="1:12" s="28" customFormat="1" ht="10.5" customHeight="1">
      <c r="A38" s="25"/>
      <c r="B38" s="26"/>
      <c r="C38" s="26"/>
      <c r="D38" s="27"/>
      <c r="E38" s="26"/>
      <c r="F38" s="26"/>
      <c r="G38" s="27"/>
      <c r="H38" s="27"/>
      <c r="I38" s="26"/>
      <c r="J38" s="26"/>
      <c r="K38" s="27"/>
      <c r="L38" s="26"/>
    </row>
    <row r="39" spans="1:12" s="28" customFormat="1" ht="18" customHeight="1">
      <c r="A39" s="25" t="s">
        <v>80</v>
      </c>
      <c r="B39" s="26">
        <v>0</v>
      </c>
      <c r="C39" s="26">
        <v>0</v>
      </c>
      <c r="D39" s="26">
        <v>5713</v>
      </c>
      <c r="E39" s="26">
        <v>0</v>
      </c>
      <c r="F39" s="26">
        <v>0</v>
      </c>
      <c r="G39" s="27">
        <v>300</v>
      </c>
      <c r="H39" s="27">
        <v>0</v>
      </c>
      <c r="I39" s="26">
        <v>0</v>
      </c>
      <c r="J39" s="27">
        <v>0</v>
      </c>
      <c r="K39" s="26">
        <v>0</v>
      </c>
      <c r="L39" s="26">
        <v>5675</v>
      </c>
    </row>
    <row r="40" spans="1:12" s="28" customFormat="1" ht="18" customHeight="1">
      <c r="A40" s="25" t="s">
        <v>81</v>
      </c>
      <c r="B40" s="26">
        <v>0</v>
      </c>
      <c r="C40" s="26">
        <v>0</v>
      </c>
      <c r="D40" s="27">
        <v>2571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7">
        <v>445</v>
      </c>
    </row>
    <row r="41" spans="1:12" s="28" customFormat="1" ht="10.5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7"/>
    </row>
    <row r="42" spans="1:12" s="28" customFormat="1" ht="18" customHeight="1">
      <c r="A42" s="25" t="s">
        <v>82</v>
      </c>
      <c r="B42" s="26">
        <v>0</v>
      </c>
      <c r="C42" s="26">
        <v>785</v>
      </c>
      <c r="D42" s="26">
        <v>7269</v>
      </c>
      <c r="E42" s="26">
        <v>0</v>
      </c>
      <c r="F42" s="26">
        <v>0</v>
      </c>
      <c r="G42" s="26">
        <v>0</v>
      </c>
      <c r="H42" s="27">
        <v>0</v>
      </c>
      <c r="I42" s="26">
        <v>0</v>
      </c>
      <c r="J42" s="26">
        <v>0</v>
      </c>
      <c r="K42" s="26">
        <v>0</v>
      </c>
      <c r="L42" s="26">
        <v>0</v>
      </c>
    </row>
    <row r="43" spans="1:12" s="28" customFormat="1" ht="18" customHeight="1">
      <c r="A43" s="25" t="s">
        <v>83</v>
      </c>
      <c r="B43" s="26">
        <v>0</v>
      </c>
      <c r="C43" s="26">
        <v>0</v>
      </c>
      <c r="D43" s="27">
        <v>805</v>
      </c>
      <c r="E43" s="26">
        <v>0</v>
      </c>
      <c r="F43" s="27">
        <v>0</v>
      </c>
      <c r="G43" s="27">
        <v>1215</v>
      </c>
      <c r="H43" s="27">
        <v>0</v>
      </c>
      <c r="I43" s="26">
        <v>0</v>
      </c>
      <c r="J43" s="26">
        <v>0</v>
      </c>
      <c r="K43" s="26">
        <v>0</v>
      </c>
      <c r="L43" s="27">
        <v>1162</v>
      </c>
    </row>
    <row r="44" spans="1:12" s="28" customFormat="1" ht="10.5" customHeight="1">
      <c r="A44" s="25"/>
      <c r="B44" s="26"/>
      <c r="C44" s="26"/>
      <c r="D44" s="27"/>
      <c r="E44" s="26"/>
      <c r="F44" s="27"/>
      <c r="G44" s="27"/>
      <c r="H44" s="27"/>
      <c r="I44" s="26"/>
      <c r="J44" s="26"/>
      <c r="K44" s="26"/>
      <c r="L44" s="26"/>
    </row>
    <row r="45" spans="1:12" s="28" customFormat="1" ht="18" customHeight="1">
      <c r="A45" s="25" t="s">
        <v>84</v>
      </c>
      <c r="B45" s="26">
        <v>0</v>
      </c>
      <c r="C45" s="26">
        <v>0</v>
      </c>
      <c r="D45" s="26">
        <v>600</v>
      </c>
      <c r="E45" s="26">
        <v>0</v>
      </c>
      <c r="F45" s="26">
        <v>0</v>
      </c>
      <c r="G45" s="27">
        <v>0</v>
      </c>
      <c r="H45" s="26">
        <v>0</v>
      </c>
      <c r="I45" s="26">
        <v>0</v>
      </c>
      <c r="J45" s="26">
        <v>0</v>
      </c>
      <c r="K45" s="26">
        <v>0</v>
      </c>
      <c r="L45" s="27">
        <v>280</v>
      </c>
    </row>
    <row r="46" spans="1:23" s="28" customFormat="1" ht="18" customHeight="1">
      <c r="A46" s="29" t="s">
        <v>85</v>
      </c>
      <c r="B46" s="30">
        <v>0</v>
      </c>
      <c r="C46" s="31">
        <v>0</v>
      </c>
      <c r="D46" s="32">
        <v>9540</v>
      </c>
      <c r="E46" s="31">
        <v>0</v>
      </c>
      <c r="F46" s="31">
        <v>0</v>
      </c>
      <c r="G46" s="32">
        <v>2620</v>
      </c>
      <c r="H46" s="32">
        <v>0</v>
      </c>
      <c r="I46" s="32">
        <v>0</v>
      </c>
      <c r="J46" s="32">
        <v>452</v>
      </c>
      <c r="K46" s="31">
        <v>0</v>
      </c>
      <c r="L46" s="31">
        <v>5017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</sheetData>
  <sheetProtection/>
  <mergeCells count="18">
    <mergeCell ref="I4:I5"/>
    <mergeCell ref="J4:J5"/>
    <mergeCell ref="K4:K7"/>
    <mergeCell ref="L4:L7"/>
    <mergeCell ref="C6:C7"/>
    <mergeCell ref="D6:D7"/>
    <mergeCell ref="I6:I7"/>
    <mergeCell ref="J6:J7"/>
    <mergeCell ref="A1:L1"/>
    <mergeCell ref="A2:L2"/>
    <mergeCell ref="A4:A7"/>
    <mergeCell ref="B4:B7"/>
    <mergeCell ref="C4:C5"/>
    <mergeCell ref="D4:D5"/>
    <mergeCell ref="E4:E7"/>
    <mergeCell ref="F4:F7"/>
    <mergeCell ref="G4:G7"/>
    <mergeCell ref="H4:H7"/>
  </mergeCells>
  <printOptions/>
  <pageMargins left="0.787" right="0.787" top="0.984" bottom="0.984" header="0.512" footer="0.512"/>
  <pageSetup orientation="portrait" paperSize="9" scale="81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2009-07-13T01:00:31Z</dcterms:created>
  <dcterms:modified xsi:type="dcterms:W3CDTF">2009-07-13T01:01:14Z</dcterms:modified>
  <cp:category/>
  <cp:version/>
  <cp:contentType/>
  <cp:contentStatus/>
</cp:coreProperties>
</file>