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60"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79．主要樹種別_所有山林形態別素材生産量の推移" localSheetId="0">'60'!$A$2:$G$23</definedName>
    <definedName name="_81．製材品の出荷先別出荷量の推移">#REF!</definedName>
    <definedName name="_82．林業粗生産額の推移">#REF!</definedName>
    <definedName name="_83._市町村別_乾しいたけ､竹材生産量">#REF!</definedName>
    <definedName name="_84．造林用苗木生産量">#REF!</definedName>
    <definedName name="_85．狩猟捕獲数_主なもの">#REF!</definedName>
    <definedName name="_86．森__林__組__合">#REF!</definedName>
    <definedName name="_87．森__林__国__営__保__険">#REF!</definedName>
    <definedName name="\a">#REF!</definedName>
    <definedName name="_xlnm.Print_Area" localSheetId="0">'60'!$A$1:$Q$39</definedName>
    <definedName name="Print_Area_MI">#REF!</definedName>
  </definedNames>
  <calcPr fullCalcOnLoad="1" iterate="1" iterateCount="1" iterateDelta="0.001"/>
</workbook>
</file>

<file path=xl/sharedStrings.xml><?xml version="1.0" encoding="utf-8"?>
<sst xmlns="http://schemas.openxmlformats.org/spreadsheetml/2006/main" count="54" uniqueCount="51">
  <si>
    <t xml:space="preserve">                            60． 公    私    有    林    野    面    積</t>
  </si>
  <si>
    <t xml:space="preserve"> (単位  ヘクタール)</t>
  </si>
  <si>
    <t>昭和37年１月1日現在</t>
  </si>
  <si>
    <t xml:space="preserve">     林   木   の   生   産   を   目   的   と   す   る   林   地</t>
  </si>
  <si>
    <t>林木の生産</t>
  </si>
  <si>
    <t>総 面 積</t>
  </si>
  <si>
    <t xml:space="preserve">     針     葉     樹     林</t>
  </si>
  <si>
    <t>広    葉    樹    林</t>
  </si>
  <si>
    <t xml:space="preserve">   針   広   混   淆   樹   林   </t>
  </si>
  <si>
    <t>竹  林</t>
  </si>
  <si>
    <t>伐採跡地</t>
  </si>
  <si>
    <t>を目的とし</t>
  </si>
  <si>
    <t>原    野</t>
  </si>
  <si>
    <t>そ の 他</t>
  </si>
  <si>
    <t>人 工 林</t>
  </si>
  <si>
    <t>天 然 林</t>
  </si>
  <si>
    <t>人 工 林</t>
  </si>
  <si>
    <t>天 然 林</t>
  </si>
  <si>
    <t xml:space="preserve">総 面 積 </t>
  </si>
  <si>
    <t>人 工 林</t>
  </si>
  <si>
    <t>天 然 林</t>
  </si>
  <si>
    <t>災害跡地</t>
  </si>
  <si>
    <t>ない樹林地</t>
  </si>
  <si>
    <t>総数</t>
  </si>
  <si>
    <t>大分市</t>
  </si>
  <si>
    <t>別府市</t>
  </si>
  <si>
    <t>中津市</t>
  </si>
  <si>
    <t>-</t>
  </si>
  <si>
    <t>日田市</t>
  </si>
  <si>
    <t>佐伯市</t>
  </si>
  <si>
    <t>臼杵市</t>
  </si>
  <si>
    <t>津久見市</t>
  </si>
  <si>
    <t>竹田市</t>
  </si>
  <si>
    <t>鶴崎市</t>
  </si>
  <si>
    <t>豊後高田市</t>
  </si>
  <si>
    <t>杵築市</t>
  </si>
  <si>
    <t>西国東郡</t>
  </si>
  <si>
    <t>東国東郡</t>
  </si>
  <si>
    <t>速見郡</t>
  </si>
  <si>
    <t>大分郡</t>
  </si>
  <si>
    <t>北海部郡</t>
  </si>
  <si>
    <t>南海部郡</t>
  </si>
  <si>
    <t>大野郡</t>
  </si>
  <si>
    <t>直入郡</t>
  </si>
  <si>
    <t>玖珠郡</t>
  </si>
  <si>
    <t>日田郡</t>
  </si>
  <si>
    <t>下毛郡</t>
  </si>
  <si>
    <t>宇佐郡</t>
  </si>
  <si>
    <t>　資料  林政課</t>
  </si>
  <si>
    <t xml:space="preserve">    (1)  伐採跡地、災害跡地には近い将来に造林すべき面積（未立木地）を含む。</t>
  </si>
  <si>
    <t xml:space="preserve">     (2)  原野欄の中「利用しているもの」は現況が放牧、採草地に供されているものを掲げ「未利用地」は運休原野で将来造林するか或は放牧採草地のいずれかの用に供すべきものを掲ぐ。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</si>
</sst>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0_ ;_ * &quot;-&quot;_ ;_ @_ "/>
    <numFmt numFmtId="178" formatCode="_ * #,##0_ ;_ * \!\-#,##0_ ;_ * &quot;-&quot;_ ;_ @_ "/>
    <numFmt numFmtId="179" formatCode="#,##0_ ;[Red]&quot;¥&quot;\!\-#,##0&quot;¥&quot;\!\ "/>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4"/>
      <name val="ＭＳ 明朝"/>
      <family val="1"/>
    </font>
    <font>
      <sz val="10"/>
      <color indexed="8"/>
      <name val="ＭＳ 明朝"/>
      <family val="1"/>
    </font>
    <font>
      <sz val="10"/>
      <name val="ＭＳ ゴシック"/>
      <family val="3"/>
    </font>
    <font>
      <sz val="9"/>
      <color indexed="8"/>
      <name val="ＭＳ 明朝"/>
      <family val="1"/>
    </font>
    <font>
      <sz val="10"/>
      <color indexed="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1" fillId="0" borderId="0">
      <alignment/>
      <protection/>
    </xf>
    <xf numFmtId="0" fontId="43" fillId="32" borderId="0" applyNumberFormat="0" applyBorder="0" applyAlignment="0" applyProtection="0"/>
  </cellStyleXfs>
  <cellXfs count="104">
    <xf numFmtId="0" fontId="0" fillId="0" borderId="0" xfId="0" applyAlignment="1">
      <alignment/>
    </xf>
    <xf numFmtId="176" fontId="18" fillId="0" borderId="0" xfId="0" applyNumberFormat="1" applyFont="1" applyAlignment="1">
      <alignment horizontal="left" vertical="center"/>
    </xf>
    <xf numFmtId="0" fontId="0" fillId="0" borderId="0" xfId="0" applyAlignment="1">
      <alignment horizontal="left" vertical="center"/>
    </xf>
    <xf numFmtId="58" fontId="22" fillId="0" borderId="0" xfId="60" applyNumberFormat="1" applyFont="1" applyBorder="1" applyAlignment="1">
      <alignment horizontal="center"/>
      <protection/>
    </xf>
    <xf numFmtId="0" fontId="0" fillId="0" borderId="0" xfId="0" applyAlignment="1">
      <alignment horizontal="center" vertical="center"/>
    </xf>
    <xf numFmtId="176" fontId="22" fillId="0" borderId="0" xfId="0" applyNumberFormat="1" applyFont="1" applyAlignment="1">
      <alignment/>
    </xf>
    <xf numFmtId="177" fontId="22" fillId="0" borderId="10" xfId="60" applyNumberFormat="1" applyFont="1" applyBorder="1" applyAlignment="1" applyProtection="1">
      <alignment horizontal="left"/>
      <protection locked="0"/>
    </xf>
    <xf numFmtId="0" fontId="22" fillId="0" borderId="10" xfId="60" applyFont="1" applyBorder="1" applyAlignment="1" applyProtection="1">
      <alignment/>
      <protection locked="0"/>
    </xf>
    <xf numFmtId="0" fontId="22" fillId="0" borderId="0" xfId="60" applyFont="1" applyBorder="1" applyAlignment="1" applyProtection="1">
      <alignment/>
      <protection locked="0"/>
    </xf>
    <xf numFmtId="0" fontId="22" fillId="0" borderId="0" xfId="60" applyFont="1" applyBorder="1" applyAlignment="1" applyProtection="1">
      <alignment horizontal="center"/>
      <protection locked="0"/>
    </xf>
    <xf numFmtId="0" fontId="18" fillId="0" borderId="0" xfId="60" applyFont="1" applyBorder="1" applyAlignment="1" applyProtection="1">
      <alignment horizontal="right"/>
      <protection locked="0"/>
    </xf>
    <xf numFmtId="176" fontId="18" fillId="0" borderId="0" xfId="0" applyNumberFormat="1" applyFont="1" applyAlignment="1">
      <alignment/>
    </xf>
    <xf numFmtId="58" fontId="22" fillId="0" borderId="0" xfId="60" applyNumberFormat="1" applyFont="1" applyBorder="1" applyAlignment="1">
      <alignment horizontal="left" vertical="top"/>
      <protection/>
    </xf>
    <xf numFmtId="176" fontId="22" fillId="0" borderId="0" xfId="0" applyNumberFormat="1" applyFont="1" applyAlignment="1">
      <alignment vertical="top"/>
    </xf>
    <xf numFmtId="49" fontId="24" fillId="33" borderId="0" xfId="60" applyNumberFormat="1" applyFont="1" applyFill="1" applyBorder="1" applyAlignment="1" applyProtection="1">
      <alignment horizontal="center" vertical="center"/>
      <protection/>
    </xf>
    <xf numFmtId="49" fontId="22" fillId="33" borderId="11" xfId="60" applyNumberFormat="1" applyFont="1" applyFill="1" applyBorder="1" applyAlignment="1">
      <alignment vertical="center"/>
      <protection/>
    </xf>
    <xf numFmtId="49" fontId="22" fillId="33" borderId="12" xfId="60" applyNumberFormat="1" applyFont="1" applyFill="1" applyBorder="1" applyAlignment="1">
      <alignment horizontal="center" vertical="center"/>
      <protection/>
    </xf>
    <xf numFmtId="49" fontId="22" fillId="33" borderId="13" xfId="60" applyNumberFormat="1" applyFont="1" applyFill="1" applyBorder="1" applyAlignment="1">
      <alignment horizontal="center" vertical="center"/>
      <protection/>
    </xf>
    <xf numFmtId="49" fontId="22" fillId="33" borderId="14" xfId="60" applyNumberFormat="1" applyFont="1" applyFill="1" applyBorder="1" applyAlignment="1">
      <alignment horizontal="center" vertical="center"/>
      <protection/>
    </xf>
    <xf numFmtId="176" fontId="22" fillId="0" borderId="15" xfId="0" applyNumberFormat="1" applyFont="1" applyBorder="1" applyAlignment="1">
      <alignment horizontal="center" vertical="center"/>
    </xf>
    <xf numFmtId="176" fontId="22" fillId="0" borderId="15" xfId="0" applyNumberFormat="1" applyFont="1" applyBorder="1" applyAlignment="1">
      <alignment vertical="center"/>
    </xf>
    <xf numFmtId="176" fontId="22" fillId="0" borderId="16" xfId="0" applyNumberFormat="1" applyFont="1" applyBorder="1" applyAlignment="1">
      <alignment vertical="center"/>
    </xf>
    <xf numFmtId="176" fontId="22" fillId="0" borderId="0" xfId="0" applyNumberFormat="1" applyFont="1" applyAlignment="1">
      <alignment vertical="center"/>
    </xf>
    <xf numFmtId="49" fontId="22" fillId="0" borderId="17" xfId="0" applyNumberFormat="1" applyFont="1" applyBorder="1" applyAlignment="1">
      <alignment horizontal="center" vertical="center"/>
    </xf>
    <xf numFmtId="49" fontId="22" fillId="33" borderId="11" xfId="60" applyNumberFormat="1" applyFont="1" applyFill="1" applyBorder="1" applyAlignment="1">
      <alignment horizontal="center" vertical="center"/>
      <protection/>
    </xf>
    <xf numFmtId="49" fontId="22" fillId="33" borderId="11" xfId="60" applyNumberFormat="1" applyFont="1" applyFill="1" applyBorder="1" applyAlignment="1">
      <alignment horizontal="center" vertical="center"/>
      <protection/>
    </xf>
    <xf numFmtId="49" fontId="22" fillId="33" borderId="18" xfId="60" applyNumberFormat="1" applyFont="1" applyFill="1" applyBorder="1" applyAlignment="1" applyProtection="1">
      <alignment horizontal="left" vertical="center"/>
      <protection/>
    </xf>
    <xf numFmtId="49" fontId="22" fillId="33" borderId="19" xfId="60" applyNumberFormat="1" applyFont="1" applyFill="1" applyBorder="1" applyAlignment="1" applyProtection="1">
      <alignment horizontal="left" vertical="center"/>
      <protection/>
    </xf>
    <xf numFmtId="49" fontId="22" fillId="33" borderId="20" xfId="60" applyNumberFormat="1" applyFont="1" applyFill="1" applyBorder="1" applyAlignment="1" applyProtection="1">
      <alignment horizontal="center" vertical="center"/>
      <protection/>
    </xf>
    <xf numFmtId="49" fontId="22" fillId="33" borderId="18" xfId="60" applyNumberFormat="1" applyFont="1" applyFill="1" applyBorder="1" applyAlignment="1" applyProtection="1">
      <alignment horizontal="center" vertical="center"/>
      <protection/>
    </xf>
    <xf numFmtId="49" fontId="24" fillId="33" borderId="18" xfId="60" applyNumberFormat="1" applyFont="1" applyFill="1" applyBorder="1" applyAlignment="1" applyProtection="1">
      <alignment horizontal="center" vertical="center"/>
      <protection/>
    </xf>
    <xf numFmtId="49" fontId="24" fillId="33" borderId="19" xfId="60" applyNumberFormat="1" applyFont="1" applyFill="1" applyBorder="1" applyAlignment="1" applyProtection="1">
      <alignment horizontal="center" vertical="center"/>
      <protection/>
    </xf>
    <xf numFmtId="49" fontId="22" fillId="33" borderId="21" xfId="60" applyNumberFormat="1" applyFont="1" applyFill="1" applyBorder="1" applyAlignment="1" applyProtection="1">
      <alignment horizontal="center" vertical="center"/>
      <protection/>
    </xf>
    <xf numFmtId="49" fontId="22" fillId="33" borderId="11" xfId="60" applyNumberFormat="1" applyFont="1" applyFill="1" applyBorder="1" applyAlignment="1" applyProtection="1">
      <alignment horizontal="center" vertical="center"/>
      <protection/>
    </xf>
    <xf numFmtId="49" fontId="22" fillId="33" borderId="21" xfId="60" applyNumberFormat="1" applyFont="1" applyFill="1" applyBorder="1" applyAlignment="1" applyProtection="1">
      <alignment horizontal="center" vertical="center"/>
      <protection/>
    </xf>
    <xf numFmtId="176" fontId="22" fillId="0" borderId="0" xfId="0" applyNumberFormat="1" applyFont="1" applyBorder="1" applyAlignment="1">
      <alignment vertical="center"/>
    </xf>
    <xf numFmtId="49" fontId="24" fillId="33" borderId="22" xfId="60" applyNumberFormat="1" applyFont="1" applyFill="1" applyBorder="1" applyAlignment="1" applyProtection="1">
      <alignment horizontal="center" vertical="center"/>
      <protection/>
    </xf>
    <xf numFmtId="49" fontId="22" fillId="33" borderId="23" xfId="60" applyNumberFormat="1" applyFont="1" applyFill="1" applyBorder="1" applyAlignment="1" applyProtection="1">
      <alignment horizontal="center" vertical="center"/>
      <protection/>
    </xf>
    <xf numFmtId="49" fontId="22" fillId="0" borderId="23" xfId="0" applyNumberFormat="1" applyFont="1" applyBorder="1" applyAlignment="1">
      <alignment horizontal="center" vertical="center"/>
    </xf>
    <xf numFmtId="49" fontId="22" fillId="33" borderId="22" xfId="60" applyNumberFormat="1" applyFont="1" applyFill="1" applyBorder="1" applyAlignment="1" applyProtection="1">
      <alignment horizontal="center" vertical="center"/>
      <protection/>
    </xf>
    <xf numFmtId="49" fontId="22" fillId="33" borderId="24" xfId="60" applyNumberFormat="1" applyFont="1" applyFill="1" applyBorder="1" applyAlignment="1" applyProtection="1">
      <alignment horizontal="center" vertical="center"/>
      <protection/>
    </xf>
    <xf numFmtId="49" fontId="22" fillId="33" borderId="25" xfId="60" applyNumberFormat="1" applyFont="1" applyFill="1" applyBorder="1" applyAlignment="1" applyProtection="1">
      <alignment horizontal="center" vertical="center"/>
      <protection/>
    </xf>
    <xf numFmtId="176" fontId="22" fillId="0" borderId="20" xfId="0" applyNumberFormat="1" applyFont="1" applyBorder="1" applyAlignment="1">
      <alignment horizontal="center" vertical="center"/>
    </xf>
    <xf numFmtId="176" fontId="22" fillId="0" borderId="26" xfId="0" applyNumberFormat="1" applyFont="1" applyBorder="1" applyAlignment="1">
      <alignment horizontal="center" vertical="center"/>
    </xf>
    <xf numFmtId="176" fontId="22" fillId="0" borderId="24" xfId="0" applyNumberFormat="1" applyFont="1" applyBorder="1" applyAlignment="1">
      <alignment horizontal="center" vertical="center"/>
    </xf>
    <xf numFmtId="49" fontId="22" fillId="0" borderId="24" xfId="0" applyNumberFormat="1" applyFont="1" applyBorder="1" applyAlignment="1">
      <alignment horizontal="center" vertical="center"/>
    </xf>
    <xf numFmtId="49" fontId="22" fillId="33" borderId="24" xfId="60" applyNumberFormat="1" applyFont="1" applyFill="1" applyBorder="1" applyAlignment="1">
      <alignment horizontal="center" vertical="center"/>
      <protection/>
    </xf>
    <xf numFmtId="49" fontId="22" fillId="33" borderId="24" xfId="60" applyNumberFormat="1" applyFont="1" applyFill="1" applyBorder="1" applyAlignment="1">
      <alignment vertical="center"/>
      <protection/>
    </xf>
    <xf numFmtId="49" fontId="22" fillId="0" borderId="23" xfId="0" applyNumberFormat="1" applyFont="1" applyBorder="1" applyAlignment="1">
      <alignment horizontal="center" vertical="center"/>
    </xf>
    <xf numFmtId="177" fontId="24" fillId="33" borderId="0" xfId="60" applyNumberFormat="1" applyFont="1" applyFill="1" applyBorder="1" applyAlignment="1" applyProtection="1">
      <alignment horizontal="center" vertical="center"/>
      <protection/>
    </xf>
    <xf numFmtId="0" fontId="24" fillId="33" borderId="11" xfId="60" applyFont="1" applyFill="1" applyBorder="1" applyAlignment="1" applyProtection="1">
      <alignment horizontal="center" vertical="center"/>
      <protection/>
    </xf>
    <xf numFmtId="0" fontId="22" fillId="0" borderId="0" xfId="0" applyFont="1" applyBorder="1" applyAlignment="1">
      <alignment horizontal="center" vertical="center"/>
    </xf>
    <xf numFmtId="0" fontId="24" fillId="33" borderId="0" xfId="60" applyFont="1" applyFill="1" applyBorder="1" applyAlignment="1" applyProtection="1">
      <alignment horizontal="center" vertical="center"/>
      <protection/>
    </xf>
    <xf numFmtId="0" fontId="24" fillId="33" borderId="0" xfId="60" applyFont="1" applyFill="1" applyBorder="1" applyAlignment="1">
      <alignment horizontal="center" vertical="center"/>
      <protection/>
    </xf>
    <xf numFmtId="0" fontId="24" fillId="33" borderId="0" xfId="60" applyFont="1" applyFill="1" applyBorder="1" applyAlignment="1">
      <alignment vertical="center"/>
      <protection/>
    </xf>
    <xf numFmtId="176" fontId="25" fillId="0" borderId="0" xfId="0" applyNumberFormat="1" applyFont="1" applyBorder="1" applyAlignment="1">
      <alignment vertical="center"/>
    </xf>
    <xf numFmtId="176" fontId="25" fillId="0" borderId="0" xfId="0" applyNumberFormat="1" applyFont="1" applyAlignment="1">
      <alignment vertical="center"/>
    </xf>
    <xf numFmtId="0" fontId="25" fillId="0" borderId="17" xfId="0" applyNumberFormat="1" applyFont="1" applyBorder="1" applyAlignment="1">
      <alignment horizontal="distributed"/>
    </xf>
    <xf numFmtId="177" fontId="25" fillId="0" borderId="0" xfId="60" applyNumberFormat="1" applyFont="1" applyBorder="1" applyProtection="1">
      <alignment/>
      <protection/>
    </xf>
    <xf numFmtId="177" fontId="25" fillId="0" borderId="0" xfId="60" applyNumberFormat="1" applyFont="1" applyBorder="1">
      <alignment/>
      <protection/>
    </xf>
    <xf numFmtId="177" fontId="25" fillId="0" borderId="0" xfId="60" applyNumberFormat="1" applyFont="1">
      <alignment/>
      <protection/>
    </xf>
    <xf numFmtId="176" fontId="25" fillId="0" borderId="0" xfId="0" applyNumberFormat="1" applyFont="1" applyBorder="1" applyAlignment="1">
      <alignment/>
    </xf>
    <xf numFmtId="176" fontId="25" fillId="0" borderId="0" xfId="0" applyNumberFormat="1" applyFont="1" applyAlignment="1">
      <alignment/>
    </xf>
    <xf numFmtId="0" fontId="25" fillId="33" borderId="0" xfId="60" applyNumberFormat="1" applyFont="1" applyFill="1" applyBorder="1" applyAlignment="1" applyProtection="1" quotePrefix="1">
      <alignment horizontal="distributed"/>
      <protection/>
    </xf>
    <xf numFmtId="177" fontId="25" fillId="0" borderId="11" xfId="60" applyNumberFormat="1" applyFont="1" applyBorder="1">
      <alignment/>
      <protection/>
    </xf>
    <xf numFmtId="177" fontId="25" fillId="0" borderId="0" xfId="60" applyNumberFormat="1" applyFont="1" applyBorder="1" applyProtection="1">
      <alignment/>
      <protection locked="0"/>
    </xf>
    <xf numFmtId="178" fontId="22" fillId="0" borderId="0" xfId="0" applyNumberFormat="1" applyFont="1" applyAlignment="1">
      <alignment/>
    </xf>
    <xf numFmtId="177" fontId="25" fillId="0" borderId="0" xfId="60" applyNumberFormat="1" applyFont="1" applyProtection="1">
      <alignment/>
      <protection locked="0"/>
    </xf>
    <xf numFmtId="176" fontId="22" fillId="0" borderId="0" xfId="0" applyNumberFormat="1" applyFont="1" applyBorder="1" applyAlignment="1">
      <alignment/>
    </xf>
    <xf numFmtId="0" fontId="22" fillId="0" borderId="0" xfId="0" applyNumberFormat="1" applyFont="1" applyBorder="1" applyAlignment="1" applyProtection="1">
      <alignment horizontal="distributed"/>
      <protection/>
    </xf>
    <xf numFmtId="177" fontId="22" fillId="0" borderId="11" xfId="60" applyNumberFormat="1" applyFont="1" applyBorder="1" applyProtection="1">
      <alignment/>
      <protection locked="0"/>
    </xf>
    <xf numFmtId="177" fontId="22" fillId="0" borderId="0" xfId="60" applyNumberFormat="1" applyFont="1" applyBorder="1" applyProtection="1">
      <alignment/>
      <protection locked="0"/>
    </xf>
    <xf numFmtId="177" fontId="22" fillId="0" borderId="0" xfId="60" applyNumberFormat="1" applyFont="1" applyProtection="1">
      <alignment/>
      <protection locked="0"/>
    </xf>
    <xf numFmtId="177" fontId="22" fillId="0" borderId="0" xfId="60" applyNumberFormat="1" applyFont="1" applyBorder="1" applyAlignment="1">
      <alignment horizontal="center"/>
      <protection/>
    </xf>
    <xf numFmtId="177" fontId="22" fillId="0" borderId="0" xfId="60" applyNumberFormat="1" applyFont="1">
      <alignment/>
      <protection/>
    </xf>
    <xf numFmtId="177" fontId="22" fillId="0" borderId="0" xfId="60" applyNumberFormat="1" applyFont="1" applyAlignment="1" applyProtection="1" quotePrefix="1">
      <alignment horizontal="right"/>
      <protection locked="0"/>
    </xf>
    <xf numFmtId="177" fontId="22" fillId="0" borderId="0" xfId="60" applyNumberFormat="1" applyFont="1" applyBorder="1" applyAlignment="1">
      <alignment horizontal="right"/>
      <protection/>
    </xf>
    <xf numFmtId="177" fontId="22" fillId="0" borderId="0" xfId="60" applyNumberFormat="1" applyFont="1" applyAlignment="1">
      <alignment horizontal="right"/>
      <protection/>
    </xf>
    <xf numFmtId="177" fontId="22" fillId="0" borderId="0" xfId="60" applyNumberFormat="1" applyFont="1" applyBorder="1" applyAlignment="1" applyProtection="1">
      <alignment horizontal="right"/>
      <protection locked="0"/>
    </xf>
    <xf numFmtId="177" fontId="22" fillId="0" borderId="0" xfId="60" applyNumberFormat="1" applyFont="1" applyAlignment="1" applyProtection="1">
      <alignment horizontal="right"/>
      <protection locked="0"/>
    </xf>
    <xf numFmtId="176" fontId="22" fillId="0" borderId="0" xfId="60" applyNumberFormat="1" applyFont="1" applyAlignment="1" applyProtection="1" quotePrefix="1">
      <alignment horizontal="right"/>
      <protection locked="0"/>
    </xf>
    <xf numFmtId="177" fontId="22" fillId="0" borderId="0" xfId="60" applyNumberFormat="1" applyFont="1" applyBorder="1" applyAlignment="1" applyProtection="1" quotePrefix="1">
      <alignment horizontal="right"/>
      <protection locked="0"/>
    </xf>
    <xf numFmtId="177" fontId="22" fillId="0" borderId="0" xfId="60" applyNumberFormat="1" applyFont="1" applyAlignment="1">
      <alignment horizontal="center"/>
      <protection/>
    </xf>
    <xf numFmtId="178" fontId="22" fillId="0" borderId="0" xfId="0" applyNumberFormat="1" applyFont="1" applyAlignment="1">
      <alignment vertical="center"/>
    </xf>
    <xf numFmtId="179" fontId="22" fillId="0" borderId="0" xfId="48" applyNumberFormat="1" applyFont="1" applyBorder="1" applyAlignment="1" applyProtection="1">
      <alignment/>
      <protection locked="0"/>
    </xf>
    <xf numFmtId="0" fontId="22" fillId="0" borderId="17" xfId="0" applyFont="1" applyBorder="1" applyAlignment="1">
      <alignment horizontal="distributed"/>
    </xf>
    <xf numFmtId="177" fontId="22" fillId="0" borderId="0" xfId="60" applyNumberFormat="1" applyFont="1" applyBorder="1">
      <alignment/>
      <protection/>
    </xf>
    <xf numFmtId="0" fontId="22" fillId="0" borderId="17" xfId="0" applyNumberFormat="1" applyFont="1" applyBorder="1" applyAlignment="1">
      <alignment horizontal="distributed"/>
    </xf>
    <xf numFmtId="0" fontId="22" fillId="0" borderId="0" xfId="0" applyNumberFormat="1" applyFont="1" applyBorder="1" applyAlignment="1" applyProtection="1">
      <alignment/>
      <protection/>
    </xf>
    <xf numFmtId="0" fontId="0" fillId="0" borderId="26" xfId="0" applyFont="1" applyBorder="1" applyAlignment="1">
      <alignment horizontal="distributed"/>
    </xf>
    <xf numFmtId="177" fontId="22" fillId="0" borderId="23" xfId="60" applyNumberFormat="1" applyFont="1" applyBorder="1" applyProtection="1">
      <alignment/>
      <protection locked="0"/>
    </xf>
    <xf numFmtId="177" fontId="22" fillId="0" borderId="22" xfId="60" applyNumberFormat="1" applyFont="1" applyBorder="1" applyProtection="1">
      <alignment/>
      <protection locked="0"/>
    </xf>
    <xf numFmtId="178" fontId="22" fillId="0" borderId="22" xfId="0" applyNumberFormat="1" applyFont="1" applyBorder="1" applyAlignment="1">
      <alignment/>
    </xf>
    <xf numFmtId="177" fontId="22" fillId="0" borderId="22" xfId="60" applyNumberFormat="1" applyFont="1" applyBorder="1" applyAlignment="1">
      <alignment horizontal="right"/>
      <protection/>
    </xf>
    <xf numFmtId="177" fontId="22" fillId="0" borderId="22" xfId="60" applyNumberFormat="1" applyFont="1" applyBorder="1">
      <alignment/>
      <protection/>
    </xf>
    <xf numFmtId="176" fontId="22" fillId="0" borderId="0" xfId="60" applyNumberFormat="1" applyFont="1" applyBorder="1" applyAlignment="1">
      <alignment/>
      <protection/>
    </xf>
    <xf numFmtId="177" fontId="22" fillId="0" borderId="0" xfId="0" applyNumberFormat="1" applyFont="1" applyBorder="1" applyAlignment="1" applyProtection="1">
      <alignment horizontal="left"/>
      <protection/>
    </xf>
    <xf numFmtId="0" fontId="22" fillId="0" borderId="0" xfId="0" applyNumberFormat="1" applyFont="1" applyBorder="1" applyAlignment="1">
      <alignment horizontal="left"/>
    </xf>
    <xf numFmtId="176" fontId="22" fillId="0" borderId="0" xfId="60" applyNumberFormat="1" applyFont="1" applyBorder="1" applyProtection="1">
      <alignment/>
      <protection locked="0"/>
    </xf>
    <xf numFmtId="177" fontId="22" fillId="0" borderId="0" xfId="0" applyNumberFormat="1" applyFont="1" applyBorder="1" applyAlignment="1" applyProtection="1">
      <alignment/>
      <protection/>
    </xf>
    <xf numFmtId="0" fontId="25" fillId="0" borderId="0" xfId="0" applyNumberFormat="1" applyFont="1" applyBorder="1" applyAlignment="1">
      <alignment/>
    </xf>
    <xf numFmtId="176" fontId="25" fillId="0" borderId="0" xfId="60" applyNumberFormat="1" applyFont="1" applyBorder="1" applyProtection="1">
      <alignment/>
      <protection locked="0"/>
    </xf>
    <xf numFmtId="177" fontId="22" fillId="0" borderId="0" xfId="60" applyNumberFormat="1" applyFont="1" applyBorder="1" applyAlignment="1" applyProtection="1">
      <alignment horizontal="center"/>
      <protection locked="0"/>
    </xf>
    <xf numFmtId="177" fontId="22" fillId="0" borderId="0" xfId="60" applyNumberFormat="1" applyFont="1" applyBorder="1" applyAlignment="1" applyProtection="1" quotePrefix="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林業77,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303;&#24180;&#12288;&#22823;&#20998;&#30476;&#32113;&#35336;&#24180;&#37969;\&#26157;&#21644;37&#24180;&#24230;07&#26519;&#26989;57-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7(1)"/>
      <sheetName val="57 (2)"/>
      <sheetName val="58"/>
      <sheetName val="59"/>
      <sheetName val="60"/>
      <sheetName val="61"/>
      <sheetName val="62"/>
      <sheetName val="63"/>
      <sheetName val="64"/>
      <sheetName val="65"/>
      <sheetName val="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tabSelected="1" zoomScalePageLayoutView="0" workbookViewId="0" topLeftCell="A1">
      <selection activeCell="A1" sqref="A1:I1"/>
    </sheetView>
  </sheetViews>
  <sheetFormatPr defaultColWidth="9.00390625" defaultRowHeight="12.75"/>
  <cols>
    <col min="1" max="1" width="16.75390625" style="5" customWidth="1"/>
    <col min="2" max="17" width="11.75390625" style="5" customWidth="1"/>
    <col min="18" max="18" width="8.75390625" style="5" customWidth="1"/>
    <col min="19" max="16384" width="9.125" style="5" customWidth="1"/>
  </cols>
  <sheetData>
    <row r="1" spans="1:16" ht="18" customHeight="1">
      <c r="A1" s="1" t="s">
        <v>0</v>
      </c>
      <c r="B1" s="1"/>
      <c r="C1" s="1"/>
      <c r="D1" s="1"/>
      <c r="E1" s="1"/>
      <c r="F1" s="1"/>
      <c r="G1" s="1"/>
      <c r="H1" s="1"/>
      <c r="I1" s="1"/>
      <c r="J1" s="2"/>
      <c r="K1" s="3"/>
      <c r="L1" s="3"/>
      <c r="M1" s="2"/>
      <c r="N1" s="4"/>
      <c r="O1" s="4"/>
      <c r="P1" s="4"/>
    </row>
    <row r="2" spans="1:17" s="11" customFormat="1" ht="18" customHeight="1" thickBot="1">
      <c r="A2" s="6" t="s">
        <v>1</v>
      </c>
      <c r="B2" s="7"/>
      <c r="C2" s="8"/>
      <c r="D2" s="8"/>
      <c r="E2" s="8"/>
      <c r="F2" s="8"/>
      <c r="G2" s="8"/>
      <c r="H2" s="9"/>
      <c r="I2" s="10"/>
      <c r="J2" s="10"/>
      <c r="M2" s="12"/>
      <c r="N2" s="13"/>
      <c r="P2" s="3" t="s">
        <v>2</v>
      </c>
      <c r="Q2" s="3"/>
    </row>
    <row r="3" spans="1:17" s="22" customFormat="1" ht="15" customHeight="1" thickTop="1">
      <c r="A3" s="14"/>
      <c r="B3" s="15"/>
      <c r="C3" s="16" t="s">
        <v>3</v>
      </c>
      <c r="D3" s="17"/>
      <c r="E3" s="17"/>
      <c r="F3" s="17"/>
      <c r="G3" s="17"/>
      <c r="H3" s="17"/>
      <c r="I3" s="17"/>
      <c r="J3" s="17"/>
      <c r="K3" s="17"/>
      <c r="L3" s="17"/>
      <c r="M3" s="17"/>
      <c r="N3" s="18"/>
      <c r="O3" s="19" t="s">
        <v>4</v>
      </c>
      <c r="P3" s="20"/>
      <c r="Q3" s="21"/>
    </row>
    <row r="4" spans="1:18" s="22" customFormat="1" ht="14.25" customHeight="1">
      <c r="A4" s="23"/>
      <c r="B4" s="24" t="s">
        <v>5</v>
      </c>
      <c r="C4" s="25" t="s">
        <v>5</v>
      </c>
      <c r="D4" s="26" t="s">
        <v>6</v>
      </c>
      <c r="E4" s="26"/>
      <c r="F4" s="27"/>
      <c r="G4" s="28" t="s">
        <v>7</v>
      </c>
      <c r="H4" s="29"/>
      <c r="I4" s="29"/>
      <c r="J4" s="30" t="s">
        <v>8</v>
      </c>
      <c r="K4" s="30"/>
      <c r="L4" s="31"/>
      <c r="M4" s="32" t="s">
        <v>9</v>
      </c>
      <c r="N4" s="33" t="s">
        <v>10</v>
      </c>
      <c r="O4" s="34" t="s">
        <v>11</v>
      </c>
      <c r="P4" s="34" t="s">
        <v>12</v>
      </c>
      <c r="Q4" s="24" t="s">
        <v>13</v>
      </c>
      <c r="R4" s="35"/>
    </row>
    <row r="5" spans="1:18" s="22" customFormat="1" ht="15" customHeight="1">
      <c r="A5" s="36"/>
      <c r="B5" s="37"/>
      <c r="C5" s="38"/>
      <c r="D5" s="39" t="s">
        <v>5</v>
      </c>
      <c r="E5" s="37" t="s">
        <v>14</v>
      </c>
      <c r="F5" s="40" t="s">
        <v>15</v>
      </c>
      <c r="G5" s="41" t="s">
        <v>5</v>
      </c>
      <c r="H5" s="41" t="s">
        <v>16</v>
      </c>
      <c r="I5" s="42" t="s">
        <v>17</v>
      </c>
      <c r="J5" s="43" t="s">
        <v>18</v>
      </c>
      <c r="K5" s="44" t="s">
        <v>19</v>
      </c>
      <c r="L5" s="44" t="s">
        <v>20</v>
      </c>
      <c r="M5" s="45"/>
      <c r="N5" s="37" t="s">
        <v>21</v>
      </c>
      <c r="O5" s="46" t="s">
        <v>22</v>
      </c>
      <c r="P5" s="47"/>
      <c r="Q5" s="48"/>
      <c r="R5" s="35"/>
    </row>
    <row r="6" spans="1:18" s="56" customFormat="1" ht="13.5" customHeight="1">
      <c r="A6" s="49"/>
      <c r="B6" s="50"/>
      <c r="C6" s="51"/>
      <c r="D6" s="52"/>
      <c r="E6" s="52"/>
      <c r="F6" s="52"/>
      <c r="G6" s="52"/>
      <c r="H6" s="52"/>
      <c r="I6" s="52"/>
      <c r="J6" s="52"/>
      <c r="K6" s="52"/>
      <c r="L6" s="52"/>
      <c r="M6" s="51"/>
      <c r="N6" s="52"/>
      <c r="O6" s="53"/>
      <c r="P6" s="54"/>
      <c r="Q6" s="51"/>
      <c r="R6" s="55"/>
    </row>
    <row r="7" spans="1:18" s="62" customFormat="1" ht="12">
      <c r="A7" s="57" t="s">
        <v>23</v>
      </c>
      <c r="B7" s="58">
        <f>SUM(B9:B36)</f>
        <v>403064</v>
      </c>
      <c r="C7" s="58">
        <f>SUM(C9:C36)</f>
        <v>355889</v>
      </c>
      <c r="D7" s="58">
        <f aca="true" t="shared" si="0" ref="D7:Q7">SUM(D9:D36)</f>
        <v>158147</v>
      </c>
      <c r="E7" s="58">
        <f t="shared" si="0"/>
        <v>146092</v>
      </c>
      <c r="F7" s="58">
        <f t="shared" si="0"/>
        <v>12055</v>
      </c>
      <c r="G7" s="58">
        <f t="shared" si="0"/>
        <v>171546</v>
      </c>
      <c r="H7" s="58">
        <f t="shared" si="0"/>
        <v>3985</v>
      </c>
      <c r="I7" s="58">
        <f t="shared" si="0"/>
        <v>167561</v>
      </c>
      <c r="J7" s="58">
        <f t="shared" si="0"/>
        <v>2545</v>
      </c>
      <c r="K7" s="58">
        <f t="shared" si="0"/>
        <v>0</v>
      </c>
      <c r="L7" s="58">
        <f t="shared" si="0"/>
        <v>2545</v>
      </c>
      <c r="M7" s="58">
        <f t="shared" si="0"/>
        <v>18540</v>
      </c>
      <c r="N7" s="58">
        <f t="shared" si="0"/>
        <v>5111</v>
      </c>
      <c r="O7" s="58">
        <f t="shared" si="0"/>
        <v>0</v>
      </c>
      <c r="P7" s="59">
        <f t="shared" si="0"/>
        <v>46295</v>
      </c>
      <c r="Q7" s="60">
        <f t="shared" si="0"/>
        <v>880</v>
      </c>
      <c r="R7" s="61"/>
    </row>
    <row r="8" spans="1:18" ht="12">
      <c r="A8" s="63"/>
      <c r="B8" s="64"/>
      <c r="C8" s="65"/>
      <c r="D8" s="65"/>
      <c r="E8" s="65"/>
      <c r="F8" s="65"/>
      <c r="G8" s="65"/>
      <c r="H8" s="65"/>
      <c r="I8" s="66"/>
      <c r="J8" s="66"/>
      <c r="K8" s="66"/>
      <c r="L8" s="66"/>
      <c r="M8" s="67"/>
      <c r="N8" s="67"/>
      <c r="O8" s="65"/>
      <c r="P8" s="59"/>
      <c r="Q8" s="60"/>
      <c r="R8" s="68"/>
    </row>
    <row r="9" spans="1:18" ht="16.5" customHeight="1">
      <c r="A9" s="69" t="s">
        <v>24</v>
      </c>
      <c r="B9" s="70">
        <f>C9+O9+P9+Q9</f>
        <v>1647</v>
      </c>
      <c r="C9" s="71">
        <f>D9+G9+J9+M9+N9</f>
        <v>1627</v>
      </c>
      <c r="D9" s="71">
        <f aca="true" t="shared" si="1" ref="D9:D36">SUM(E9:F9)</f>
        <v>687</v>
      </c>
      <c r="E9" s="71">
        <v>624</v>
      </c>
      <c r="F9" s="71">
        <v>63</v>
      </c>
      <c r="G9" s="71">
        <f>H9+I9</f>
        <v>799</v>
      </c>
      <c r="H9" s="71">
        <v>44</v>
      </c>
      <c r="I9" s="66">
        <v>755</v>
      </c>
      <c r="J9" s="66">
        <f>K9+L9</f>
        <v>0</v>
      </c>
      <c r="K9" s="66">
        <v>0</v>
      </c>
      <c r="L9" s="66">
        <v>0</v>
      </c>
      <c r="M9" s="72">
        <v>133</v>
      </c>
      <c r="N9" s="72">
        <v>8</v>
      </c>
      <c r="O9" s="71">
        <v>0</v>
      </c>
      <c r="P9" s="73">
        <v>19</v>
      </c>
      <c r="Q9" s="74">
        <v>1</v>
      </c>
      <c r="R9" s="68"/>
    </row>
    <row r="10" spans="1:18" ht="12" customHeight="1">
      <c r="A10" s="69" t="s">
        <v>25</v>
      </c>
      <c r="B10" s="70">
        <f aca="true" t="shared" si="2" ref="B10:B36">C10+O10+P10+Q10</f>
        <v>7207</v>
      </c>
      <c r="C10" s="71">
        <f aca="true" t="shared" si="3" ref="C10:C36">D10+G10+J10+M10+N10</f>
        <v>5361</v>
      </c>
      <c r="D10" s="71">
        <f t="shared" si="1"/>
        <v>2553</v>
      </c>
      <c r="E10" s="71">
        <v>2468</v>
      </c>
      <c r="F10" s="71">
        <v>85</v>
      </c>
      <c r="G10" s="71">
        <f aca="true" t="shared" si="4" ref="G10:G36">H10+I10</f>
        <v>1853</v>
      </c>
      <c r="H10" s="71">
        <v>45</v>
      </c>
      <c r="I10" s="66">
        <v>1808</v>
      </c>
      <c r="J10" s="66">
        <f aca="true" t="shared" si="5" ref="J10:J36">K10+L10</f>
        <v>0</v>
      </c>
      <c r="K10" s="66">
        <v>0</v>
      </c>
      <c r="L10" s="66">
        <v>0</v>
      </c>
      <c r="M10" s="72">
        <v>863</v>
      </c>
      <c r="N10" s="75">
        <v>92</v>
      </c>
      <c r="O10" s="71">
        <v>0</v>
      </c>
      <c r="P10" s="73">
        <v>1784</v>
      </c>
      <c r="Q10" s="74">
        <v>62</v>
      </c>
      <c r="R10" s="68"/>
    </row>
    <row r="11" spans="1:18" ht="12" customHeight="1">
      <c r="A11" s="69" t="s">
        <v>26</v>
      </c>
      <c r="B11" s="70">
        <v>325</v>
      </c>
      <c r="C11" s="71">
        <f t="shared" si="3"/>
        <v>307</v>
      </c>
      <c r="D11" s="71">
        <f t="shared" si="1"/>
        <v>198</v>
      </c>
      <c r="E11" s="71">
        <v>47</v>
      </c>
      <c r="F11" s="71">
        <v>151</v>
      </c>
      <c r="G11" s="71">
        <f t="shared" si="4"/>
        <v>50</v>
      </c>
      <c r="H11" s="71">
        <v>0</v>
      </c>
      <c r="I11" s="66">
        <v>50</v>
      </c>
      <c r="J11" s="66">
        <f t="shared" si="5"/>
        <v>7</v>
      </c>
      <c r="K11" s="66">
        <v>0</v>
      </c>
      <c r="L11" s="66">
        <v>7</v>
      </c>
      <c r="M11" s="72">
        <v>9</v>
      </c>
      <c r="N11" s="75">
        <v>43</v>
      </c>
      <c r="O11" s="71">
        <v>0</v>
      </c>
      <c r="P11" s="76">
        <v>18</v>
      </c>
      <c r="Q11" s="77" t="s">
        <v>27</v>
      </c>
      <c r="R11" s="68"/>
    </row>
    <row r="12" spans="1:18" ht="12" customHeight="1">
      <c r="A12" s="69"/>
      <c r="B12" s="70"/>
      <c r="C12" s="71"/>
      <c r="D12" s="71"/>
      <c r="E12" s="71"/>
      <c r="F12" s="71"/>
      <c r="G12" s="71"/>
      <c r="H12" s="71"/>
      <c r="I12" s="66"/>
      <c r="J12" s="66"/>
      <c r="K12" s="66"/>
      <c r="L12" s="66"/>
      <c r="M12" s="72"/>
      <c r="N12" s="75"/>
      <c r="O12" s="71"/>
      <c r="P12" s="76"/>
      <c r="Q12" s="77"/>
      <c r="R12" s="68"/>
    </row>
    <row r="13" spans="1:18" ht="12" customHeight="1">
      <c r="A13" s="69" t="s">
        <v>28</v>
      </c>
      <c r="B13" s="70">
        <f t="shared" si="2"/>
        <v>20088</v>
      </c>
      <c r="C13" s="71">
        <f t="shared" si="3"/>
        <v>17910</v>
      </c>
      <c r="D13" s="71">
        <f t="shared" si="1"/>
        <v>12322</v>
      </c>
      <c r="E13" s="71">
        <v>10818</v>
      </c>
      <c r="F13" s="78">
        <v>1504</v>
      </c>
      <c r="G13" s="71">
        <f t="shared" si="4"/>
        <v>3651</v>
      </c>
      <c r="H13" s="78">
        <v>119</v>
      </c>
      <c r="I13" s="66">
        <v>3532</v>
      </c>
      <c r="J13" s="66">
        <f t="shared" si="5"/>
        <v>555</v>
      </c>
      <c r="K13" s="66">
        <v>0</v>
      </c>
      <c r="L13" s="66">
        <v>555</v>
      </c>
      <c r="M13" s="79">
        <v>1006</v>
      </c>
      <c r="N13" s="80">
        <v>376</v>
      </c>
      <c r="O13" s="81">
        <v>0</v>
      </c>
      <c r="P13" s="78">
        <v>2144</v>
      </c>
      <c r="Q13" s="82">
        <v>34</v>
      </c>
      <c r="R13" s="68"/>
    </row>
    <row r="14" spans="1:18" s="22" customFormat="1" ht="12" customHeight="1">
      <c r="A14" s="69" t="s">
        <v>29</v>
      </c>
      <c r="B14" s="70">
        <f t="shared" si="2"/>
        <v>10663</v>
      </c>
      <c r="C14" s="71">
        <f t="shared" si="3"/>
        <v>10569</v>
      </c>
      <c r="D14" s="71">
        <f t="shared" si="1"/>
        <v>3574</v>
      </c>
      <c r="E14" s="71">
        <v>3334</v>
      </c>
      <c r="F14" s="71">
        <v>240</v>
      </c>
      <c r="G14" s="71">
        <f t="shared" si="4"/>
        <v>6731</v>
      </c>
      <c r="H14" s="71">
        <v>108</v>
      </c>
      <c r="I14" s="83">
        <v>6623</v>
      </c>
      <c r="J14" s="66">
        <f t="shared" si="5"/>
        <v>0</v>
      </c>
      <c r="K14" s="83">
        <v>0</v>
      </c>
      <c r="L14" s="83">
        <v>0</v>
      </c>
      <c r="M14" s="72">
        <v>114</v>
      </c>
      <c r="N14" s="72">
        <v>150</v>
      </c>
      <c r="O14" s="71">
        <v>0</v>
      </c>
      <c r="P14" s="73">
        <v>89</v>
      </c>
      <c r="Q14" s="74">
        <v>5</v>
      </c>
      <c r="R14" s="35"/>
    </row>
    <row r="15" spans="1:18" ht="12" customHeight="1">
      <c r="A15" s="69" t="s">
        <v>30</v>
      </c>
      <c r="B15" s="70">
        <f t="shared" si="2"/>
        <v>9539</v>
      </c>
      <c r="C15" s="71">
        <f t="shared" si="3"/>
        <v>8158</v>
      </c>
      <c r="D15" s="71">
        <f t="shared" si="1"/>
        <v>4797</v>
      </c>
      <c r="E15" s="71">
        <v>4568</v>
      </c>
      <c r="F15" s="78">
        <v>229</v>
      </c>
      <c r="G15" s="71">
        <f t="shared" si="4"/>
        <v>2516</v>
      </c>
      <c r="H15" s="78">
        <v>96</v>
      </c>
      <c r="I15" s="66">
        <v>2420</v>
      </c>
      <c r="J15" s="66">
        <f t="shared" si="5"/>
        <v>0</v>
      </c>
      <c r="K15" s="66">
        <v>0</v>
      </c>
      <c r="L15" s="66">
        <v>0</v>
      </c>
      <c r="M15" s="72">
        <v>563</v>
      </c>
      <c r="N15" s="72">
        <v>282</v>
      </c>
      <c r="O15" s="71">
        <v>0</v>
      </c>
      <c r="P15" s="73">
        <v>1377</v>
      </c>
      <c r="Q15" s="74">
        <v>4</v>
      </c>
      <c r="R15" s="68"/>
    </row>
    <row r="16" spans="1:18" ht="12" customHeight="1">
      <c r="A16" s="69" t="s">
        <v>31</v>
      </c>
      <c r="B16" s="70">
        <f t="shared" si="2"/>
        <v>5262</v>
      </c>
      <c r="C16" s="71">
        <f t="shared" si="3"/>
        <v>4503</v>
      </c>
      <c r="D16" s="71">
        <f t="shared" si="1"/>
        <v>2324</v>
      </c>
      <c r="E16" s="71">
        <v>2182</v>
      </c>
      <c r="F16" s="78">
        <v>142</v>
      </c>
      <c r="G16" s="71">
        <f t="shared" si="4"/>
        <v>1841</v>
      </c>
      <c r="H16" s="78">
        <v>41</v>
      </c>
      <c r="I16" s="66">
        <v>1800</v>
      </c>
      <c r="J16" s="66">
        <f t="shared" si="5"/>
        <v>0</v>
      </c>
      <c r="K16" s="66">
        <v>0</v>
      </c>
      <c r="L16" s="66">
        <v>0</v>
      </c>
      <c r="M16" s="72">
        <v>265</v>
      </c>
      <c r="N16" s="79">
        <v>73</v>
      </c>
      <c r="O16" s="71">
        <v>0</v>
      </c>
      <c r="P16" s="73">
        <v>749</v>
      </c>
      <c r="Q16" s="74">
        <v>10</v>
      </c>
      <c r="R16" s="68"/>
    </row>
    <row r="17" spans="1:18" ht="12" customHeight="1">
      <c r="A17" s="69"/>
      <c r="B17" s="70"/>
      <c r="C17" s="71"/>
      <c r="D17" s="71"/>
      <c r="E17" s="71"/>
      <c r="F17" s="78"/>
      <c r="G17" s="71"/>
      <c r="H17" s="78"/>
      <c r="I17" s="66"/>
      <c r="J17" s="66"/>
      <c r="K17" s="66"/>
      <c r="L17" s="66"/>
      <c r="M17" s="72"/>
      <c r="N17" s="79"/>
      <c r="O17" s="71"/>
      <c r="P17" s="73"/>
      <c r="Q17" s="74"/>
      <c r="R17" s="68"/>
    </row>
    <row r="18" spans="1:18" ht="12">
      <c r="A18" s="69" t="s">
        <v>32</v>
      </c>
      <c r="B18" s="70">
        <f t="shared" si="2"/>
        <v>11349</v>
      </c>
      <c r="C18" s="71">
        <f t="shared" si="3"/>
        <v>10340</v>
      </c>
      <c r="D18" s="71">
        <f t="shared" si="1"/>
        <v>3059</v>
      </c>
      <c r="E18" s="71">
        <v>2990</v>
      </c>
      <c r="F18" s="71">
        <v>69</v>
      </c>
      <c r="G18" s="71">
        <f t="shared" si="4"/>
        <v>6154</v>
      </c>
      <c r="H18" s="71">
        <v>205</v>
      </c>
      <c r="I18" s="66">
        <v>5949</v>
      </c>
      <c r="J18" s="66">
        <f t="shared" si="5"/>
        <v>0</v>
      </c>
      <c r="K18" s="66">
        <v>0</v>
      </c>
      <c r="L18" s="66">
        <v>0</v>
      </c>
      <c r="M18" s="72">
        <v>1034</v>
      </c>
      <c r="N18" s="72">
        <v>93</v>
      </c>
      <c r="O18" s="71">
        <v>0</v>
      </c>
      <c r="P18" s="73">
        <v>990</v>
      </c>
      <c r="Q18" s="74">
        <v>19</v>
      </c>
      <c r="R18" s="68"/>
    </row>
    <row r="19" spans="1:18" ht="12">
      <c r="A19" s="69" t="s">
        <v>33</v>
      </c>
      <c r="B19" s="70">
        <f t="shared" si="2"/>
        <v>1837</v>
      </c>
      <c r="C19" s="71">
        <f t="shared" si="3"/>
        <v>1742</v>
      </c>
      <c r="D19" s="71">
        <f t="shared" si="1"/>
        <v>1118</v>
      </c>
      <c r="E19" s="71">
        <v>1013</v>
      </c>
      <c r="F19" s="71">
        <v>105</v>
      </c>
      <c r="G19" s="71">
        <f t="shared" si="4"/>
        <v>528</v>
      </c>
      <c r="H19" s="71">
        <v>51</v>
      </c>
      <c r="I19" s="66">
        <v>477</v>
      </c>
      <c r="J19" s="66">
        <f t="shared" si="5"/>
        <v>0</v>
      </c>
      <c r="K19" s="66">
        <v>0</v>
      </c>
      <c r="L19" s="66">
        <v>0</v>
      </c>
      <c r="M19" s="72">
        <v>94</v>
      </c>
      <c r="N19" s="72">
        <v>2</v>
      </c>
      <c r="O19" s="71">
        <v>0</v>
      </c>
      <c r="P19" s="73">
        <v>95</v>
      </c>
      <c r="Q19" s="74">
        <v>0</v>
      </c>
      <c r="R19" s="68"/>
    </row>
    <row r="20" spans="1:18" ht="12" customHeight="1">
      <c r="A20" s="69" t="s">
        <v>34</v>
      </c>
      <c r="B20" s="70">
        <f t="shared" si="2"/>
        <v>6235</v>
      </c>
      <c r="C20" s="71">
        <f t="shared" si="3"/>
        <v>6138</v>
      </c>
      <c r="D20" s="84">
        <f t="shared" si="1"/>
        <v>2518</v>
      </c>
      <c r="E20" s="71">
        <v>2349</v>
      </c>
      <c r="F20" s="71">
        <v>169</v>
      </c>
      <c r="G20" s="71">
        <f t="shared" si="4"/>
        <v>3193</v>
      </c>
      <c r="H20" s="71">
        <v>47</v>
      </c>
      <c r="I20" s="66">
        <v>3146</v>
      </c>
      <c r="J20" s="66">
        <f t="shared" si="5"/>
        <v>298</v>
      </c>
      <c r="K20" s="66">
        <v>0</v>
      </c>
      <c r="L20" s="66">
        <v>298</v>
      </c>
      <c r="M20" s="72">
        <v>30</v>
      </c>
      <c r="N20" s="72">
        <v>99</v>
      </c>
      <c r="O20" s="71">
        <v>0</v>
      </c>
      <c r="P20" s="73">
        <v>97</v>
      </c>
      <c r="Q20" s="74">
        <v>0</v>
      </c>
      <c r="R20" s="68"/>
    </row>
    <row r="21" spans="1:18" ht="12" customHeight="1">
      <c r="A21" s="69" t="s">
        <v>35</v>
      </c>
      <c r="B21" s="70">
        <f t="shared" si="2"/>
        <v>3573</v>
      </c>
      <c r="C21" s="71">
        <f t="shared" si="3"/>
        <v>3429</v>
      </c>
      <c r="D21" s="84">
        <f t="shared" si="1"/>
        <v>1684</v>
      </c>
      <c r="E21" s="71">
        <v>1553</v>
      </c>
      <c r="F21" s="71">
        <v>131</v>
      </c>
      <c r="G21" s="71">
        <f t="shared" si="4"/>
        <v>1468</v>
      </c>
      <c r="H21" s="71">
        <v>66</v>
      </c>
      <c r="I21" s="66">
        <v>1402</v>
      </c>
      <c r="J21" s="66">
        <f t="shared" si="5"/>
        <v>0</v>
      </c>
      <c r="K21" s="66">
        <v>0</v>
      </c>
      <c r="L21" s="66">
        <v>0</v>
      </c>
      <c r="M21" s="72">
        <v>249</v>
      </c>
      <c r="N21" s="72">
        <v>28</v>
      </c>
      <c r="O21" s="71">
        <v>0</v>
      </c>
      <c r="P21" s="73">
        <v>134</v>
      </c>
      <c r="Q21" s="74">
        <v>10</v>
      </c>
      <c r="R21" s="68"/>
    </row>
    <row r="22" spans="1:18" ht="12" customHeight="1">
      <c r="A22" s="69"/>
      <c r="B22" s="70"/>
      <c r="C22" s="71"/>
      <c r="D22" s="84"/>
      <c r="E22" s="71"/>
      <c r="F22" s="71"/>
      <c r="G22" s="71"/>
      <c r="H22" s="71"/>
      <c r="I22" s="66"/>
      <c r="J22" s="66"/>
      <c r="K22" s="66"/>
      <c r="L22" s="66"/>
      <c r="M22" s="72"/>
      <c r="N22" s="72"/>
      <c r="O22" s="71"/>
      <c r="P22" s="73"/>
      <c r="Q22" s="74"/>
      <c r="R22" s="68"/>
    </row>
    <row r="23" spans="1:18" ht="12.75" customHeight="1">
      <c r="A23" s="69" t="s">
        <v>36</v>
      </c>
      <c r="B23" s="70">
        <f t="shared" si="2"/>
        <v>7650</v>
      </c>
      <c r="C23" s="71">
        <f t="shared" si="3"/>
        <v>7474</v>
      </c>
      <c r="D23" s="71">
        <f t="shared" si="1"/>
        <v>3035</v>
      </c>
      <c r="E23" s="71">
        <v>2787</v>
      </c>
      <c r="F23" s="71">
        <v>248</v>
      </c>
      <c r="G23" s="71">
        <f t="shared" si="4"/>
        <v>3179</v>
      </c>
      <c r="H23" s="71">
        <v>52</v>
      </c>
      <c r="I23" s="66">
        <v>3127</v>
      </c>
      <c r="J23" s="66">
        <f t="shared" si="5"/>
        <v>922</v>
      </c>
      <c r="K23" s="66">
        <v>0</v>
      </c>
      <c r="L23" s="66">
        <v>922</v>
      </c>
      <c r="M23" s="72">
        <v>128</v>
      </c>
      <c r="N23" s="75">
        <v>210</v>
      </c>
      <c r="O23" s="71">
        <v>0</v>
      </c>
      <c r="P23" s="73">
        <v>176</v>
      </c>
      <c r="Q23" s="74">
        <v>0</v>
      </c>
      <c r="R23" s="68"/>
    </row>
    <row r="24" spans="1:18" ht="12">
      <c r="A24" s="85" t="s">
        <v>37</v>
      </c>
      <c r="B24" s="70">
        <f t="shared" si="2"/>
        <v>20205</v>
      </c>
      <c r="C24" s="71">
        <f t="shared" si="3"/>
        <v>19489</v>
      </c>
      <c r="D24" s="71">
        <f t="shared" si="1"/>
        <v>7918</v>
      </c>
      <c r="E24" s="71">
        <v>6809</v>
      </c>
      <c r="F24" s="71">
        <v>1109</v>
      </c>
      <c r="G24" s="71">
        <f t="shared" si="4"/>
        <v>9714</v>
      </c>
      <c r="H24" s="71">
        <v>189</v>
      </c>
      <c r="I24" s="66">
        <v>9525</v>
      </c>
      <c r="J24" s="66">
        <f t="shared" si="5"/>
        <v>0</v>
      </c>
      <c r="K24" s="66">
        <v>0</v>
      </c>
      <c r="L24" s="66">
        <v>0</v>
      </c>
      <c r="M24" s="71">
        <v>1673</v>
      </c>
      <c r="N24" s="71">
        <v>184</v>
      </c>
      <c r="O24" s="71">
        <v>0</v>
      </c>
      <c r="P24" s="86">
        <v>675</v>
      </c>
      <c r="Q24" s="74">
        <v>41</v>
      </c>
      <c r="R24" s="68"/>
    </row>
    <row r="25" spans="1:18" ht="12">
      <c r="A25" s="87" t="s">
        <v>38</v>
      </c>
      <c r="B25" s="70">
        <f t="shared" si="2"/>
        <v>12826</v>
      </c>
      <c r="C25" s="71">
        <f t="shared" si="3"/>
        <v>11780</v>
      </c>
      <c r="D25" s="71">
        <f t="shared" si="1"/>
        <v>5508</v>
      </c>
      <c r="E25" s="71">
        <v>5330</v>
      </c>
      <c r="F25" s="71">
        <v>178</v>
      </c>
      <c r="G25" s="71">
        <f t="shared" si="4"/>
        <v>4938</v>
      </c>
      <c r="H25" s="71">
        <v>50</v>
      </c>
      <c r="I25" s="66">
        <v>4888</v>
      </c>
      <c r="J25" s="66">
        <f t="shared" si="5"/>
        <v>0</v>
      </c>
      <c r="K25" s="66">
        <v>0</v>
      </c>
      <c r="L25" s="66">
        <v>0</v>
      </c>
      <c r="M25" s="71">
        <v>1190</v>
      </c>
      <c r="N25" s="71">
        <v>144</v>
      </c>
      <c r="O25" s="71">
        <v>0</v>
      </c>
      <c r="P25" s="86">
        <v>993</v>
      </c>
      <c r="Q25" s="74">
        <v>53</v>
      </c>
      <c r="R25" s="68"/>
    </row>
    <row r="26" spans="1:18" ht="12">
      <c r="A26" s="69" t="s">
        <v>39</v>
      </c>
      <c r="B26" s="70">
        <f t="shared" si="2"/>
        <v>36898</v>
      </c>
      <c r="C26" s="71">
        <f t="shared" si="3"/>
        <v>29358</v>
      </c>
      <c r="D26" s="71">
        <f t="shared" si="1"/>
        <v>13772</v>
      </c>
      <c r="E26" s="71">
        <v>13037</v>
      </c>
      <c r="F26" s="81">
        <v>735</v>
      </c>
      <c r="G26" s="71">
        <f t="shared" si="4"/>
        <v>12193</v>
      </c>
      <c r="H26" s="81">
        <v>210</v>
      </c>
      <c r="I26" s="66">
        <v>11983</v>
      </c>
      <c r="J26" s="66">
        <f t="shared" si="5"/>
        <v>0</v>
      </c>
      <c r="K26" s="66">
        <v>0</v>
      </c>
      <c r="L26" s="66">
        <v>0</v>
      </c>
      <c r="M26" s="71">
        <v>2924</v>
      </c>
      <c r="N26" s="71">
        <v>469</v>
      </c>
      <c r="O26" s="71">
        <v>0</v>
      </c>
      <c r="P26" s="73">
        <v>7446</v>
      </c>
      <c r="Q26" s="74">
        <v>94</v>
      </c>
      <c r="R26" s="68"/>
    </row>
    <row r="27" spans="1:18" ht="12">
      <c r="A27" s="88"/>
      <c r="B27" s="70"/>
      <c r="C27" s="71"/>
      <c r="D27" s="71"/>
      <c r="E27" s="71"/>
      <c r="F27" s="71"/>
      <c r="G27" s="71"/>
      <c r="H27" s="71"/>
      <c r="I27" s="66"/>
      <c r="J27" s="66"/>
      <c r="K27" s="66"/>
      <c r="L27" s="66"/>
      <c r="M27" s="71"/>
      <c r="N27" s="71"/>
      <c r="O27" s="71"/>
      <c r="P27" s="73"/>
      <c r="Q27" s="74"/>
      <c r="R27" s="68"/>
    </row>
    <row r="28" spans="1:18" ht="12">
      <c r="A28" s="69" t="s">
        <v>40</v>
      </c>
      <c r="B28" s="70">
        <f t="shared" si="2"/>
        <v>6228</v>
      </c>
      <c r="C28" s="71">
        <f t="shared" si="3"/>
        <v>6091</v>
      </c>
      <c r="D28" s="71">
        <f t="shared" si="1"/>
        <v>4274</v>
      </c>
      <c r="E28" s="71">
        <v>3974</v>
      </c>
      <c r="F28" s="71">
        <v>300</v>
      </c>
      <c r="G28" s="71">
        <f t="shared" si="4"/>
        <v>1513</v>
      </c>
      <c r="H28" s="71">
        <v>108</v>
      </c>
      <c r="I28" s="66">
        <v>1405</v>
      </c>
      <c r="J28" s="66">
        <f t="shared" si="5"/>
        <v>0</v>
      </c>
      <c r="K28" s="66">
        <v>0</v>
      </c>
      <c r="L28" s="66">
        <v>0</v>
      </c>
      <c r="M28" s="71">
        <v>195</v>
      </c>
      <c r="N28" s="71">
        <v>109</v>
      </c>
      <c r="O28" s="71">
        <v>0</v>
      </c>
      <c r="P28" s="73">
        <v>82</v>
      </c>
      <c r="Q28" s="74">
        <v>55</v>
      </c>
      <c r="R28" s="68"/>
    </row>
    <row r="29" spans="1:18" ht="12">
      <c r="A29" s="69" t="s">
        <v>41</v>
      </c>
      <c r="B29" s="70">
        <f t="shared" si="2"/>
        <v>51956</v>
      </c>
      <c r="C29" s="71">
        <f t="shared" si="3"/>
        <v>50706</v>
      </c>
      <c r="D29" s="71">
        <f t="shared" si="1"/>
        <v>15354</v>
      </c>
      <c r="E29" s="71">
        <v>14460</v>
      </c>
      <c r="F29" s="71">
        <v>894</v>
      </c>
      <c r="G29" s="71">
        <f t="shared" si="4"/>
        <v>34304</v>
      </c>
      <c r="H29" s="71">
        <v>537</v>
      </c>
      <c r="I29" s="66">
        <v>33767</v>
      </c>
      <c r="J29" s="66">
        <f t="shared" si="5"/>
        <v>0</v>
      </c>
      <c r="K29" s="66">
        <v>0</v>
      </c>
      <c r="L29" s="66">
        <v>0</v>
      </c>
      <c r="M29" s="71">
        <v>420</v>
      </c>
      <c r="N29" s="71">
        <v>628</v>
      </c>
      <c r="O29" s="71">
        <v>0</v>
      </c>
      <c r="P29" s="73">
        <v>1127</v>
      </c>
      <c r="Q29" s="74">
        <v>123</v>
      </c>
      <c r="R29" s="68"/>
    </row>
    <row r="30" spans="1:18" ht="12">
      <c r="A30" s="69" t="s">
        <v>42</v>
      </c>
      <c r="B30" s="70">
        <f t="shared" si="2"/>
        <v>46060</v>
      </c>
      <c r="C30" s="71">
        <f t="shared" si="3"/>
        <v>40601</v>
      </c>
      <c r="D30" s="71">
        <f t="shared" si="1"/>
        <v>11803</v>
      </c>
      <c r="E30" s="71">
        <v>10788</v>
      </c>
      <c r="F30" s="71">
        <v>1015</v>
      </c>
      <c r="G30" s="71">
        <f t="shared" si="4"/>
        <v>25702</v>
      </c>
      <c r="H30" s="71">
        <v>607</v>
      </c>
      <c r="I30" s="66">
        <v>25095</v>
      </c>
      <c r="J30" s="66">
        <f t="shared" si="5"/>
        <v>0</v>
      </c>
      <c r="K30" s="66">
        <v>0</v>
      </c>
      <c r="L30" s="66">
        <v>0</v>
      </c>
      <c r="M30" s="71">
        <v>2640</v>
      </c>
      <c r="N30" s="71">
        <v>456</v>
      </c>
      <c r="O30" s="71">
        <v>0</v>
      </c>
      <c r="P30" s="73">
        <v>5396</v>
      </c>
      <c r="Q30" s="74">
        <v>63</v>
      </c>
      <c r="R30" s="68"/>
    </row>
    <row r="31" spans="1:18" ht="12">
      <c r="A31" s="69" t="s">
        <v>43</v>
      </c>
      <c r="B31" s="70">
        <f t="shared" si="2"/>
        <v>16701</v>
      </c>
      <c r="C31" s="71">
        <f t="shared" si="3"/>
        <v>11132</v>
      </c>
      <c r="D31" s="71">
        <f t="shared" si="1"/>
        <v>4582</v>
      </c>
      <c r="E31" s="71">
        <v>4477</v>
      </c>
      <c r="F31" s="71">
        <v>105</v>
      </c>
      <c r="G31" s="71">
        <f t="shared" si="4"/>
        <v>5557</v>
      </c>
      <c r="H31" s="71">
        <v>246</v>
      </c>
      <c r="I31" s="66">
        <v>5311</v>
      </c>
      <c r="J31" s="66">
        <f t="shared" si="5"/>
        <v>19</v>
      </c>
      <c r="K31" s="66">
        <v>0</v>
      </c>
      <c r="L31" s="66">
        <v>19</v>
      </c>
      <c r="M31" s="71">
        <v>745</v>
      </c>
      <c r="N31" s="71">
        <v>229</v>
      </c>
      <c r="O31" s="71">
        <v>0</v>
      </c>
      <c r="P31" s="73">
        <v>5553</v>
      </c>
      <c r="Q31" s="74">
        <v>16</v>
      </c>
      <c r="R31" s="68"/>
    </row>
    <row r="32" spans="1:18" ht="12">
      <c r="A32" s="69"/>
      <c r="B32" s="70"/>
      <c r="C32" s="71"/>
      <c r="D32" s="71"/>
      <c r="E32" s="71"/>
      <c r="F32" s="71"/>
      <c r="G32" s="71"/>
      <c r="H32" s="71"/>
      <c r="I32" s="66"/>
      <c r="J32" s="66"/>
      <c r="K32" s="66"/>
      <c r="L32" s="66"/>
      <c r="M32" s="71"/>
      <c r="N32" s="71"/>
      <c r="O32" s="71"/>
      <c r="P32" s="73"/>
      <c r="Q32" s="74"/>
      <c r="R32" s="68"/>
    </row>
    <row r="33" spans="1:18" ht="12">
      <c r="A33" s="69" t="s">
        <v>44</v>
      </c>
      <c r="B33" s="70">
        <f t="shared" si="2"/>
        <v>35989</v>
      </c>
      <c r="C33" s="71">
        <f t="shared" si="3"/>
        <v>24403</v>
      </c>
      <c r="D33" s="71">
        <f t="shared" si="1"/>
        <v>12949</v>
      </c>
      <c r="E33" s="71">
        <v>11721</v>
      </c>
      <c r="F33" s="71">
        <v>1228</v>
      </c>
      <c r="G33" s="71">
        <f t="shared" si="4"/>
        <v>9901</v>
      </c>
      <c r="H33" s="71">
        <v>639</v>
      </c>
      <c r="I33" s="66">
        <v>9262</v>
      </c>
      <c r="J33" s="66">
        <f t="shared" si="5"/>
        <v>198</v>
      </c>
      <c r="K33" s="66">
        <v>0</v>
      </c>
      <c r="L33" s="66">
        <v>198</v>
      </c>
      <c r="M33" s="71">
        <v>1042</v>
      </c>
      <c r="N33" s="71">
        <v>313</v>
      </c>
      <c r="O33" s="71">
        <v>0</v>
      </c>
      <c r="P33" s="73">
        <v>11494</v>
      </c>
      <c r="Q33" s="74">
        <v>92</v>
      </c>
      <c r="R33" s="68"/>
    </row>
    <row r="34" spans="1:18" ht="12">
      <c r="A34" s="69" t="s">
        <v>45</v>
      </c>
      <c r="B34" s="70">
        <f t="shared" si="2"/>
        <v>32639</v>
      </c>
      <c r="C34" s="71">
        <f t="shared" si="3"/>
        <v>30115</v>
      </c>
      <c r="D34" s="71">
        <f t="shared" si="1"/>
        <v>21276</v>
      </c>
      <c r="E34" s="71">
        <v>20883</v>
      </c>
      <c r="F34" s="71">
        <v>393</v>
      </c>
      <c r="G34" s="71">
        <f t="shared" si="4"/>
        <v>7487</v>
      </c>
      <c r="H34" s="71">
        <v>250</v>
      </c>
      <c r="I34" s="66">
        <v>7237</v>
      </c>
      <c r="J34" s="66">
        <f t="shared" si="5"/>
        <v>149</v>
      </c>
      <c r="K34" s="66">
        <v>0</v>
      </c>
      <c r="L34" s="66">
        <v>149</v>
      </c>
      <c r="M34" s="71">
        <v>672</v>
      </c>
      <c r="N34" s="71">
        <v>531</v>
      </c>
      <c r="O34" s="71">
        <v>0</v>
      </c>
      <c r="P34" s="73">
        <v>2494</v>
      </c>
      <c r="Q34" s="74">
        <v>30</v>
      </c>
      <c r="R34" s="68"/>
    </row>
    <row r="35" spans="1:18" ht="12">
      <c r="A35" s="69" t="s">
        <v>46</v>
      </c>
      <c r="B35" s="70">
        <f t="shared" si="2"/>
        <v>34544</v>
      </c>
      <c r="C35" s="71">
        <f t="shared" si="3"/>
        <v>33124</v>
      </c>
      <c r="D35" s="71">
        <f t="shared" si="1"/>
        <v>15516</v>
      </c>
      <c r="E35" s="71">
        <v>14935</v>
      </c>
      <c r="F35" s="71">
        <v>581</v>
      </c>
      <c r="G35" s="71">
        <f t="shared" si="4"/>
        <v>16191</v>
      </c>
      <c r="H35" s="71">
        <v>190</v>
      </c>
      <c r="I35" s="66">
        <v>16001</v>
      </c>
      <c r="J35" s="66">
        <f t="shared" si="5"/>
        <v>99</v>
      </c>
      <c r="K35" s="66">
        <v>0</v>
      </c>
      <c r="L35" s="66">
        <v>99</v>
      </c>
      <c r="M35" s="71">
        <v>958</v>
      </c>
      <c r="N35" s="71">
        <v>360</v>
      </c>
      <c r="O35" s="71">
        <v>0</v>
      </c>
      <c r="P35" s="73">
        <v>1286</v>
      </c>
      <c r="Q35" s="74">
        <v>134</v>
      </c>
      <c r="R35" s="68"/>
    </row>
    <row r="36" spans="1:18" ht="12">
      <c r="A36" s="89" t="s">
        <v>47</v>
      </c>
      <c r="B36" s="90">
        <f t="shared" si="2"/>
        <v>23643</v>
      </c>
      <c r="C36" s="91">
        <f t="shared" si="3"/>
        <v>21532</v>
      </c>
      <c r="D36" s="91">
        <f t="shared" si="1"/>
        <v>7326</v>
      </c>
      <c r="E36" s="91">
        <v>4945</v>
      </c>
      <c r="F36" s="91">
        <v>2381</v>
      </c>
      <c r="G36" s="91">
        <f t="shared" si="4"/>
        <v>12083</v>
      </c>
      <c r="H36" s="91">
        <v>85</v>
      </c>
      <c r="I36" s="92">
        <v>11998</v>
      </c>
      <c r="J36" s="92">
        <f t="shared" si="5"/>
        <v>298</v>
      </c>
      <c r="K36" s="92">
        <v>0</v>
      </c>
      <c r="L36" s="92">
        <v>298</v>
      </c>
      <c r="M36" s="91">
        <v>1593</v>
      </c>
      <c r="N36" s="91">
        <v>232</v>
      </c>
      <c r="O36" s="91">
        <v>0</v>
      </c>
      <c r="P36" s="93">
        <v>2077</v>
      </c>
      <c r="Q36" s="94">
        <v>34</v>
      </c>
      <c r="R36" s="68"/>
    </row>
    <row r="37" spans="1:13" ht="12">
      <c r="A37" s="88" t="s">
        <v>48</v>
      </c>
      <c r="B37" s="71"/>
      <c r="C37" s="71"/>
      <c r="D37" s="71"/>
      <c r="E37" s="71"/>
      <c r="F37" s="71"/>
      <c r="G37" s="71"/>
      <c r="H37" s="71"/>
      <c r="I37" s="71"/>
      <c r="J37" s="71"/>
      <c r="K37" s="95"/>
      <c r="L37" s="74"/>
      <c r="M37" s="86"/>
    </row>
    <row r="38" spans="1:16" ht="12">
      <c r="A38" s="96" t="s">
        <v>49</v>
      </c>
      <c r="B38" s="71"/>
      <c r="C38" s="71"/>
      <c r="D38" s="71"/>
      <c r="E38" s="71"/>
      <c r="F38" s="71"/>
      <c r="G38" s="71"/>
      <c r="H38" s="71"/>
      <c r="I38" s="71"/>
      <c r="J38" s="71"/>
      <c r="K38" s="71"/>
      <c r="L38" s="71"/>
      <c r="M38" s="71"/>
      <c r="N38" s="73"/>
      <c r="O38" s="74"/>
      <c r="P38" s="86"/>
    </row>
    <row r="39" spans="1:16" ht="12">
      <c r="A39" s="97" t="s">
        <v>50</v>
      </c>
      <c r="B39" s="71"/>
      <c r="C39" s="71"/>
      <c r="D39" s="71"/>
      <c r="E39" s="71"/>
      <c r="F39" s="71"/>
      <c r="G39" s="71"/>
      <c r="H39" s="71"/>
      <c r="I39" s="71"/>
      <c r="J39" s="71"/>
      <c r="K39" s="71"/>
      <c r="L39" s="71"/>
      <c r="M39" s="71"/>
      <c r="N39" s="59"/>
      <c r="O39" s="60"/>
      <c r="P39" s="59"/>
    </row>
    <row r="40" spans="1:16" ht="12">
      <c r="A40" s="88"/>
      <c r="B40" s="71"/>
      <c r="C40" s="71"/>
      <c r="D40" s="71"/>
      <c r="E40" s="71"/>
      <c r="F40" s="71"/>
      <c r="G40" s="71"/>
      <c r="H40" s="71"/>
      <c r="I40" s="71"/>
      <c r="J40" s="71"/>
      <c r="K40" s="71"/>
      <c r="L40" s="98"/>
      <c r="M40" s="71"/>
      <c r="N40" s="73"/>
      <c r="O40" s="74"/>
      <c r="P40" s="86"/>
    </row>
    <row r="41" spans="1:16" ht="12">
      <c r="A41" s="88"/>
      <c r="B41" s="71"/>
      <c r="C41" s="71"/>
      <c r="D41" s="71"/>
      <c r="E41" s="71"/>
      <c r="F41" s="71"/>
      <c r="G41" s="71"/>
      <c r="H41" s="71"/>
      <c r="I41" s="71"/>
      <c r="J41" s="71"/>
      <c r="K41" s="71"/>
      <c r="L41" s="71"/>
      <c r="M41" s="71"/>
      <c r="N41" s="73"/>
      <c r="O41" s="74"/>
      <c r="P41" s="86"/>
    </row>
    <row r="42" spans="1:16" ht="12">
      <c r="A42" s="99"/>
      <c r="B42" s="71"/>
      <c r="C42" s="71"/>
      <c r="D42" s="71"/>
      <c r="E42" s="71"/>
      <c r="F42" s="71"/>
      <c r="G42" s="71"/>
      <c r="H42" s="71"/>
      <c r="I42" s="71"/>
      <c r="J42" s="71"/>
      <c r="K42" s="71"/>
      <c r="L42" s="71"/>
      <c r="M42" s="71"/>
      <c r="N42" s="73"/>
      <c r="O42" s="74"/>
      <c r="P42" s="86"/>
    </row>
    <row r="43" spans="1:16" ht="12">
      <c r="A43" s="88"/>
      <c r="B43" s="71"/>
      <c r="C43" s="71"/>
      <c r="D43" s="71"/>
      <c r="E43" s="71"/>
      <c r="F43" s="71"/>
      <c r="G43" s="71"/>
      <c r="H43" s="71"/>
      <c r="I43" s="71"/>
      <c r="J43" s="71"/>
      <c r="K43" s="71"/>
      <c r="L43" s="71"/>
      <c r="M43" s="71"/>
      <c r="N43" s="59"/>
      <c r="O43" s="60"/>
      <c r="P43" s="59"/>
    </row>
    <row r="44" spans="1:16" ht="12">
      <c r="A44" s="88"/>
      <c r="B44" s="71"/>
      <c r="C44" s="71"/>
      <c r="D44" s="71"/>
      <c r="E44" s="71"/>
      <c r="F44" s="71"/>
      <c r="G44" s="71"/>
      <c r="H44" s="71"/>
      <c r="I44" s="71"/>
      <c r="J44" s="71"/>
      <c r="K44" s="71"/>
      <c r="L44" s="71"/>
      <c r="M44" s="71"/>
      <c r="N44" s="73"/>
      <c r="O44" s="74"/>
      <c r="P44" s="86"/>
    </row>
    <row r="45" spans="1:16" ht="12">
      <c r="A45" s="69"/>
      <c r="B45" s="71"/>
      <c r="C45" s="71"/>
      <c r="D45" s="71"/>
      <c r="E45" s="71"/>
      <c r="F45" s="71"/>
      <c r="G45" s="71"/>
      <c r="H45" s="71"/>
      <c r="I45" s="71"/>
      <c r="J45" s="71"/>
      <c r="K45" s="71"/>
      <c r="L45" s="71"/>
      <c r="M45" s="71"/>
      <c r="N45" s="73"/>
      <c r="O45" s="74"/>
      <c r="P45" s="86"/>
    </row>
    <row r="46" spans="1:16" ht="12">
      <c r="A46" s="69"/>
      <c r="B46" s="71"/>
      <c r="C46" s="71"/>
      <c r="D46" s="71"/>
      <c r="E46" s="71"/>
      <c r="F46" s="71"/>
      <c r="G46" s="71"/>
      <c r="H46" s="71"/>
      <c r="I46" s="71"/>
      <c r="J46" s="71"/>
      <c r="K46" s="71"/>
      <c r="L46" s="71"/>
      <c r="M46" s="71"/>
      <c r="N46" s="73"/>
      <c r="O46" s="74"/>
      <c r="P46" s="86"/>
    </row>
    <row r="47" spans="1:16" ht="12">
      <c r="A47" s="88"/>
      <c r="B47" s="71"/>
      <c r="C47" s="71"/>
      <c r="D47" s="71"/>
      <c r="E47" s="71"/>
      <c r="F47" s="71"/>
      <c r="G47" s="71"/>
      <c r="H47" s="71"/>
      <c r="I47" s="71"/>
      <c r="J47" s="71"/>
      <c r="K47" s="71"/>
      <c r="L47" s="71"/>
      <c r="M47" s="71"/>
      <c r="N47" s="73"/>
      <c r="O47" s="74"/>
      <c r="P47" s="86"/>
    </row>
    <row r="48" spans="1:16" ht="12">
      <c r="A48" s="99"/>
      <c r="B48" s="71"/>
      <c r="C48" s="71"/>
      <c r="D48" s="71"/>
      <c r="E48" s="71"/>
      <c r="F48" s="71"/>
      <c r="G48" s="71"/>
      <c r="H48" s="71"/>
      <c r="I48" s="71"/>
      <c r="J48" s="71"/>
      <c r="K48" s="71"/>
      <c r="L48" s="71"/>
      <c r="M48" s="71"/>
      <c r="N48" s="73"/>
      <c r="O48" s="74"/>
      <c r="P48" s="86"/>
    </row>
    <row r="49" spans="1:16" ht="12">
      <c r="A49" s="100"/>
      <c r="B49" s="65"/>
      <c r="C49" s="65"/>
      <c r="D49" s="65"/>
      <c r="E49" s="65"/>
      <c r="F49" s="65"/>
      <c r="G49" s="65"/>
      <c r="H49" s="65"/>
      <c r="I49" s="65"/>
      <c r="J49" s="65"/>
      <c r="K49" s="65"/>
      <c r="L49" s="101"/>
      <c r="M49" s="65"/>
      <c r="N49" s="59"/>
      <c r="O49" s="60"/>
      <c r="P49" s="59"/>
    </row>
    <row r="50" spans="1:16" ht="12">
      <c r="A50" s="88"/>
      <c r="B50" s="71"/>
      <c r="C50" s="71"/>
      <c r="D50" s="71"/>
      <c r="E50" s="71"/>
      <c r="F50" s="71"/>
      <c r="G50" s="71"/>
      <c r="H50" s="71"/>
      <c r="I50" s="71"/>
      <c r="J50" s="71"/>
      <c r="K50" s="71"/>
      <c r="L50" s="98"/>
      <c r="M50" s="71"/>
      <c r="N50" s="73"/>
      <c r="O50" s="74"/>
      <c r="P50" s="86"/>
    </row>
    <row r="51" spans="1:16" ht="12">
      <c r="A51" s="69"/>
      <c r="B51" s="71"/>
      <c r="C51" s="71"/>
      <c r="D51" s="71"/>
      <c r="E51" s="71"/>
      <c r="F51" s="71"/>
      <c r="G51" s="71"/>
      <c r="H51" s="71"/>
      <c r="I51" s="71"/>
      <c r="J51" s="71"/>
      <c r="K51" s="71"/>
      <c r="L51" s="98"/>
      <c r="M51" s="71"/>
      <c r="N51" s="73"/>
      <c r="O51" s="74"/>
      <c r="P51" s="86"/>
    </row>
    <row r="52" spans="1:16" ht="12">
      <c r="A52" s="88"/>
      <c r="B52" s="71"/>
      <c r="C52" s="71"/>
      <c r="D52" s="71"/>
      <c r="E52" s="71"/>
      <c r="F52" s="71"/>
      <c r="G52" s="71"/>
      <c r="H52" s="71"/>
      <c r="I52" s="71"/>
      <c r="J52" s="71"/>
      <c r="K52" s="71"/>
      <c r="L52" s="98"/>
      <c r="M52" s="71"/>
      <c r="N52" s="73"/>
      <c r="O52" s="74"/>
      <c r="P52" s="86"/>
    </row>
    <row r="53" spans="1:16" ht="12">
      <c r="A53" s="88"/>
      <c r="B53" s="71"/>
      <c r="C53" s="71"/>
      <c r="D53" s="71"/>
      <c r="E53" s="71"/>
      <c r="F53" s="71"/>
      <c r="G53" s="71"/>
      <c r="H53" s="71"/>
      <c r="I53" s="71"/>
      <c r="J53" s="71"/>
      <c r="K53" s="71"/>
      <c r="L53" s="98"/>
      <c r="M53" s="71"/>
      <c r="N53" s="73"/>
      <c r="O53" s="74"/>
      <c r="P53" s="86"/>
    </row>
    <row r="54" spans="1:16" ht="12">
      <c r="A54" s="88"/>
      <c r="B54" s="71"/>
      <c r="C54" s="71"/>
      <c r="D54" s="71"/>
      <c r="E54" s="71"/>
      <c r="F54" s="71"/>
      <c r="G54" s="71"/>
      <c r="H54" s="71"/>
      <c r="I54" s="71"/>
      <c r="J54" s="71"/>
      <c r="K54" s="71"/>
      <c r="L54" s="98"/>
      <c r="M54" s="71"/>
      <c r="N54" s="73"/>
      <c r="O54" s="74"/>
      <c r="P54" s="86"/>
    </row>
    <row r="55" spans="1:16" ht="12">
      <c r="A55" s="69"/>
      <c r="B55" s="71"/>
      <c r="C55" s="71"/>
      <c r="D55" s="71"/>
      <c r="E55" s="71"/>
      <c r="F55" s="71"/>
      <c r="G55" s="71"/>
      <c r="H55" s="71"/>
      <c r="I55" s="71"/>
      <c r="J55" s="71"/>
      <c r="K55" s="71"/>
      <c r="L55" s="98"/>
      <c r="M55" s="71"/>
      <c r="N55" s="73"/>
      <c r="O55" s="74"/>
      <c r="P55" s="86"/>
    </row>
    <row r="56" spans="1:16" ht="12">
      <c r="A56" s="88"/>
      <c r="B56" s="71"/>
      <c r="C56" s="71"/>
      <c r="D56" s="71"/>
      <c r="E56" s="71"/>
      <c r="F56" s="71"/>
      <c r="G56" s="71"/>
      <c r="H56" s="71"/>
      <c r="I56" s="71"/>
      <c r="J56" s="71"/>
      <c r="K56" s="71"/>
      <c r="L56" s="98"/>
      <c r="M56" s="71"/>
      <c r="N56" s="73"/>
      <c r="O56" s="74"/>
      <c r="P56" s="86"/>
    </row>
    <row r="57" spans="1:16" ht="12">
      <c r="A57" s="88"/>
      <c r="B57" s="71"/>
      <c r="C57" s="71"/>
      <c r="D57" s="71"/>
      <c r="E57" s="71"/>
      <c r="F57" s="71"/>
      <c r="G57" s="71"/>
      <c r="H57" s="71"/>
      <c r="I57" s="71"/>
      <c r="J57" s="71"/>
      <c r="K57" s="71"/>
      <c r="L57" s="98"/>
      <c r="M57" s="71"/>
      <c r="N57" s="73"/>
      <c r="O57" s="74"/>
      <c r="P57" s="86"/>
    </row>
    <row r="58" spans="1:16" ht="12">
      <c r="A58" s="88"/>
      <c r="B58" s="71"/>
      <c r="C58" s="71"/>
      <c r="D58" s="71"/>
      <c r="E58" s="71"/>
      <c r="F58" s="71"/>
      <c r="G58" s="71"/>
      <c r="H58" s="71"/>
      <c r="I58" s="71"/>
      <c r="J58" s="71"/>
      <c r="K58" s="71"/>
      <c r="L58" s="98"/>
      <c r="M58" s="71"/>
      <c r="N58" s="73"/>
      <c r="O58" s="74"/>
      <c r="P58" s="86"/>
    </row>
    <row r="59" spans="1:16" ht="12">
      <c r="A59" s="69"/>
      <c r="B59" s="71"/>
      <c r="C59" s="71"/>
      <c r="D59" s="71"/>
      <c r="E59" s="71"/>
      <c r="F59" s="71"/>
      <c r="G59" s="71"/>
      <c r="H59" s="71"/>
      <c r="I59" s="71"/>
      <c r="J59" s="71"/>
      <c r="K59" s="71"/>
      <c r="L59" s="98"/>
      <c r="M59" s="71"/>
      <c r="N59" s="73"/>
      <c r="O59" s="74"/>
      <c r="P59" s="86"/>
    </row>
    <row r="60" spans="1:16" ht="12">
      <c r="A60" s="88"/>
      <c r="B60" s="71"/>
      <c r="C60" s="71"/>
      <c r="D60" s="71"/>
      <c r="E60" s="71"/>
      <c r="F60" s="71"/>
      <c r="G60" s="71"/>
      <c r="H60" s="71"/>
      <c r="I60" s="71"/>
      <c r="J60" s="71"/>
      <c r="K60" s="71"/>
      <c r="L60" s="98"/>
      <c r="M60" s="71"/>
      <c r="N60" s="73"/>
      <c r="O60" s="74"/>
      <c r="P60" s="86"/>
    </row>
    <row r="61" spans="1:16" ht="12">
      <c r="A61" s="88"/>
      <c r="B61" s="71"/>
      <c r="C61" s="71"/>
      <c r="D61" s="71"/>
      <c r="E61" s="71"/>
      <c r="F61" s="71"/>
      <c r="G61" s="71"/>
      <c r="H61" s="71"/>
      <c r="I61" s="71"/>
      <c r="J61" s="71"/>
      <c r="K61" s="71"/>
      <c r="L61" s="98"/>
      <c r="M61" s="71"/>
      <c r="N61" s="73"/>
      <c r="O61" s="74"/>
      <c r="P61" s="86"/>
    </row>
    <row r="62" spans="1:16" ht="12">
      <c r="A62" s="69"/>
      <c r="B62" s="71"/>
      <c r="C62" s="71"/>
      <c r="D62" s="71"/>
      <c r="E62" s="71"/>
      <c r="F62" s="71"/>
      <c r="G62" s="71"/>
      <c r="H62" s="71"/>
      <c r="I62" s="71"/>
      <c r="J62" s="71"/>
      <c r="K62" s="71"/>
      <c r="L62" s="98"/>
      <c r="M62" s="71"/>
      <c r="N62" s="73"/>
      <c r="O62" s="74"/>
      <c r="P62" s="86"/>
    </row>
    <row r="63" spans="1:16" ht="12">
      <c r="A63" s="88"/>
      <c r="B63" s="71"/>
      <c r="C63" s="71"/>
      <c r="D63" s="71"/>
      <c r="E63" s="71"/>
      <c r="F63" s="71"/>
      <c r="G63" s="71"/>
      <c r="H63" s="71"/>
      <c r="I63" s="71"/>
      <c r="J63" s="71"/>
      <c r="K63" s="71"/>
      <c r="L63" s="98"/>
      <c r="M63" s="71"/>
      <c r="N63" s="73"/>
      <c r="O63" s="74"/>
      <c r="P63" s="86"/>
    </row>
    <row r="64" spans="1:16" ht="12">
      <c r="A64" s="88"/>
      <c r="B64" s="71"/>
      <c r="C64" s="71"/>
      <c r="D64" s="71"/>
      <c r="E64" s="71"/>
      <c r="F64" s="71"/>
      <c r="G64" s="71"/>
      <c r="H64" s="71"/>
      <c r="I64" s="71"/>
      <c r="J64" s="71"/>
      <c r="K64" s="71"/>
      <c r="L64" s="98"/>
      <c r="M64" s="71"/>
      <c r="N64" s="73"/>
      <c r="O64" s="74"/>
      <c r="P64" s="86"/>
    </row>
    <row r="65" spans="1:16" ht="12">
      <c r="A65" s="88"/>
      <c r="B65" s="71"/>
      <c r="C65" s="71"/>
      <c r="D65" s="71"/>
      <c r="E65" s="71"/>
      <c r="F65" s="71"/>
      <c r="G65" s="71"/>
      <c r="H65" s="71"/>
      <c r="I65" s="71"/>
      <c r="J65" s="71"/>
      <c r="K65" s="71"/>
      <c r="L65" s="98"/>
      <c r="M65" s="71"/>
      <c r="N65" s="73"/>
      <c r="O65" s="74"/>
      <c r="P65" s="86"/>
    </row>
    <row r="66" spans="1:16" ht="12">
      <c r="A66" s="88"/>
      <c r="B66" s="71"/>
      <c r="C66" s="71"/>
      <c r="D66" s="71"/>
      <c r="E66" s="71"/>
      <c r="F66" s="71"/>
      <c r="G66" s="71"/>
      <c r="H66" s="71"/>
      <c r="I66" s="71"/>
      <c r="J66" s="71"/>
      <c r="K66" s="71"/>
      <c r="L66" s="98"/>
      <c r="M66" s="71"/>
      <c r="N66" s="73"/>
      <c r="O66" s="74"/>
      <c r="P66" s="86"/>
    </row>
    <row r="67" spans="1:16" ht="12">
      <c r="A67" s="88"/>
      <c r="B67" s="71"/>
      <c r="C67" s="71"/>
      <c r="D67" s="71"/>
      <c r="E67" s="71"/>
      <c r="F67" s="71"/>
      <c r="G67" s="71"/>
      <c r="H67" s="71"/>
      <c r="I67" s="71"/>
      <c r="J67" s="71"/>
      <c r="K67" s="71"/>
      <c r="L67" s="98"/>
      <c r="M67" s="71"/>
      <c r="N67" s="73"/>
      <c r="O67" s="74"/>
      <c r="P67" s="86"/>
    </row>
    <row r="68" spans="1:16" ht="12">
      <c r="A68" s="102"/>
      <c r="B68" s="71"/>
      <c r="C68" s="71"/>
      <c r="D68" s="71"/>
      <c r="E68" s="71"/>
      <c r="F68" s="71"/>
      <c r="G68" s="71"/>
      <c r="H68" s="71"/>
      <c r="I68" s="71"/>
      <c r="J68" s="71"/>
      <c r="K68" s="71"/>
      <c r="L68" s="71"/>
      <c r="M68" s="71"/>
      <c r="N68" s="103"/>
      <c r="O68" s="86"/>
      <c r="P68" s="86"/>
    </row>
    <row r="69" spans="1:16" ht="12">
      <c r="A69" s="74"/>
      <c r="B69" s="71"/>
      <c r="C69" s="71"/>
      <c r="D69" s="71"/>
      <c r="E69" s="71"/>
      <c r="F69" s="71"/>
      <c r="G69" s="71"/>
      <c r="H69" s="71"/>
      <c r="I69" s="71"/>
      <c r="J69" s="71"/>
      <c r="K69" s="71"/>
      <c r="L69" s="71"/>
      <c r="M69" s="71"/>
      <c r="N69" s="103"/>
      <c r="O69" s="74"/>
      <c r="P69" s="74"/>
    </row>
    <row r="70" spans="1:16" ht="12">
      <c r="A70" s="74"/>
      <c r="B70" s="71"/>
      <c r="C70" s="71"/>
      <c r="D70" s="71"/>
      <c r="E70" s="71"/>
      <c r="F70" s="71"/>
      <c r="G70" s="71"/>
      <c r="H70" s="71"/>
      <c r="I70" s="71"/>
      <c r="J70" s="71"/>
      <c r="K70" s="71"/>
      <c r="L70" s="71"/>
      <c r="M70" s="71"/>
      <c r="N70" s="103"/>
      <c r="O70" s="74"/>
      <c r="P70" s="74"/>
    </row>
  </sheetData>
  <sheetProtection/>
  <mergeCells count="9">
    <mergeCell ref="A1:I1"/>
    <mergeCell ref="K1:L1"/>
    <mergeCell ref="P2:Q2"/>
    <mergeCell ref="C3:N3"/>
    <mergeCell ref="C4:C5"/>
    <mergeCell ref="D4:F4"/>
    <mergeCell ref="G4:I4"/>
    <mergeCell ref="J4:L4"/>
    <mergeCell ref="M4:M5"/>
  </mergeCells>
  <printOptions horizontalCentered="1"/>
  <pageMargins left="0.2362204724409449" right="0.1968503937007874" top="1.062992125984252" bottom="0.3937007874015748" header="0.9055118110236221"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2009-07-13T00:45:24Z</dcterms:created>
  <dcterms:modified xsi:type="dcterms:W3CDTF">2009-07-13T00:45:29Z</dcterms:modified>
  <cp:category/>
  <cp:version/>
  <cp:contentType/>
  <cp:contentStatus/>
</cp:coreProperties>
</file>