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-1" sheetId="1" r:id="rId1"/>
    <sheet name="77-2" sheetId="2" r:id="rId2"/>
    <sheet name="77-3" sheetId="3" r:id="rId3"/>
  </sheets>
  <externalReferences>
    <externalReference r:id="rId6"/>
  </externalReferences>
  <definedNames>
    <definedName name="_10.電気_ガスおよび水道" localSheetId="0">'77-1'!$A$2:$G$14</definedName>
    <definedName name="_10.電気_ガスおよび水道" localSheetId="1">'77-2'!$A$1:$G$13</definedName>
    <definedName name="_10.電気_ガスおよび水道" localSheetId="2">'77-3'!$A$1:$G$13</definedName>
    <definedName name="_10.電気_ガスおよび水道">#REF!</definedName>
    <definedName name="_xlnm.Print_Area" localSheetId="0">'77-1'!$A$1:$I$35</definedName>
    <definedName name="_xlnm.Print_Area" localSheetId="1">'77-2'!$A$1:$I$34</definedName>
    <definedName name="_xlnm.Print_Area" localSheetId="2">'77-3'!$A$1:$I$34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<sst xmlns="http://schemas.openxmlformats.org/spreadsheetml/2006/main" count="121" uniqueCount="85">
  <si>
    <t xml:space="preserve">                                  工　場　数　・　従　業　者　数　・　出　荷　額　</t>
  </si>
  <si>
    <t xml:space="preserve">                                           製        　　造　　        卸　　（総括）</t>
  </si>
  <si>
    <t>　　（単位　金額万円）</t>
  </si>
  <si>
    <t>工 場 数</t>
  </si>
  <si>
    <t xml:space="preserve">     従   　業   　者   　数</t>
  </si>
  <si>
    <t xml:space="preserve">        出　          　荷　          　額</t>
  </si>
  <si>
    <t>総　　数</t>
  </si>
  <si>
    <t>常用労働者数</t>
  </si>
  <si>
    <t>個人業主及び</t>
  </si>
  <si>
    <t>総　　額</t>
  </si>
  <si>
    <t>製造品</t>
  </si>
  <si>
    <t>加工</t>
  </si>
  <si>
    <t>修理料収入</t>
  </si>
  <si>
    <t>家族従業者</t>
  </si>
  <si>
    <t>出荷額</t>
  </si>
  <si>
    <t>賃収入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</si>
  <si>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</si>
  <si>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</si>
  <si>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</si>
  <si>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</si>
  <si>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</si>
  <si>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</si>
  <si>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</si>
  <si>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</si>
  <si>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</si>
  <si>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</si>
  <si>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</si>
  <si>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</si>
  <si>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</si>
  <si>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</si>
  <si>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</si>
  <si>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</si>
  <si>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</si>
  <si>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</si>
  <si>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</si>
  <si>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</si>
  <si>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</si>
  <si>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</si>
  <si>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</si>
  <si>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</si>
  <si>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</si>
  <si>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製        　　造　　        卸　　（従業者４人以上を使用する工場）</t>
  </si>
  <si>
    <t>　　（単位　金額１万円）</t>
  </si>
  <si>
    <t>工 場 数</t>
  </si>
  <si>
    <t xml:space="preserve">     従   　業   　者   　数</t>
  </si>
  <si>
    <t xml:space="preserve">        出　          　荷　          　額</t>
  </si>
  <si>
    <t>総　　数</t>
  </si>
  <si>
    <t>常用労働者数</t>
  </si>
  <si>
    <t>個人業主及び</t>
  </si>
  <si>
    <t>総　　数</t>
  </si>
  <si>
    <t>製造品</t>
  </si>
  <si>
    <t>加工賃</t>
  </si>
  <si>
    <t>修理料収入</t>
  </si>
  <si>
    <t>家族従業者</t>
  </si>
  <si>
    <t>出荷額</t>
  </si>
  <si>
    <t>収入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</si>
  <si>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</si>
  <si>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</si>
  <si>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</si>
  <si>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</si>
  <si>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</si>
  <si>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</si>
  <si>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</si>
  <si>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</si>
  <si>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</si>
  <si>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</si>
  <si>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</si>
  <si>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</si>
  <si>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</si>
  <si>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</si>
  <si>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</si>
  <si>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</si>
  <si>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</si>
  <si>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</si>
  <si>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</si>
  <si>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</si>
  <si>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</si>
  <si>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</si>
  <si>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</si>
  <si>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</si>
  <si>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</si>
  <si>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製        　　造　　        卸　　（従業者３人以下を使用する工場）</t>
  </si>
  <si>
    <t>　　（単位　金額万円）</t>
  </si>
  <si>
    <t>総　　額</t>
  </si>
  <si>
    <t>家族従業者数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</si>
</sst>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&quot;¥&quot;\!\-#,##0_ ;_ * &quot;-&quot;_ ;_ @_ "/>
    <numFmt numFmtId="179" formatCode="_ * #,##0_ ;_ * \!\-#,##0_ ;_ * &quot;-&quot;_ ;_ @_ "/>
    <numFmt numFmtId="180" formatCode="0_);\(0\)"/>
    <numFmt numFmtId="181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vertical="distributed"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distributed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distributed"/>
      <protection/>
    </xf>
    <xf numFmtId="178" fontId="7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Alignment="1">
      <alignment/>
    </xf>
    <xf numFmtId="177" fontId="7" fillId="0" borderId="11" xfId="48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distributed" vertical="center"/>
      <protection/>
    </xf>
    <xf numFmtId="0" fontId="7" fillId="0" borderId="0" xfId="0" applyNumberFormat="1" applyFont="1" applyBorder="1" applyAlignment="1" applyProtection="1">
      <alignment vertical="center" textRotation="255"/>
      <protection/>
    </xf>
    <xf numFmtId="176" fontId="7" fillId="0" borderId="0" xfId="0" applyNumberFormat="1" applyFont="1" applyBorder="1" applyAlignment="1">
      <alignment/>
    </xf>
    <xf numFmtId="177" fontId="7" fillId="0" borderId="12" xfId="48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 textRotation="255"/>
    </xf>
    <xf numFmtId="0" fontId="2" fillId="0" borderId="13" xfId="0" applyFont="1" applyBorder="1" applyAlignment="1">
      <alignment horizontal="distributed" vertical="center"/>
    </xf>
    <xf numFmtId="179" fontId="2" fillId="0" borderId="0" xfId="0" applyNumberFormat="1" applyFont="1" applyBorder="1" applyAlignment="1" applyProtection="1">
      <alignment vertical="center"/>
      <protection/>
    </xf>
    <xf numFmtId="179" fontId="2" fillId="0" borderId="0" xfId="48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 textRotation="255"/>
    </xf>
    <xf numFmtId="49" fontId="2" fillId="0" borderId="0" xfId="0" applyNumberFormat="1" applyFont="1" applyBorder="1" applyAlignment="1" applyProtection="1">
      <alignment horizontal="distributed"/>
      <protection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/>
    </xf>
    <xf numFmtId="0" fontId="7" fillId="0" borderId="14" xfId="0" applyFont="1" applyBorder="1" applyAlignment="1">
      <alignment horizontal="distributed" vertical="center"/>
    </xf>
    <xf numFmtId="179" fontId="7" fillId="0" borderId="0" xfId="0" applyNumberFormat="1" applyFont="1" applyBorder="1" applyAlignment="1" applyProtection="1">
      <alignment vertical="center"/>
      <protection/>
    </xf>
    <xf numFmtId="179" fontId="7" fillId="0" borderId="0" xfId="48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49" fontId="7" fillId="0" borderId="0" xfId="0" applyNumberFormat="1" applyFont="1" applyBorder="1" applyAlignment="1" applyProtection="1">
      <alignment vertical="distributed"/>
      <protection/>
    </xf>
    <xf numFmtId="0" fontId="7" fillId="0" borderId="0" xfId="0" applyFont="1" applyBorder="1" applyAlignment="1">
      <alignment vertical="distributed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distributed" vertical="center"/>
      <protection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7" fillId="0" borderId="14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distributed"/>
      <protection/>
    </xf>
    <xf numFmtId="178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176" fontId="7" fillId="0" borderId="15" xfId="0" applyNumberFormat="1" applyFont="1" applyBorder="1" applyAlignment="1">
      <alignment horizontal="distributed" vertical="center"/>
    </xf>
    <xf numFmtId="179" fontId="7" fillId="0" borderId="16" xfId="0" applyNumberFormat="1" applyFont="1" applyBorder="1" applyAlignment="1">
      <alignment vertical="center"/>
    </xf>
    <xf numFmtId="179" fontId="7" fillId="0" borderId="16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181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22" xfId="0" applyNumberFormat="1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6" fontId="7" fillId="0" borderId="11" xfId="48" applyNumberFormat="1" applyFont="1" applyBorder="1" applyAlignment="1" applyProtection="1">
      <alignment horizontal="left" vertical="center"/>
      <protection locked="0"/>
    </xf>
    <xf numFmtId="176" fontId="7" fillId="0" borderId="12" xfId="48" applyNumberFormat="1" applyFont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76" fontId="7" fillId="0" borderId="11" xfId="48" applyNumberFormat="1" applyFont="1" applyBorder="1" applyAlignment="1" applyProtection="1">
      <alignment horizontal="center" vertical="center"/>
      <protection locked="0"/>
    </xf>
    <xf numFmtId="176" fontId="7" fillId="0" borderId="12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</xdr:row>
      <xdr:rowOff>28575</xdr:rowOff>
    </xdr:from>
    <xdr:to>
      <xdr:col>0</xdr:col>
      <xdr:colOff>1847850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810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114300</xdr:colOff>
      <xdr:row>4</xdr:row>
      <xdr:rowOff>142875</xdr:rowOff>
    </xdr:from>
    <xdr:to>
      <xdr:col>0</xdr:col>
      <xdr:colOff>857250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9239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2</xdr:row>
      <xdr:rowOff>28575</xdr:rowOff>
    </xdr:from>
    <xdr:to>
      <xdr:col>0</xdr:col>
      <xdr:colOff>1847850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4286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114300</xdr:colOff>
      <xdr:row>3</xdr:row>
      <xdr:rowOff>142875</xdr:rowOff>
    </xdr:from>
    <xdr:to>
      <xdr:col>0</xdr:col>
      <xdr:colOff>857250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2</xdr:row>
      <xdr:rowOff>28575</xdr:rowOff>
    </xdr:from>
    <xdr:to>
      <xdr:col>0</xdr:col>
      <xdr:colOff>1847850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4286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114300</xdr:colOff>
      <xdr:row>3</xdr:row>
      <xdr:rowOff>142875</xdr:rowOff>
    </xdr:from>
    <xdr:to>
      <xdr:col>0</xdr:col>
      <xdr:colOff>857250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zoomScalePageLayoutView="0" workbookViewId="0" topLeftCell="A19">
      <selection activeCell="I35" sqref="I35"/>
    </sheetView>
  </sheetViews>
  <sheetFormatPr defaultColWidth="15.25390625" defaultRowHeight="12" customHeight="1"/>
  <cols>
    <col min="1" max="1" width="24.625" style="3" customWidth="1"/>
    <col min="2" max="2" width="10.75390625" style="3" customWidth="1"/>
    <col min="3" max="4" width="11.875" style="3" customWidth="1"/>
    <col min="5" max="5" width="11.375" style="3" customWidth="1"/>
    <col min="6" max="7" width="13.25390625" style="3" bestFit="1" customWidth="1"/>
    <col min="8" max="8" width="10.75390625" style="3" customWidth="1"/>
    <col min="9" max="9" width="9.875" style="3" customWidth="1"/>
    <col min="10" max="11" width="10.75390625" style="3" customWidth="1"/>
    <col min="12" max="12" width="7.875" style="3" customWidth="1"/>
    <col min="13" max="13" width="10.75390625" style="3" customWidth="1"/>
    <col min="14" max="14" width="9.75390625" style="3" customWidth="1"/>
    <col min="15" max="15" width="10.75390625" style="3" customWidth="1"/>
    <col min="16" max="16384" width="15.25390625" style="3" customWidth="1"/>
  </cols>
  <sheetData>
    <row r="1" spans="1:12" ht="12" customHeight="1">
      <c r="A1" s="83" t="s">
        <v>0</v>
      </c>
      <c r="B1" s="84"/>
      <c r="C1" s="84"/>
      <c r="D1" s="84"/>
      <c r="E1" s="84"/>
      <c r="F1" s="84"/>
      <c r="G1" s="84"/>
      <c r="H1" s="84"/>
      <c r="I1" s="1"/>
      <c r="J1" s="1"/>
      <c r="K1" s="1"/>
      <c r="L1" s="2"/>
    </row>
    <row r="2" spans="1:14" s="8" customFormat="1" ht="16.5" customHeight="1">
      <c r="A2" s="85" t="s">
        <v>1</v>
      </c>
      <c r="B2" s="86"/>
      <c r="C2" s="86"/>
      <c r="D2" s="86"/>
      <c r="E2" s="86"/>
      <c r="F2" s="86"/>
      <c r="G2" s="86"/>
      <c r="H2" s="86"/>
      <c r="I2" s="4"/>
      <c r="J2" s="4"/>
      <c r="K2" s="5"/>
      <c r="L2" s="4"/>
      <c r="M2" s="6"/>
      <c r="N2" s="7"/>
    </row>
    <row r="3" spans="1:15" s="15" customFormat="1" ht="15" customHeight="1" thickBot="1">
      <c r="A3" s="9" t="s">
        <v>2</v>
      </c>
      <c r="B3" s="10"/>
      <c r="C3" s="10"/>
      <c r="D3" s="10"/>
      <c r="E3" s="10"/>
      <c r="F3" s="11"/>
      <c r="G3" s="9"/>
      <c r="H3" s="10"/>
      <c r="I3" s="10"/>
      <c r="J3" s="12"/>
      <c r="K3" s="12"/>
      <c r="L3" s="12"/>
      <c r="M3" s="13"/>
      <c r="N3" s="14"/>
      <c r="O3" s="14"/>
    </row>
    <row r="4" spans="1:15" s="21" customFormat="1" ht="18" customHeight="1" thickTop="1">
      <c r="A4" s="87"/>
      <c r="B4" s="90" t="s">
        <v>3</v>
      </c>
      <c r="C4" s="93" t="s">
        <v>4</v>
      </c>
      <c r="D4" s="94"/>
      <c r="E4" s="95"/>
      <c r="F4" s="93" t="s">
        <v>5</v>
      </c>
      <c r="G4" s="94"/>
      <c r="H4" s="94"/>
      <c r="I4" s="94"/>
      <c r="J4" s="16"/>
      <c r="K4" s="17"/>
      <c r="L4" s="18"/>
      <c r="M4" s="19"/>
      <c r="N4" s="19"/>
      <c r="O4" s="20"/>
    </row>
    <row r="5" spans="1:15" s="21" customFormat="1" ht="15" customHeight="1">
      <c r="A5" s="88"/>
      <c r="B5" s="91"/>
      <c r="C5" s="96" t="s">
        <v>6</v>
      </c>
      <c r="D5" s="98" t="s">
        <v>7</v>
      </c>
      <c r="E5" s="22" t="s">
        <v>8</v>
      </c>
      <c r="F5" s="96" t="s">
        <v>9</v>
      </c>
      <c r="G5" s="23" t="s">
        <v>10</v>
      </c>
      <c r="H5" s="23" t="s">
        <v>11</v>
      </c>
      <c r="I5" s="100" t="s">
        <v>12</v>
      </c>
      <c r="J5" s="16"/>
      <c r="K5" s="17"/>
      <c r="L5" s="24"/>
      <c r="M5" s="19"/>
      <c r="N5" s="25"/>
      <c r="O5" s="20"/>
    </row>
    <row r="6" spans="1:15" s="21" customFormat="1" ht="15" customHeight="1">
      <c r="A6" s="89"/>
      <c r="B6" s="92"/>
      <c r="C6" s="97"/>
      <c r="D6" s="99"/>
      <c r="E6" s="26" t="s">
        <v>13</v>
      </c>
      <c r="F6" s="97"/>
      <c r="G6" s="27" t="s">
        <v>14</v>
      </c>
      <c r="H6" s="27" t="s">
        <v>15</v>
      </c>
      <c r="I6" s="101"/>
      <c r="J6" s="16"/>
      <c r="K6" s="17"/>
      <c r="L6" s="28"/>
      <c r="M6" s="19"/>
      <c r="N6" s="25"/>
      <c r="O6" s="20"/>
    </row>
    <row r="7" spans="1:15" s="40" customFormat="1" ht="15" customHeight="1">
      <c r="A7" s="29" t="s">
        <v>16</v>
      </c>
      <c r="B7" s="30">
        <f>B9+B22</f>
        <v>4049</v>
      </c>
      <c r="C7" s="30">
        <f>D7+E7</f>
        <v>45319</v>
      </c>
      <c r="D7" s="31">
        <f>D9+D22</f>
        <v>39667</v>
      </c>
      <c r="E7" s="31">
        <f>E9+E22</f>
        <v>5652</v>
      </c>
      <c r="F7" s="32">
        <f>SUM(G7:I7)</f>
        <v>9539801</v>
      </c>
      <c r="G7" s="33">
        <v>9397391</v>
      </c>
      <c r="H7" s="33">
        <v>108637</v>
      </c>
      <c r="I7" s="33">
        <v>33773</v>
      </c>
      <c r="J7" s="34"/>
      <c r="K7" s="35"/>
      <c r="L7" s="36"/>
      <c r="M7" s="37"/>
      <c r="N7" s="38"/>
      <c r="O7" s="39"/>
    </row>
    <row r="8" spans="1:15" s="21" customFormat="1" ht="6.75" customHeight="1">
      <c r="A8" s="41"/>
      <c r="B8" s="42"/>
      <c r="C8" s="42"/>
      <c r="D8" s="43"/>
      <c r="E8" s="43"/>
      <c r="F8" s="44"/>
      <c r="G8" s="42"/>
      <c r="H8" s="44"/>
      <c r="I8" s="42"/>
      <c r="J8" s="16"/>
      <c r="K8" s="17"/>
      <c r="L8" s="28"/>
      <c r="M8" s="19"/>
      <c r="N8" s="25"/>
      <c r="O8" s="20"/>
    </row>
    <row r="9" spans="1:15" s="40" customFormat="1" ht="15" customHeight="1">
      <c r="A9" s="45" t="s">
        <v>17</v>
      </c>
      <c r="B9" s="30">
        <f>SUM(B11:B20)</f>
        <v>2862</v>
      </c>
      <c r="C9" s="30">
        <f>D9+E9</f>
        <v>36163</v>
      </c>
      <c r="D9" s="31">
        <f>SUM(D11:D20)</f>
        <v>32364</v>
      </c>
      <c r="E9" s="31">
        <f>SUM(E11:E20)</f>
        <v>3799</v>
      </c>
      <c r="F9" s="32">
        <f aca="true" t="shared" si="0" ref="F9:F35">SUM(G9:I9)</f>
        <v>7181683</v>
      </c>
      <c r="G9" s="30">
        <v>7057435</v>
      </c>
      <c r="H9" s="30">
        <f>SUM(H11:H20)</f>
        <v>91851</v>
      </c>
      <c r="I9" s="30">
        <f>SUM(I11:I20)</f>
        <v>32397</v>
      </c>
      <c r="J9" s="34"/>
      <c r="K9" s="35"/>
      <c r="L9" s="36"/>
      <c r="M9" s="37"/>
      <c r="N9" s="38"/>
      <c r="O9" s="39"/>
    </row>
    <row r="10" spans="1:15" s="21" customFormat="1" ht="6.75" customHeight="1">
      <c r="A10" s="41"/>
      <c r="B10" s="44"/>
      <c r="C10" s="42"/>
      <c r="D10" s="43"/>
      <c r="E10" s="43"/>
      <c r="F10" s="44"/>
      <c r="G10" s="42"/>
      <c r="H10" s="42"/>
      <c r="I10" s="42"/>
      <c r="J10" s="16"/>
      <c r="K10" s="17"/>
      <c r="L10" s="46"/>
      <c r="M10" s="19"/>
      <c r="N10" s="25"/>
      <c r="O10" s="20"/>
    </row>
    <row r="11" spans="1:15" s="21" customFormat="1" ht="15" customHeight="1">
      <c r="A11" s="41" t="s">
        <v>18</v>
      </c>
      <c r="B11" s="44">
        <v>710</v>
      </c>
      <c r="C11" s="42">
        <f aca="true" t="shared" si="1" ref="C11:C34">D11+E11</f>
        <v>12176</v>
      </c>
      <c r="D11" s="43">
        <v>11394</v>
      </c>
      <c r="E11" s="43">
        <v>782</v>
      </c>
      <c r="F11" s="44">
        <f t="shared" si="0"/>
        <v>2691211</v>
      </c>
      <c r="G11" s="42">
        <v>2660498</v>
      </c>
      <c r="H11" s="42">
        <v>24518</v>
      </c>
      <c r="I11" s="42">
        <v>6195</v>
      </c>
      <c r="J11" s="16"/>
      <c r="K11" s="17"/>
      <c r="L11" s="47"/>
      <c r="M11" s="19"/>
      <c r="N11" s="25"/>
      <c r="O11" s="20"/>
    </row>
    <row r="12" spans="1:15" s="21" customFormat="1" ht="15" customHeight="1">
      <c r="A12" s="41" t="s">
        <v>19</v>
      </c>
      <c r="B12" s="44">
        <v>668</v>
      </c>
      <c r="C12" s="42">
        <f t="shared" si="1"/>
        <v>3917</v>
      </c>
      <c r="D12" s="43">
        <v>2964</v>
      </c>
      <c r="E12" s="43">
        <v>953</v>
      </c>
      <c r="F12" s="44">
        <f t="shared" si="0"/>
        <v>261222</v>
      </c>
      <c r="G12" s="42">
        <v>255927</v>
      </c>
      <c r="H12" s="42">
        <v>4635</v>
      </c>
      <c r="I12" s="42">
        <v>660</v>
      </c>
      <c r="J12" s="16"/>
      <c r="K12" s="17"/>
      <c r="L12" s="47"/>
      <c r="M12" s="19"/>
      <c r="N12" s="25"/>
      <c r="O12" s="20"/>
    </row>
    <row r="13" spans="1:15" s="21" customFormat="1" ht="15" customHeight="1">
      <c r="A13" s="41" t="s">
        <v>20</v>
      </c>
      <c r="B13" s="42">
        <v>237</v>
      </c>
      <c r="C13" s="42">
        <f t="shared" si="1"/>
        <v>4324</v>
      </c>
      <c r="D13" s="43">
        <v>4051</v>
      </c>
      <c r="E13" s="43">
        <v>273</v>
      </c>
      <c r="F13" s="48">
        <f t="shared" si="0"/>
        <v>1019831</v>
      </c>
      <c r="G13" s="42">
        <v>998342</v>
      </c>
      <c r="H13" s="42">
        <v>21146</v>
      </c>
      <c r="I13" s="42">
        <v>343</v>
      </c>
      <c r="J13" s="16"/>
      <c r="K13" s="17"/>
      <c r="L13" s="47"/>
      <c r="M13" s="19"/>
      <c r="N13" s="19"/>
      <c r="O13" s="20"/>
    </row>
    <row r="14" spans="1:15" s="21" customFormat="1" ht="15" customHeight="1">
      <c r="A14" s="41" t="s">
        <v>21</v>
      </c>
      <c r="B14" s="42">
        <v>519</v>
      </c>
      <c r="C14" s="49">
        <f t="shared" si="1"/>
        <v>4049</v>
      </c>
      <c r="D14" s="50">
        <v>3232</v>
      </c>
      <c r="E14" s="50">
        <v>817</v>
      </c>
      <c r="F14" s="48">
        <f t="shared" si="0"/>
        <v>501310</v>
      </c>
      <c r="G14" s="42">
        <v>498120</v>
      </c>
      <c r="H14" s="42">
        <v>2925</v>
      </c>
      <c r="I14" s="42">
        <v>265</v>
      </c>
      <c r="J14" s="16"/>
      <c r="K14" s="17"/>
      <c r="L14" s="47"/>
      <c r="M14" s="19"/>
      <c r="N14" s="19"/>
      <c r="O14" s="20"/>
    </row>
    <row r="15" spans="1:15" s="21" customFormat="1" ht="15" customHeight="1">
      <c r="A15" s="41" t="s">
        <v>22</v>
      </c>
      <c r="B15" s="42">
        <v>236</v>
      </c>
      <c r="C15" s="49">
        <f t="shared" si="1"/>
        <v>4124</v>
      </c>
      <c r="D15" s="50">
        <v>3821</v>
      </c>
      <c r="E15" s="50">
        <v>303</v>
      </c>
      <c r="F15" s="48">
        <f t="shared" si="0"/>
        <v>1060202</v>
      </c>
      <c r="G15" s="42">
        <v>1039152</v>
      </c>
      <c r="H15" s="44">
        <v>14465</v>
      </c>
      <c r="I15" s="42">
        <v>6585</v>
      </c>
      <c r="J15" s="16"/>
      <c r="K15" s="17"/>
      <c r="L15" s="47"/>
      <c r="M15" s="25"/>
      <c r="N15" s="25"/>
      <c r="O15" s="25"/>
    </row>
    <row r="16" spans="1:15" s="21" customFormat="1" ht="15" customHeight="1">
      <c r="A16" s="41" t="s">
        <v>23</v>
      </c>
      <c r="B16" s="42">
        <v>175</v>
      </c>
      <c r="C16" s="49">
        <f t="shared" si="1"/>
        <v>3010</v>
      </c>
      <c r="D16" s="50">
        <v>2764</v>
      </c>
      <c r="E16" s="50">
        <v>246</v>
      </c>
      <c r="F16" s="48">
        <f t="shared" si="0"/>
        <v>610744</v>
      </c>
      <c r="G16" s="42">
        <v>589617</v>
      </c>
      <c r="H16" s="42">
        <v>16719</v>
      </c>
      <c r="I16" s="42">
        <v>4408</v>
      </c>
      <c r="J16" s="16"/>
      <c r="K16" s="17"/>
      <c r="L16" s="47"/>
      <c r="M16" s="25"/>
      <c r="N16" s="25"/>
      <c r="O16" s="25"/>
    </row>
    <row r="17" spans="1:15" s="21" customFormat="1" ht="15" customHeight="1">
      <c r="A17" s="41" t="s">
        <v>24</v>
      </c>
      <c r="B17" s="44">
        <v>69</v>
      </c>
      <c r="C17" s="49">
        <f t="shared" si="1"/>
        <v>2678</v>
      </c>
      <c r="D17" s="50">
        <v>2611</v>
      </c>
      <c r="E17" s="50">
        <v>67</v>
      </c>
      <c r="F17" s="48">
        <v>887077</v>
      </c>
      <c r="G17" s="42">
        <v>869517</v>
      </c>
      <c r="H17" s="42">
        <v>3967</v>
      </c>
      <c r="I17" s="42">
        <v>13596</v>
      </c>
      <c r="J17" s="16"/>
      <c r="K17" s="17"/>
      <c r="L17" s="47"/>
      <c r="M17" s="19"/>
      <c r="N17" s="19"/>
      <c r="O17" s="20"/>
    </row>
    <row r="18" spans="1:15" s="53" customFormat="1" ht="15" customHeight="1">
      <c r="A18" s="51" t="s">
        <v>25</v>
      </c>
      <c r="B18" s="44">
        <v>82</v>
      </c>
      <c r="C18" s="49">
        <f t="shared" si="1"/>
        <v>586</v>
      </c>
      <c r="D18" s="50">
        <v>490</v>
      </c>
      <c r="E18" s="50">
        <v>96</v>
      </c>
      <c r="F18" s="48">
        <f t="shared" si="0"/>
        <v>62188</v>
      </c>
      <c r="G18" s="42">
        <v>61794</v>
      </c>
      <c r="H18" s="42">
        <v>351</v>
      </c>
      <c r="I18" s="42">
        <v>43</v>
      </c>
      <c r="J18" s="16"/>
      <c r="K18" s="17"/>
      <c r="L18" s="52"/>
      <c r="M18" s="19"/>
      <c r="N18" s="19"/>
      <c r="O18" s="20"/>
    </row>
    <row r="19" spans="1:15" s="60" customFormat="1" ht="13.5" customHeight="1">
      <c r="A19" s="51" t="s">
        <v>26</v>
      </c>
      <c r="B19" s="42">
        <v>87</v>
      </c>
      <c r="C19" s="49">
        <f t="shared" si="1"/>
        <v>801</v>
      </c>
      <c r="D19" s="50">
        <v>666</v>
      </c>
      <c r="E19" s="50">
        <v>135</v>
      </c>
      <c r="F19" s="48">
        <f t="shared" si="0"/>
        <v>63608</v>
      </c>
      <c r="G19" s="42">
        <v>60523</v>
      </c>
      <c r="H19" s="42">
        <v>2946</v>
      </c>
      <c r="I19" s="42">
        <v>139</v>
      </c>
      <c r="J19" s="54"/>
      <c r="K19" s="55"/>
      <c r="L19" s="56"/>
      <c r="M19" s="57"/>
      <c r="N19" s="58"/>
      <c r="O19" s="59"/>
    </row>
    <row r="20" spans="1:15" s="21" customFormat="1" ht="13.5" customHeight="1">
      <c r="A20" s="51" t="s">
        <v>27</v>
      </c>
      <c r="B20" s="42">
        <v>79</v>
      </c>
      <c r="C20" s="49">
        <f t="shared" si="1"/>
        <v>498</v>
      </c>
      <c r="D20" s="50">
        <v>371</v>
      </c>
      <c r="E20" s="50">
        <v>127</v>
      </c>
      <c r="F20" s="48">
        <f t="shared" si="0"/>
        <v>24290</v>
      </c>
      <c r="G20" s="44">
        <v>23948</v>
      </c>
      <c r="H20" s="44">
        <v>179</v>
      </c>
      <c r="I20" s="44">
        <v>163</v>
      </c>
      <c r="J20" s="61"/>
      <c r="K20" s="61"/>
      <c r="L20" s="61"/>
      <c r="M20" s="25"/>
      <c r="N20" s="25"/>
      <c r="O20" s="25"/>
    </row>
    <row r="21" spans="1:15" s="21" customFormat="1" ht="12" customHeight="1">
      <c r="A21" s="51"/>
      <c r="B21" s="42"/>
      <c r="C21" s="49"/>
      <c r="D21" s="50"/>
      <c r="E21" s="50"/>
      <c r="F21" s="48"/>
      <c r="G21" s="44"/>
      <c r="H21" s="44"/>
      <c r="I21" s="44"/>
      <c r="J21" s="61"/>
      <c r="K21" s="61"/>
      <c r="L21" s="61"/>
      <c r="M21" s="25"/>
      <c r="N21" s="25"/>
      <c r="O21" s="25"/>
    </row>
    <row r="22" spans="1:15" s="40" customFormat="1" ht="13.5" customHeight="1">
      <c r="A22" s="62" t="s">
        <v>28</v>
      </c>
      <c r="B22" s="30">
        <f>SUM(B24:B35)</f>
        <v>1187</v>
      </c>
      <c r="C22" s="30">
        <f t="shared" si="1"/>
        <v>9156</v>
      </c>
      <c r="D22" s="63">
        <v>7303</v>
      </c>
      <c r="E22" s="63">
        <f>SUM(E24:E35)</f>
        <v>1853</v>
      </c>
      <c r="F22" s="64">
        <v>2358118</v>
      </c>
      <c r="G22" s="64"/>
      <c r="H22" s="64"/>
      <c r="I22" s="64"/>
      <c r="J22" s="65"/>
      <c r="K22" s="65"/>
      <c r="L22" s="65"/>
      <c r="M22" s="38"/>
      <c r="N22" s="38"/>
      <c r="O22" s="38"/>
    </row>
    <row r="23" spans="1:15" s="40" customFormat="1" ht="6.75" customHeight="1">
      <c r="A23" s="62"/>
      <c r="B23" s="30"/>
      <c r="C23" s="30"/>
      <c r="D23" s="63"/>
      <c r="E23" s="63"/>
      <c r="F23" s="32"/>
      <c r="G23" s="32"/>
      <c r="H23" s="32"/>
      <c r="I23" s="32"/>
      <c r="J23" s="65"/>
      <c r="K23" s="65"/>
      <c r="L23" s="65"/>
      <c r="M23" s="38"/>
      <c r="N23" s="38"/>
      <c r="O23" s="38"/>
    </row>
    <row r="24" spans="1:15" ht="13.5" customHeight="1">
      <c r="A24" s="66" t="s">
        <v>29</v>
      </c>
      <c r="B24" s="42">
        <v>34</v>
      </c>
      <c r="C24" s="42">
        <f t="shared" si="1"/>
        <v>120</v>
      </c>
      <c r="D24" s="50">
        <v>61</v>
      </c>
      <c r="E24" s="50">
        <v>59</v>
      </c>
      <c r="F24" s="44">
        <f t="shared" si="0"/>
        <v>7791</v>
      </c>
      <c r="G24" s="44">
        <v>7369</v>
      </c>
      <c r="H24" s="44">
        <v>422</v>
      </c>
      <c r="I24" s="44">
        <v>0</v>
      </c>
      <c r="J24" s="1"/>
      <c r="K24" s="1"/>
      <c r="L24" s="1"/>
      <c r="M24" s="67"/>
      <c r="N24" s="67"/>
      <c r="O24" s="67"/>
    </row>
    <row r="25" spans="1:15" ht="13.5" customHeight="1">
      <c r="A25" s="66" t="s">
        <v>30</v>
      </c>
      <c r="B25" s="42">
        <v>142</v>
      </c>
      <c r="C25" s="42">
        <f t="shared" si="1"/>
        <v>811</v>
      </c>
      <c r="D25" s="50">
        <v>559</v>
      </c>
      <c r="E25" s="50">
        <v>252</v>
      </c>
      <c r="F25" s="44">
        <f t="shared" si="0"/>
        <v>53127</v>
      </c>
      <c r="G25" s="44">
        <v>52395</v>
      </c>
      <c r="H25" s="44">
        <v>368</v>
      </c>
      <c r="I25" s="44">
        <v>364</v>
      </c>
      <c r="J25" s="1"/>
      <c r="K25" s="1"/>
      <c r="L25" s="1"/>
      <c r="M25" s="68"/>
      <c r="N25" s="68"/>
      <c r="O25" s="69"/>
    </row>
    <row r="26" spans="1:15" ht="13.5" customHeight="1">
      <c r="A26" s="66" t="s">
        <v>31</v>
      </c>
      <c r="B26" s="42">
        <v>83</v>
      </c>
      <c r="C26" s="42">
        <f t="shared" si="1"/>
        <v>602</v>
      </c>
      <c r="D26" s="50">
        <v>485</v>
      </c>
      <c r="E26" s="50">
        <v>117</v>
      </c>
      <c r="F26" s="44">
        <f t="shared" si="0"/>
        <v>52881</v>
      </c>
      <c r="G26" s="44">
        <v>52710</v>
      </c>
      <c r="H26" s="44">
        <v>88</v>
      </c>
      <c r="I26" s="44">
        <v>83</v>
      </c>
      <c r="J26" s="1"/>
      <c r="K26" s="1"/>
      <c r="L26" s="1"/>
      <c r="M26" s="67"/>
      <c r="N26" s="67"/>
      <c r="O26" s="67"/>
    </row>
    <row r="27" spans="1:15" ht="13.5" customHeight="1">
      <c r="A27" s="66" t="s">
        <v>32</v>
      </c>
      <c r="B27" s="44">
        <v>77</v>
      </c>
      <c r="C27" s="44">
        <f t="shared" si="1"/>
        <v>331</v>
      </c>
      <c r="D27" s="44">
        <v>214</v>
      </c>
      <c r="E27" s="44">
        <v>117</v>
      </c>
      <c r="F27" s="44">
        <f t="shared" si="0"/>
        <v>30923</v>
      </c>
      <c r="G27" s="44">
        <v>30406</v>
      </c>
      <c r="H27" s="44">
        <v>467</v>
      </c>
      <c r="I27" s="44">
        <v>50</v>
      </c>
      <c r="J27" s="1"/>
      <c r="K27" s="1"/>
      <c r="L27" s="1"/>
      <c r="M27" s="67"/>
      <c r="N27" s="67"/>
      <c r="O27" s="67"/>
    </row>
    <row r="28" spans="1:15" ht="13.5" customHeight="1">
      <c r="A28" s="66" t="s">
        <v>33</v>
      </c>
      <c r="B28" s="44">
        <v>64</v>
      </c>
      <c r="C28" s="44">
        <f t="shared" si="1"/>
        <v>2373</v>
      </c>
      <c r="D28" s="44">
        <v>2273</v>
      </c>
      <c r="E28" s="44">
        <v>100</v>
      </c>
      <c r="F28" s="44">
        <f t="shared" si="0"/>
        <v>1646500</v>
      </c>
      <c r="G28" s="42">
        <v>1634936</v>
      </c>
      <c r="H28" s="44">
        <v>11377</v>
      </c>
      <c r="I28" s="44">
        <v>187</v>
      </c>
      <c r="J28" s="1"/>
      <c r="K28" s="1"/>
      <c r="L28" s="1"/>
      <c r="M28" s="67"/>
      <c r="N28" s="67"/>
      <c r="O28" s="67"/>
    </row>
    <row r="29" spans="1:15" ht="13.5" customHeight="1">
      <c r="A29" s="66" t="s">
        <v>34</v>
      </c>
      <c r="B29" s="44">
        <v>101</v>
      </c>
      <c r="C29" s="44">
        <f t="shared" si="1"/>
        <v>519</v>
      </c>
      <c r="D29" s="44">
        <v>352</v>
      </c>
      <c r="E29" s="44">
        <v>167</v>
      </c>
      <c r="F29" s="44">
        <f t="shared" si="0"/>
        <v>53972</v>
      </c>
      <c r="G29" s="42">
        <v>51739</v>
      </c>
      <c r="H29" s="44">
        <v>1828</v>
      </c>
      <c r="I29" s="44">
        <v>405</v>
      </c>
      <c r="J29" s="1"/>
      <c r="K29" s="1"/>
      <c r="L29" s="1"/>
      <c r="M29" s="67"/>
      <c r="N29" s="67"/>
      <c r="O29" s="67"/>
    </row>
    <row r="30" spans="1:15" ht="13.5" customHeight="1">
      <c r="A30" s="66" t="s">
        <v>35</v>
      </c>
      <c r="B30" s="44">
        <v>182</v>
      </c>
      <c r="C30" s="44">
        <f t="shared" si="1"/>
        <v>854</v>
      </c>
      <c r="D30" s="44">
        <v>526</v>
      </c>
      <c r="E30" s="44">
        <v>328</v>
      </c>
      <c r="F30" s="44">
        <f t="shared" si="0"/>
        <v>58588</v>
      </c>
      <c r="G30" s="42">
        <v>57924</v>
      </c>
      <c r="H30" s="44">
        <v>607</v>
      </c>
      <c r="I30" s="44">
        <v>57</v>
      </c>
      <c r="J30" s="1"/>
      <c r="K30" s="1"/>
      <c r="L30" s="1"/>
      <c r="M30" s="67"/>
      <c r="N30" s="67"/>
      <c r="O30" s="67"/>
    </row>
    <row r="31" spans="1:15" ht="13.5" customHeight="1">
      <c r="A31" s="66" t="s">
        <v>36</v>
      </c>
      <c r="B31" s="44">
        <v>26</v>
      </c>
      <c r="C31" s="44">
        <f t="shared" si="1"/>
        <v>119</v>
      </c>
      <c r="D31" s="44">
        <v>82</v>
      </c>
      <c r="E31" s="44">
        <v>37</v>
      </c>
      <c r="F31" s="44">
        <v>13266</v>
      </c>
      <c r="G31" s="42">
        <v>13135</v>
      </c>
      <c r="H31" s="44">
        <v>81</v>
      </c>
      <c r="I31" s="44">
        <v>10</v>
      </c>
      <c r="J31" s="67"/>
      <c r="K31" s="67"/>
      <c r="L31" s="67"/>
      <c r="M31" s="68"/>
      <c r="N31" s="68"/>
      <c r="O31" s="69"/>
    </row>
    <row r="32" spans="1:15" ht="13.5" customHeight="1">
      <c r="A32" s="66" t="s">
        <v>37</v>
      </c>
      <c r="B32" s="42">
        <v>93</v>
      </c>
      <c r="C32" s="42">
        <f t="shared" si="1"/>
        <v>866</v>
      </c>
      <c r="D32" s="42">
        <v>763</v>
      </c>
      <c r="E32" s="44">
        <v>103</v>
      </c>
      <c r="F32" s="44">
        <f t="shared" si="0"/>
        <v>141656</v>
      </c>
      <c r="G32" s="42">
        <v>141409</v>
      </c>
      <c r="H32" s="44">
        <v>241</v>
      </c>
      <c r="I32" s="44">
        <v>6</v>
      </c>
      <c r="J32" s="67"/>
      <c r="K32" s="67"/>
      <c r="L32" s="67"/>
      <c r="M32" s="67"/>
      <c r="N32" s="67"/>
      <c r="O32" s="67"/>
    </row>
    <row r="33" spans="1:15" ht="13.5" customHeight="1">
      <c r="A33" s="66" t="s">
        <v>38</v>
      </c>
      <c r="B33" s="44">
        <v>52</v>
      </c>
      <c r="C33" s="44">
        <f t="shared" si="1"/>
        <v>534</v>
      </c>
      <c r="D33" s="44">
        <v>469</v>
      </c>
      <c r="E33" s="44">
        <v>65</v>
      </c>
      <c r="F33" s="44">
        <f t="shared" si="0"/>
        <v>73721</v>
      </c>
      <c r="G33" s="42">
        <v>73363</v>
      </c>
      <c r="H33" s="44">
        <v>349</v>
      </c>
      <c r="I33" s="44">
        <v>9</v>
      </c>
      <c r="J33" s="67"/>
      <c r="K33" s="67"/>
      <c r="L33" s="67"/>
      <c r="M33" s="67"/>
      <c r="N33" s="67"/>
      <c r="O33" s="67"/>
    </row>
    <row r="34" spans="1:15" ht="13.5" customHeight="1">
      <c r="A34" s="66" t="s">
        <v>39</v>
      </c>
      <c r="B34" s="44">
        <v>54</v>
      </c>
      <c r="C34" s="44">
        <f t="shared" si="1"/>
        <v>461</v>
      </c>
      <c r="D34" s="44">
        <v>406</v>
      </c>
      <c r="E34" s="44">
        <v>55</v>
      </c>
      <c r="F34" s="44">
        <f t="shared" si="0"/>
        <v>81278</v>
      </c>
      <c r="G34" s="42">
        <v>81160</v>
      </c>
      <c r="H34" s="42">
        <v>106</v>
      </c>
      <c r="I34" s="42">
        <v>12</v>
      </c>
      <c r="J34" s="70"/>
      <c r="K34" s="67"/>
      <c r="L34" s="67"/>
      <c r="M34" s="68"/>
      <c r="N34" s="68"/>
      <c r="O34" s="69"/>
    </row>
    <row r="35" spans="1:15" ht="13.5" customHeight="1">
      <c r="A35" s="71" t="s">
        <v>40</v>
      </c>
      <c r="B35" s="72">
        <v>279</v>
      </c>
      <c r="C35" s="72">
        <v>1566</v>
      </c>
      <c r="D35" s="72">
        <v>1116</v>
      </c>
      <c r="E35" s="72">
        <v>453</v>
      </c>
      <c r="F35" s="72">
        <f t="shared" si="0"/>
        <v>144455</v>
      </c>
      <c r="G35" s="72">
        <v>143410</v>
      </c>
      <c r="H35" s="73">
        <v>852</v>
      </c>
      <c r="I35" s="73">
        <v>193</v>
      </c>
      <c r="J35" s="70"/>
      <c r="K35" s="67"/>
      <c r="L35" s="67"/>
      <c r="M35" s="68"/>
      <c r="N35" s="68"/>
      <c r="O35" s="69"/>
    </row>
    <row r="36" spans="1:15" ht="12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8"/>
      <c r="O36" s="69"/>
    </row>
    <row r="37" spans="1:12" ht="12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4" ht="12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70"/>
    </row>
    <row r="39" spans="1:14" ht="12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6" ht="12" customHeight="1">
      <c r="A44" s="67"/>
      <c r="B44" s="67"/>
      <c r="C44" s="67"/>
      <c r="D44" s="67"/>
      <c r="E44" s="67"/>
      <c r="F44" s="67"/>
    </row>
  </sheetData>
  <sheetProtection/>
  <mergeCells count="10">
    <mergeCell ref="A1:H1"/>
    <mergeCell ref="A2:H2"/>
    <mergeCell ref="A4:A6"/>
    <mergeCell ref="B4:B6"/>
    <mergeCell ref="C4:E4"/>
    <mergeCell ref="F4:I4"/>
    <mergeCell ref="C5:C6"/>
    <mergeCell ref="D5:D6"/>
    <mergeCell ref="F5:F6"/>
    <mergeCell ref="I5:I6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zoomScalePageLayoutView="0" workbookViewId="0" topLeftCell="A22">
      <selection activeCell="H34" sqref="H34"/>
    </sheetView>
  </sheetViews>
  <sheetFormatPr defaultColWidth="15.25390625" defaultRowHeight="12" customHeight="1"/>
  <cols>
    <col min="1" max="1" width="24.625" style="3" customWidth="1"/>
    <col min="2" max="2" width="10.75390625" style="3" customWidth="1"/>
    <col min="3" max="3" width="11.875" style="3" customWidth="1"/>
    <col min="4" max="4" width="12.75390625" style="3" customWidth="1"/>
    <col min="5" max="5" width="12.25390625" style="3" customWidth="1"/>
    <col min="6" max="7" width="13.25390625" style="3" bestFit="1" customWidth="1"/>
    <col min="8" max="8" width="10.75390625" style="3" customWidth="1"/>
    <col min="9" max="9" width="9.875" style="3" customWidth="1"/>
    <col min="10" max="11" width="10.75390625" style="3" customWidth="1"/>
    <col min="12" max="12" width="7.875" style="3" customWidth="1"/>
    <col min="13" max="13" width="10.75390625" style="3" customWidth="1"/>
    <col min="14" max="14" width="9.75390625" style="3" customWidth="1"/>
    <col min="15" max="15" width="10.75390625" style="3" customWidth="1"/>
    <col min="16" max="16384" width="15.25390625" style="3" customWidth="1"/>
  </cols>
  <sheetData>
    <row r="1" spans="1:14" s="8" customFormat="1" ht="16.5" customHeight="1">
      <c r="A1" s="85" t="s">
        <v>41</v>
      </c>
      <c r="B1" s="86"/>
      <c r="C1" s="86"/>
      <c r="D1" s="86"/>
      <c r="E1" s="86"/>
      <c r="F1" s="86"/>
      <c r="G1" s="86"/>
      <c r="H1" s="86"/>
      <c r="I1" s="4"/>
      <c r="J1" s="4"/>
      <c r="K1" s="5"/>
      <c r="L1" s="4"/>
      <c r="M1" s="6"/>
      <c r="N1" s="7"/>
    </row>
    <row r="2" spans="1:15" s="15" customFormat="1" ht="15" customHeight="1" thickBot="1">
      <c r="A2" s="9" t="s">
        <v>42</v>
      </c>
      <c r="B2" s="10"/>
      <c r="C2" s="10"/>
      <c r="D2" s="10"/>
      <c r="E2" s="10"/>
      <c r="F2" s="11"/>
      <c r="G2" s="9"/>
      <c r="H2" s="10"/>
      <c r="I2" s="10"/>
      <c r="J2" s="12"/>
      <c r="K2" s="12"/>
      <c r="L2" s="12"/>
      <c r="M2" s="13"/>
      <c r="N2" s="14"/>
      <c r="O2" s="14"/>
    </row>
    <row r="3" spans="1:15" s="21" customFormat="1" ht="18" customHeight="1" thickTop="1">
      <c r="A3" s="87"/>
      <c r="B3" s="90" t="s">
        <v>43</v>
      </c>
      <c r="C3" s="93" t="s">
        <v>44</v>
      </c>
      <c r="D3" s="94"/>
      <c r="E3" s="95"/>
      <c r="F3" s="93" t="s">
        <v>45</v>
      </c>
      <c r="G3" s="94"/>
      <c r="H3" s="94"/>
      <c r="I3" s="94"/>
      <c r="J3" s="16"/>
      <c r="K3" s="17"/>
      <c r="L3" s="18"/>
      <c r="M3" s="19"/>
      <c r="N3" s="19"/>
      <c r="O3" s="20"/>
    </row>
    <row r="4" spans="1:15" s="21" customFormat="1" ht="15" customHeight="1">
      <c r="A4" s="88"/>
      <c r="B4" s="91"/>
      <c r="C4" s="96" t="s">
        <v>46</v>
      </c>
      <c r="D4" s="102" t="s">
        <v>47</v>
      </c>
      <c r="E4" s="22" t="s">
        <v>48</v>
      </c>
      <c r="F4" s="96" t="s">
        <v>49</v>
      </c>
      <c r="G4" s="23" t="s">
        <v>50</v>
      </c>
      <c r="H4" s="23" t="s">
        <v>51</v>
      </c>
      <c r="I4" s="100" t="s">
        <v>52</v>
      </c>
      <c r="J4" s="16"/>
      <c r="K4" s="17"/>
      <c r="L4" s="24"/>
      <c r="M4" s="19"/>
      <c r="N4" s="25"/>
      <c r="O4" s="20"/>
    </row>
    <row r="5" spans="1:15" s="21" customFormat="1" ht="15" customHeight="1">
      <c r="A5" s="89"/>
      <c r="B5" s="92"/>
      <c r="C5" s="97"/>
      <c r="D5" s="103"/>
      <c r="E5" s="26" t="s">
        <v>53</v>
      </c>
      <c r="F5" s="97"/>
      <c r="G5" s="27" t="s">
        <v>54</v>
      </c>
      <c r="H5" s="27" t="s">
        <v>55</v>
      </c>
      <c r="I5" s="101"/>
      <c r="J5" s="16"/>
      <c r="K5" s="17"/>
      <c r="L5" s="28"/>
      <c r="M5" s="19"/>
      <c r="N5" s="25"/>
      <c r="O5" s="20"/>
    </row>
    <row r="6" spans="1:15" s="40" customFormat="1" ht="15" customHeight="1">
      <c r="A6" s="29" t="s">
        <v>56</v>
      </c>
      <c r="B6" s="30">
        <f>B8+B21</f>
        <v>1628</v>
      </c>
      <c r="C6" s="30">
        <f>D6+E6</f>
        <v>39838</v>
      </c>
      <c r="D6" s="31">
        <f>D8+D21</f>
        <v>38271</v>
      </c>
      <c r="E6" s="31">
        <f>E8+E21</f>
        <v>1567</v>
      </c>
      <c r="F6" s="32">
        <f>SUM(G6:I6)</f>
        <v>9284085</v>
      </c>
      <c r="G6" s="33">
        <f>G8+G21</f>
        <v>9154202</v>
      </c>
      <c r="H6" s="33">
        <f>H8+H21</f>
        <v>99270</v>
      </c>
      <c r="I6" s="33">
        <f>I8+I21</f>
        <v>30613</v>
      </c>
      <c r="J6" s="34"/>
      <c r="K6" s="35"/>
      <c r="L6" s="36"/>
      <c r="M6" s="37"/>
      <c r="N6" s="38"/>
      <c r="O6" s="39"/>
    </row>
    <row r="7" spans="1:15" s="21" customFormat="1" ht="6.75" customHeight="1">
      <c r="A7" s="41"/>
      <c r="B7" s="42"/>
      <c r="C7" s="30"/>
      <c r="D7" s="43"/>
      <c r="E7" s="43"/>
      <c r="F7" s="44"/>
      <c r="G7" s="42"/>
      <c r="H7" s="44"/>
      <c r="I7" s="42"/>
      <c r="J7" s="16"/>
      <c r="K7" s="17"/>
      <c r="L7" s="28"/>
      <c r="M7" s="19"/>
      <c r="N7" s="25"/>
      <c r="O7" s="20"/>
    </row>
    <row r="8" spans="1:15" s="40" customFormat="1" ht="15" customHeight="1">
      <c r="A8" s="45" t="s">
        <v>57</v>
      </c>
      <c r="B8" s="30">
        <f>SUM(B10:B19)</f>
        <v>1244</v>
      </c>
      <c r="C8" s="30">
        <f>D8+E8</f>
        <v>32583</v>
      </c>
      <c r="D8" s="31">
        <f>SUM(D10:D19)</f>
        <v>31422</v>
      </c>
      <c r="E8" s="31">
        <f>SUM(E10:E19)</f>
        <v>1161</v>
      </c>
      <c r="F8" s="32">
        <f>SUM(G8:I8)</f>
        <v>7017997</v>
      </c>
      <c r="G8" s="30">
        <f>SUM(G10:G19)</f>
        <v>6901197</v>
      </c>
      <c r="H8" s="30">
        <f>SUM(H10:H19)</f>
        <v>86751</v>
      </c>
      <c r="I8" s="30">
        <f>SUM(I10:I19)</f>
        <v>30049</v>
      </c>
      <c r="J8" s="34"/>
      <c r="K8" s="35"/>
      <c r="L8" s="36"/>
      <c r="M8" s="37"/>
      <c r="N8" s="38"/>
      <c r="O8" s="39"/>
    </row>
    <row r="9" spans="1:15" s="21" customFormat="1" ht="6.75" customHeight="1">
      <c r="A9" s="41"/>
      <c r="B9" s="44"/>
      <c r="C9" s="42"/>
      <c r="D9" s="43"/>
      <c r="E9" s="43"/>
      <c r="F9" s="44"/>
      <c r="G9" s="42"/>
      <c r="H9" s="42"/>
      <c r="I9" s="42"/>
      <c r="J9" s="16"/>
      <c r="K9" s="17"/>
      <c r="L9" s="46"/>
      <c r="M9" s="19"/>
      <c r="N9" s="25"/>
      <c r="O9" s="20"/>
    </row>
    <row r="10" spans="1:15" s="21" customFormat="1" ht="15" customHeight="1">
      <c r="A10" s="41" t="s">
        <v>58</v>
      </c>
      <c r="B10" s="44">
        <v>359</v>
      </c>
      <c r="C10" s="42">
        <f aca="true" t="shared" si="0" ref="C10:C19">D10+E10</f>
        <v>11359</v>
      </c>
      <c r="D10" s="43">
        <v>11123</v>
      </c>
      <c r="E10" s="43">
        <v>236</v>
      </c>
      <c r="F10" s="44">
        <f aca="true" t="shared" si="1" ref="F10:F19">SUM(G10:I10)</f>
        <v>2650933</v>
      </c>
      <c r="G10" s="42">
        <v>2622812</v>
      </c>
      <c r="H10" s="42">
        <v>22716</v>
      </c>
      <c r="I10" s="42">
        <v>5405</v>
      </c>
      <c r="J10" s="16"/>
      <c r="K10" s="17"/>
      <c r="L10" s="47"/>
      <c r="M10" s="19"/>
      <c r="N10" s="25"/>
      <c r="O10" s="20"/>
    </row>
    <row r="11" spans="1:15" s="21" customFormat="1" ht="15" customHeight="1">
      <c r="A11" s="41" t="s">
        <v>59</v>
      </c>
      <c r="B11" s="44">
        <v>197</v>
      </c>
      <c r="C11" s="42">
        <f t="shared" si="0"/>
        <v>2956</v>
      </c>
      <c r="D11" s="43">
        <v>2762</v>
      </c>
      <c r="E11" s="43">
        <v>194</v>
      </c>
      <c r="F11" s="44">
        <f t="shared" si="1"/>
        <v>229228</v>
      </c>
      <c r="G11" s="42">
        <v>224924</v>
      </c>
      <c r="H11" s="42">
        <v>3885</v>
      </c>
      <c r="I11" s="42">
        <v>419</v>
      </c>
      <c r="J11" s="16"/>
      <c r="K11" s="17"/>
      <c r="L11" s="47"/>
      <c r="M11" s="19"/>
      <c r="N11" s="25"/>
      <c r="O11" s="20"/>
    </row>
    <row r="12" spans="1:15" s="21" customFormat="1" ht="15" customHeight="1">
      <c r="A12" s="41" t="s">
        <v>60</v>
      </c>
      <c r="B12" s="42">
        <v>113</v>
      </c>
      <c r="C12" s="42">
        <f t="shared" si="0"/>
        <v>4014</v>
      </c>
      <c r="D12" s="43">
        <v>3957</v>
      </c>
      <c r="E12" s="43">
        <v>57</v>
      </c>
      <c r="F12" s="48">
        <f t="shared" si="1"/>
        <v>1002788</v>
      </c>
      <c r="G12" s="42">
        <v>981536</v>
      </c>
      <c r="H12" s="42">
        <v>21014</v>
      </c>
      <c r="I12" s="42">
        <v>238</v>
      </c>
      <c r="J12" s="16"/>
      <c r="K12" s="17"/>
      <c r="L12" s="47"/>
      <c r="M12" s="19"/>
      <c r="N12" s="19"/>
      <c r="O12" s="20"/>
    </row>
    <row r="13" spans="1:15" s="21" customFormat="1" ht="15" customHeight="1">
      <c r="A13" s="41" t="s">
        <v>61</v>
      </c>
      <c r="B13" s="42">
        <v>230</v>
      </c>
      <c r="C13" s="49">
        <f t="shared" si="0"/>
        <v>3385</v>
      </c>
      <c r="D13" s="50">
        <v>3069</v>
      </c>
      <c r="E13" s="50">
        <v>316</v>
      </c>
      <c r="F13" s="48">
        <f t="shared" si="1"/>
        <v>463605</v>
      </c>
      <c r="G13" s="42">
        <v>461588</v>
      </c>
      <c r="H13" s="74">
        <v>1901</v>
      </c>
      <c r="I13" s="42">
        <v>116</v>
      </c>
      <c r="J13" s="16"/>
      <c r="K13" s="17"/>
      <c r="L13" s="47"/>
      <c r="M13" s="19"/>
      <c r="N13" s="19"/>
      <c r="O13" s="20"/>
    </row>
    <row r="14" spans="1:15" s="21" customFormat="1" ht="15" customHeight="1">
      <c r="A14" s="41" t="s">
        <v>62</v>
      </c>
      <c r="B14" s="42">
        <v>82</v>
      </c>
      <c r="C14" s="49">
        <f t="shared" si="0"/>
        <v>3809</v>
      </c>
      <c r="D14" s="50">
        <v>3732</v>
      </c>
      <c r="E14" s="50">
        <v>77</v>
      </c>
      <c r="F14" s="48">
        <f t="shared" si="1"/>
        <v>1046576</v>
      </c>
      <c r="G14" s="42">
        <v>1026385</v>
      </c>
      <c r="H14" s="44">
        <v>14020</v>
      </c>
      <c r="I14" s="42">
        <v>6171</v>
      </c>
      <c r="J14" s="16"/>
      <c r="K14" s="17"/>
      <c r="L14" s="47"/>
      <c r="M14" s="25"/>
      <c r="N14" s="25"/>
      <c r="O14" s="25"/>
    </row>
    <row r="15" spans="1:15" s="21" customFormat="1" ht="15" customHeight="1">
      <c r="A15" s="41" t="s">
        <v>63</v>
      </c>
      <c r="B15" s="42">
        <v>92</v>
      </c>
      <c r="C15" s="49">
        <f t="shared" si="0"/>
        <v>2825</v>
      </c>
      <c r="D15" s="50">
        <v>2719</v>
      </c>
      <c r="E15" s="50">
        <v>106</v>
      </c>
      <c r="F15" s="48">
        <f t="shared" si="1"/>
        <v>603381</v>
      </c>
      <c r="G15" s="42">
        <v>582571</v>
      </c>
      <c r="H15" s="42">
        <v>16484</v>
      </c>
      <c r="I15" s="42">
        <v>4326</v>
      </c>
      <c r="J15" s="16"/>
      <c r="K15" s="17"/>
      <c r="L15" s="47"/>
      <c r="M15" s="25"/>
      <c r="N15" s="25"/>
      <c r="O15" s="25"/>
    </row>
    <row r="16" spans="1:15" s="21" customFormat="1" ht="15" customHeight="1">
      <c r="A16" s="41" t="s">
        <v>64</v>
      </c>
      <c r="B16" s="44">
        <v>48</v>
      </c>
      <c r="C16" s="49">
        <f t="shared" si="0"/>
        <v>2634</v>
      </c>
      <c r="D16" s="50">
        <v>2598</v>
      </c>
      <c r="E16" s="50">
        <v>36</v>
      </c>
      <c r="F16" s="48">
        <f t="shared" si="1"/>
        <v>882888</v>
      </c>
      <c r="G16" s="42">
        <v>865756</v>
      </c>
      <c r="H16" s="42">
        <v>3771</v>
      </c>
      <c r="I16" s="42">
        <v>13361</v>
      </c>
      <c r="J16" s="16"/>
      <c r="K16" s="17"/>
      <c r="L16" s="47"/>
      <c r="M16" s="19"/>
      <c r="N16" s="19"/>
      <c r="O16" s="20"/>
    </row>
    <row r="17" spans="1:15" s="53" customFormat="1" ht="15" customHeight="1">
      <c r="A17" s="51" t="s">
        <v>65</v>
      </c>
      <c r="B17" s="44">
        <v>46</v>
      </c>
      <c r="C17" s="49">
        <f t="shared" si="0"/>
        <v>508</v>
      </c>
      <c r="D17" s="50">
        <v>463</v>
      </c>
      <c r="E17" s="50">
        <v>45</v>
      </c>
      <c r="F17" s="48">
        <f t="shared" si="1"/>
        <v>58692</v>
      </c>
      <c r="G17" s="42">
        <v>58406</v>
      </c>
      <c r="H17" s="42">
        <v>278</v>
      </c>
      <c r="I17" s="42">
        <v>8</v>
      </c>
      <c r="J17" s="16"/>
      <c r="K17" s="17"/>
      <c r="L17" s="52"/>
      <c r="M17" s="19"/>
      <c r="N17" s="19"/>
      <c r="O17" s="20"/>
    </row>
    <row r="18" spans="1:15" s="60" customFormat="1" ht="13.5" customHeight="1">
      <c r="A18" s="51" t="s">
        <v>66</v>
      </c>
      <c r="B18" s="42">
        <v>46</v>
      </c>
      <c r="C18" s="49">
        <f t="shared" si="0"/>
        <v>700</v>
      </c>
      <c r="D18" s="50">
        <v>641</v>
      </c>
      <c r="E18" s="50">
        <v>59</v>
      </c>
      <c r="F18" s="48">
        <f t="shared" si="1"/>
        <v>59156</v>
      </c>
      <c r="G18" s="42">
        <v>56545</v>
      </c>
      <c r="H18" s="42">
        <v>2611</v>
      </c>
      <c r="I18" s="42">
        <v>0</v>
      </c>
      <c r="J18" s="54"/>
      <c r="K18" s="55"/>
      <c r="L18" s="56"/>
      <c r="M18" s="57"/>
      <c r="N18" s="58"/>
      <c r="O18" s="59"/>
    </row>
    <row r="19" spans="1:15" s="21" customFormat="1" ht="13.5" customHeight="1">
      <c r="A19" s="51" t="s">
        <v>67</v>
      </c>
      <c r="B19" s="42">
        <v>31</v>
      </c>
      <c r="C19" s="49">
        <f t="shared" si="0"/>
        <v>393</v>
      </c>
      <c r="D19" s="50">
        <v>358</v>
      </c>
      <c r="E19" s="50">
        <v>35</v>
      </c>
      <c r="F19" s="48">
        <f t="shared" si="1"/>
        <v>20750</v>
      </c>
      <c r="G19" s="44">
        <v>20674</v>
      </c>
      <c r="H19" s="44">
        <v>71</v>
      </c>
      <c r="I19" s="44">
        <v>5</v>
      </c>
      <c r="J19" s="61"/>
      <c r="K19" s="61"/>
      <c r="L19" s="61"/>
      <c r="M19" s="25"/>
      <c r="N19" s="25"/>
      <c r="O19" s="25"/>
    </row>
    <row r="20" spans="1:15" s="21" customFormat="1" ht="12" customHeight="1">
      <c r="A20" s="51"/>
      <c r="B20" s="42"/>
      <c r="C20" s="49"/>
      <c r="D20" s="50"/>
      <c r="E20" s="50"/>
      <c r="F20" s="48"/>
      <c r="G20" s="44"/>
      <c r="H20" s="44"/>
      <c r="I20" s="44"/>
      <c r="J20" s="61"/>
      <c r="K20" s="61"/>
      <c r="L20" s="61"/>
      <c r="M20" s="25"/>
      <c r="N20" s="25"/>
      <c r="O20" s="25"/>
    </row>
    <row r="21" spans="1:15" s="40" customFormat="1" ht="13.5" customHeight="1">
      <c r="A21" s="62" t="s">
        <v>68</v>
      </c>
      <c r="B21" s="30">
        <f>SUM(B23:B34)</f>
        <v>384</v>
      </c>
      <c r="C21" s="30">
        <f>D21+E21</f>
        <v>7255</v>
      </c>
      <c r="D21" s="63">
        <f>SUM(D23:D34)</f>
        <v>6849</v>
      </c>
      <c r="E21" s="63">
        <f>SUM(E23:E34)</f>
        <v>406</v>
      </c>
      <c r="F21" s="64">
        <f>SUM(G21:I21)</f>
        <v>2266088</v>
      </c>
      <c r="G21" s="64">
        <f>SUM(G23:G34)</f>
        <v>2253005</v>
      </c>
      <c r="H21" s="64">
        <f>SUM(H23:H34)</f>
        <v>12519</v>
      </c>
      <c r="I21" s="64">
        <f>SUM(I23:I34)</f>
        <v>564</v>
      </c>
      <c r="J21" s="65"/>
      <c r="K21" s="65"/>
      <c r="L21" s="65"/>
      <c r="M21" s="38"/>
      <c r="N21" s="38"/>
      <c r="O21" s="38"/>
    </row>
    <row r="22" spans="1:15" s="40" customFormat="1" ht="6.75" customHeight="1">
      <c r="A22" s="62"/>
      <c r="B22" s="30"/>
      <c r="C22" s="30"/>
      <c r="D22" s="63"/>
      <c r="E22" s="63"/>
      <c r="F22" s="32"/>
      <c r="G22" s="32"/>
      <c r="H22" s="32"/>
      <c r="I22" s="32"/>
      <c r="J22" s="65"/>
      <c r="K22" s="65"/>
      <c r="L22" s="65"/>
      <c r="M22" s="38"/>
      <c r="N22" s="38"/>
      <c r="O22" s="38"/>
    </row>
    <row r="23" spans="1:15" ht="13.5" customHeight="1">
      <c r="A23" s="66" t="s">
        <v>69</v>
      </c>
      <c r="B23" s="42">
        <v>5</v>
      </c>
      <c r="C23" s="74">
        <f>D23+E23</f>
        <v>42</v>
      </c>
      <c r="D23" s="75">
        <v>37</v>
      </c>
      <c r="E23" s="75">
        <v>5</v>
      </c>
      <c r="F23" s="76">
        <f>SUM(G23:I23)</f>
        <v>3104</v>
      </c>
      <c r="G23" s="76">
        <v>2922</v>
      </c>
      <c r="H23" s="76">
        <v>182</v>
      </c>
      <c r="I23" s="44">
        <v>0</v>
      </c>
      <c r="J23" s="1"/>
      <c r="K23" s="1"/>
      <c r="L23" s="1"/>
      <c r="M23" s="67"/>
      <c r="N23" s="67"/>
      <c r="O23" s="67"/>
    </row>
    <row r="24" spans="1:15" ht="13.5" customHeight="1">
      <c r="A24" s="66" t="s">
        <v>70</v>
      </c>
      <c r="B24" s="42">
        <v>58</v>
      </c>
      <c r="C24" s="42">
        <f>D24+E24</f>
        <v>620</v>
      </c>
      <c r="D24" s="50">
        <v>520</v>
      </c>
      <c r="E24" s="50">
        <v>100</v>
      </c>
      <c r="F24" s="44">
        <f aca="true" t="shared" si="2" ref="F24:F34">SUM(G24:I24)</f>
        <v>47237</v>
      </c>
      <c r="G24" s="44">
        <v>46823</v>
      </c>
      <c r="H24" s="44">
        <v>240</v>
      </c>
      <c r="I24" s="44">
        <v>174</v>
      </c>
      <c r="J24" s="1"/>
      <c r="K24" s="1"/>
      <c r="L24" s="1"/>
      <c r="M24" s="68"/>
      <c r="N24" s="68"/>
      <c r="O24" s="69"/>
    </row>
    <row r="25" spans="1:15" ht="13.5" customHeight="1">
      <c r="A25" s="66" t="s">
        <v>71</v>
      </c>
      <c r="B25" s="42">
        <v>25</v>
      </c>
      <c r="C25" s="42">
        <f>D25+E25</f>
        <v>477</v>
      </c>
      <c r="D25" s="50">
        <v>462</v>
      </c>
      <c r="E25" s="50">
        <v>15</v>
      </c>
      <c r="F25" s="44">
        <f t="shared" si="2"/>
        <v>48387</v>
      </c>
      <c r="G25" s="44">
        <v>48349</v>
      </c>
      <c r="H25" s="44">
        <v>38</v>
      </c>
      <c r="I25" s="44">
        <v>0</v>
      </c>
      <c r="J25" s="1"/>
      <c r="K25" s="1"/>
      <c r="L25" s="1"/>
      <c r="M25" s="67"/>
      <c r="N25" s="67"/>
      <c r="O25" s="67"/>
    </row>
    <row r="26" spans="1:15" ht="13.5" customHeight="1">
      <c r="A26" s="66" t="s">
        <v>72</v>
      </c>
      <c r="B26" s="44">
        <v>17</v>
      </c>
      <c r="C26" s="44">
        <f>D26+E26</f>
        <v>200</v>
      </c>
      <c r="D26" s="44">
        <v>185</v>
      </c>
      <c r="E26" s="44">
        <v>15</v>
      </c>
      <c r="F26" s="44">
        <f t="shared" si="2"/>
        <v>25660</v>
      </c>
      <c r="G26" s="44">
        <v>25634</v>
      </c>
      <c r="H26" s="44">
        <v>26</v>
      </c>
      <c r="I26" s="44">
        <v>0</v>
      </c>
      <c r="J26" s="1"/>
      <c r="K26" s="1"/>
      <c r="L26" s="1"/>
      <c r="M26" s="67"/>
      <c r="N26" s="67"/>
      <c r="O26" s="67"/>
    </row>
    <row r="27" spans="1:15" ht="13.5" customHeight="1">
      <c r="A27" s="66" t="s">
        <v>73</v>
      </c>
      <c r="B27" s="44">
        <v>20</v>
      </c>
      <c r="C27" s="48">
        <f>D27+E27</f>
        <v>2277</v>
      </c>
      <c r="D27" s="44">
        <v>2244</v>
      </c>
      <c r="E27" s="44">
        <v>33</v>
      </c>
      <c r="F27" s="44">
        <f t="shared" si="2"/>
        <v>1641992</v>
      </c>
      <c r="G27" s="42">
        <v>1630981</v>
      </c>
      <c r="H27" s="44">
        <v>10981</v>
      </c>
      <c r="I27" s="44">
        <v>30</v>
      </c>
      <c r="J27" s="1"/>
      <c r="K27" s="1"/>
      <c r="L27" s="1"/>
      <c r="M27" s="67"/>
      <c r="N27" s="67"/>
      <c r="O27" s="67"/>
    </row>
    <row r="28" spans="1:15" ht="13.5" customHeight="1">
      <c r="A28" s="66" t="s">
        <v>74</v>
      </c>
      <c r="B28" s="44">
        <v>28</v>
      </c>
      <c r="C28" s="44">
        <f aca="true" t="shared" si="3" ref="C28:C34">D28+E28</f>
        <v>350</v>
      </c>
      <c r="D28" s="44">
        <v>317</v>
      </c>
      <c r="E28" s="44">
        <v>33</v>
      </c>
      <c r="F28" s="44">
        <f t="shared" si="2"/>
        <v>39114</v>
      </c>
      <c r="G28" s="42">
        <v>38703</v>
      </c>
      <c r="H28" s="44">
        <v>106</v>
      </c>
      <c r="I28" s="44">
        <v>305</v>
      </c>
      <c r="J28" s="1"/>
      <c r="K28" s="1"/>
      <c r="L28" s="1"/>
      <c r="M28" s="67"/>
      <c r="N28" s="67"/>
      <c r="O28" s="67"/>
    </row>
    <row r="29" spans="1:15" ht="13.5" customHeight="1">
      <c r="A29" s="66" t="s">
        <v>75</v>
      </c>
      <c r="B29" s="44">
        <v>40</v>
      </c>
      <c r="C29" s="44">
        <f t="shared" si="3"/>
        <v>484</v>
      </c>
      <c r="D29" s="44">
        <v>457</v>
      </c>
      <c r="E29" s="44">
        <v>27</v>
      </c>
      <c r="F29" s="44">
        <f t="shared" si="2"/>
        <v>48036</v>
      </c>
      <c r="G29" s="42">
        <v>47815</v>
      </c>
      <c r="H29" s="44">
        <v>196</v>
      </c>
      <c r="I29" s="44">
        <v>25</v>
      </c>
      <c r="J29" s="1"/>
      <c r="K29" s="1"/>
      <c r="L29" s="1"/>
      <c r="M29" s="67"/>
      <c r="N29" s="67"/>
      <c r="O29" s="67"/>
    </row>
    <row r="30" spans="1:15" ht="13.5" customHeight="1">
      <c r="A30" s="66" t="s">
        <v>76</v>
      </c>
      <c r="B30" s="44">
        <v>7</v>
      </c>
      <c r="C30" s="76">
        <f>D30+E30</f>
        <v>73</v>
      </c>
      <c r="D30" s="76">
        <v>70</v>
      </c>
      <c r="E30" s="76">
        <v>3</v>
      </c>
      <c r="F30" s="44">
        <f t="shared" si="2"/>
        <v>11682</v>
      </c>
      <c r="G30" s="74">
        <v>11615</v>
      </c>
      <c r="H30" s="44">
        <v>67</v>
      </c>
      <c r="I30" s="44">
        <v>0</v>
      </c>
      <c r="J30" s="67"/>
      <c r="K30" s="67"/>
      <c r="L30" s="67"/>
      <c r="M30" s="68"/>
      <c r="N30" s="68"/>
      <c r="O30" s="69"/>
    </row>
    <row r="31" spans="1:15" ht="13.5" customHeight="1">
      <c r="A31" s="66" t="s">
        <v>77</v>
      </c>
      <c r="B31" s="42">
        <v>45</v>
      </c>
      <c r="C31" s="42">
        <f t="shared" si="3"/>
        <v>746</v>
      </c>
      <c r="D31" s="42">
        <v>713</v>
      </c>
      <c r="E31" s="44">
        <v>33</v>
      </c>
      <c r="F31" s="44">
        <f t="shared" si="2"/>
        <v>131454</v>
      </c>
      <c r="G31" s="42">
        <v>131370</v>
      </c>
      <c r="H31" s="44">
        <v>84</v>
      </c>
      <c r="I31" s="44">
        <v>0</v>
      </c>
      <c r="J31" s="67"/>
      <c r="K31" s="67"/>
      <c r="L31" s="67"/>
      <c r="M31" s="67"/>
      <c r="N31" s="67"/>
      <c r="O31" s="67"/>
    </row>
    <row r="32" spans="1:15" ht="13.5" customHeight="1">
      <c r="A32" s="66" t="s">
        <v>78</v>
      </c>
      <c r="B32" s="44">
        <v>15</v>
      </c>
      <c r="C32" s="44">
        <f t="shared" si="3"/>
        <v>448</v>
      </c>
      <c r="D32" s="44">
        <v>434</v>
      </c>
      <c r="E32" s="44">
        <v>14</v>
      </c>
      <c r="F32" s="44">
        <f t="shared" si="2"/>
        <v>67094</v>
      </c>
      <c r="G32" s="42">
        <v>67079</v>
      </c>
      <c r="H32" s="44">
        <v>15</v>
      </c>
      <c r="I32" s="44">
        <v>0</v>
      </c>
      <c r="J32" s="67"/>
      <c r="K32" s="67"/>
      <c r="L32" s="67"/>
      <c r="M32" s="67"/>
      <c r="N32" s="67"/>
      <c r="O32" s="67"/>
    </row>
    <row r="33" spans="1:15" ht="13.5" customHeight="1">
      <c r="A33" s="66" t="s">
        <v>79</v>
      </c>
      <c r="B33" s="44">
        <v>34</v>
      </c>
      <c r="C33" s="44">
        <f t="shared" si="3"/>
        <v>417</v>
      </c>
      <c r="D33" s="44">
        <v>395</v>
      </c>
      <c r="E33" s="44">
        <v>22</v>
      </c>
      <c r="F33" s="44">
        <f t="shared" si="2"/>
        <v>78813</v>
      </c>
      <c r="G33" s="42">
        <v>78765</v>
      </c>
      <c r="H33" s="42">
        <v>48</v>
      </c>
      <c r="I33" s="42">
        <v>0</v>
      </c>
      <c r="J33" s="70"/>
      <c r="K33" s="67"/>
      <c r="L33" s="67"/>
      <c r="M33" s="68"/>
      <c r="N33" s="68"/>
      <c r="O33" s="69"/>
    </row>
    <row r="34" spans="1:15" ht="13.5" customHeight="1">
      <c r="A34" s="71" t="s">
        <v>80</v>
      </c>
      <c r="B34" s="72">
        <v>90</v>
      </c>
      <c r="C34" s="72">
        <f t="shared" si="3"/>
        <v>1121</v>
      </c>
      <c r="D34" s="72">
        <v>1015</v>
      </c>
      <c r="E34" s="72">
        <v>106</v>
      </c>
      <c r="F34" s="72">
        <f t="shared" si="2"/>
        <v>123515</v>
      </c>
      <c r="G34" s="72">
        <v>122949</v>
      </c>
      <c r="H34" s="73">
        <v>536</v>
      </c>
      <c r="I34" s="73">
        <v>30</v>
      </c>
      <c r="J34" s="70"/>
      <c r="K34" s="67"/>
      <c r="L34" s="67"/>
      <c r="M34" s="68"/>
      <c r="N34" s="68"/>
      <c r="O34" s="69"/>
    </row>
    <row r="35" spans="1:15" ht="12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8"/>
      <c r="O35" s="69"/>
    </row>
    <row r="36" spans="1:12" ht="12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4" ht="12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70"/>
    </row>
    <row r="38" spans="1:14" ht="12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6" ht="12" customHeight="1">
      <c r="A43" s="67"/>
      <c r="B43" s="67"/>
      <c r="C43" s="67"/>
      <c r="D43" s="67"/>
      <c r="E43" s="67"/>
      <c r="F43" s="67"/>
    </row>
  </sheetData>
  <sheetProtection/>
  <mergeCells count="9">
    <mergeCell ref="A1:H1"/>
    <mergeCell ref="A3:A5"/>
    <mergeCell ref="B3:B5"/>
    <mergeCell ref="C3:E3"/>
    <mergeCell ref="F3:I3"/>
    <mergeCell ref="C4:C5"/>
    <mergeCell ref="D4:D5"/>
    <mergeCell ref="F4:F5"/>
    <mergeCell ref="I4:I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zoomScalePageLayoutView="0" workbookViewId="0" topLeftCell="A19">
      <selection activeCell="H34" sqref="H34"/>
    </sheetView>
  </sheetViews>
  <sheetFormatPr defaultColWidth="15.25390625" defaultRowHeight="12" customHeight="1"/>
  <cols>
    <col min="1" max="1" width="24.625" style="3" customWidth="1"/>
    <col min="2" max="2" width="10.75390625" style="3" customWidth="1"/>
    <col min="3" max="4" width="11.875" style="3" customWidth="1"/>
    <col min="5" max="5" width="12.75390625" style="3" customWidth="1"/>
    <col min="6" max="7" width="13.25390625" style="3" bestFit="1" customWidth="1"/>
    <col min="8" max="8" width="10.75390625" style="3" customWidth="1"/>
    <col min="9" max="9" width="9.875" style="3" customWidth="1"/>
    <col min="10" max="11" width="10.75390625" style="3" customWidth="1"/>
    <col min="12" max="12" width="7.875" style="3" customWidth="1"/>
    <col min="13" max="13" width="10.75390625" style="3" customWidth="1"/>
    <col min="14" max="14" width="9.75390625" style="3" customWidth="1"/>
    <col min="15" max="15" width="10.75390625" style="3" customWidth="1"/>
    <col min="16" max="16384" width="15.25390625" style="3" customWidth="1"/>
  </cols>
  <sheetData>
    <row r="1" spans="1:14" s="8" customFormat="1" ht="16.5" customHeight="1">
      <c r="A1" s="85" t="s">
        <v>81</v>
      </c>
      <c r="B1" s="86"/>
      <c r="C1" s="86"/>
      <c r="D1" s="86"/>
      <c r="E1" s="86"/>
      <c r="F1" s="86"/>
      <c r="G1" s="86"/>
      <c r="H1" s="86"/>
      <c r="I1" s="4"/>
      <c r="J1" s="4"/>
      <c r="K1" s="5"/>
      <c r="L1" s="4"/>
      <c r="M1" s="6"/>
      <c r="N1" s="7"/>
    </row>
    <row r="2" spans="1:15" s="15" customFormat="1" ht="15" customHeight="1" thickBot="1">
      <c r="A2" s="9" t="s">
        <v>82</v>
      </c>
      <c r="B2" s="10"/>
      <c r="C2" s="10"/>
      <c r="D2" s="10"/>
      <c r="E2" s="10"/>
      <c r="F2" s="11"/>
      <c r="G2" s="9"/>
      <c r="H2" s="10"/>
      <c r="I2" s="10"/>
      <c r="J2" s="12"/>
      <c r="K2" s="12"/>
      <c r="L2" s="12"/>
      <c r="M2" s="13"/>
      <c r="N2" s="14"/>
      <c r="O2" s="14"/>
    </row>
    <row r="3" spans="1:15" s="21" customFormat="1" ht="18" customHeight="1" thickTop="1">
      <c r="A3" s="87"/>
      <c r="B3" s="90" t="s">
        <v>43</v>
      </c>
      <c r="C3" s="93" t="s">
        <v>44</v>
      </c>
      <c r="D3" s="94"/>
      <c r="E3" s="95"/>
      <c r="F3" s="93" t="s">
        <v>45</v>
      </c>
      <c r="G3" s="94"/>
      <c r="H3" s="94"/>
      <c r="I3" s="94"/>
      <c r="J3" s="16"/>
      <c r="K3" s="17"/>
      <c r="L3" s="18"/>
      <c r="M3" s="19"/>
      <c r="N3" s="19"/>
      <c r="O3" s="20"/>
    </row>
    <row r="4" spans="1:15" s="21" customFormat="1" ht="15" customHeight="1">
      <c r="A4" s="88"/>
      <c r="B4" s="91"/>
      <c r="C4" s="96" t="s">
        <v>46</v>
      </c>
      <c r="D4" s="98" t="s">
        <v>47</v>
      </c>
      <c r="E4" s="22" t="s">
        <v>48</v>
      </c>
      <c r="F4" s="96" t="s">
        <v>83</v>
      </c>
      <c r="G4" s="23" t="s">
        <v>50</v>
      </c>
      <c r="H4" s="23" t="s">
        <v>51</v>
      </c>
      <c r="I4" s="100" t="s">
        <v>52</v>
      </c>
      <c r="J4" s="16"/>
      <c r="K4" s="17"/>
      <c r="L4" s="24"/>
      <c r="M4" s="19"/>
      <c r="N4" s="25"/>
      <c r="O4" s="20"/>
    </row>
    <row r="5" spans="1:15" s="21" customFormat="1" ht="15" customHeight="1">
      <c r="A5" s="89"/>
      <c r="B5" s="92"/>
      <c r="C5" s="97"/>
      <c r="D5" s="99"/>
      <c r="E5" s="26" t="s">
        <v>84</v>
      </c>
      <c r="F5" s="97"/>
      <c r="G5" s="27" t="s">
        <v>54</v>
      </c>
      <c r="H5" s="27" t="s">
        <v>55</v>
      </c>
      <c r="I5" s="101"/>
      <c r="J5" s="16"/>
      <c r="K5" s="17"/>
      <c r="L5" s="28"/>
      <c r="M5" s="19"/>
      <c r="N5" s="25"/>
      <c r="O5" s="20"/>
    </row>
    <row r="6" spans="1:15" s="40" customFormat="1" ht="15" customHeight="1">
      <c r="A6" s="29" t="s">
        <v>56</v>
      </c>
      <c r="B6" s="30">
        <f>B8+B21</f>
        <v>2421</v>
      </c>
      <c r="C6" s="30">
        <f>SUM(D6:E6)</f>
        <v>5481</v>
      </c>
      <c r="D6" s="31">
        <f aca="true" t="shared" si="0" ref="D6:I6">D8+D21</f>
        <v>1396</v>
      </c>
      <c r="E6" s="31">
        <f t="shared" si="0"/>
        <v>4085</v>
      </c>
      <c r="F6" s="31">
        <f t="shared" si="0"/>
        <v>255716</v>
      </c>
      <c r="G6" s="31">
        <f t="shared" si="0"/>
        <v>243189</v>
      </c>
      <c r="H6" s="33">
        <f t="shared" si="0"/>
        <v>9367</v>
      </c>
      <c r="I6" s="33">
        <f t="shared" si="0"/>
        <v>3160</v>
      </c>
      <c r="J6" s="34"/>
      <c r="K6" s="35"/>
      <c r="L6" s="36"/>
      <c r="M6" s="37"/>
      <c r="N6" s="38"/>
      <c r="O6" s="39"/>
    </row>
    <row r="7" spans="1:15" s="21" customFormat="1" ht="6.75" customHeight="1">
      <c r="A7" s="41"/>
      <c r="B7" s="42"/>
      <c r="C7" s="42"/>
      <c r="D7" s="43"/>
      <c r="E7" s="43"/>
      <c r="F7" s="44"/>
      <c r="G7" s="42"/>
      <c r="H7" s="44"/>
      <c r="I7" s="42"/>
      <c r="J7" s="16"/>
      <c r="K7" s="17"/>
      <c r="L7" s="28"/>
      <c r="M7" s="19"/>
      <c r="N7" s="25"/>
      <c r="O7" s="20"/>
    </row>
    <row r="8" spans="1:15" s="40" customFormat="1" ht="15" customHeight="1">
      <c r="A8" s="45" t="s">
        <v>57</v>
      </c>
      <c r="B8" s="30">
        <v>1618</v>
      </c>
      <c r="C8" s="30">
        <f>D8+E8</f>
        <v>3580</v>
      </c>
      <c r="D8" s="31">
        <f>SUM(D10:D19)</f>
        <v>942</v>
      </c>
      <c r="E8" s="31">
        <f>SUM(E10:E19)</f>
        <v>2638</v>
      </c>
      <c r="F8" s="32">
        <f>SUM(G8:I8)</f>
        <v>163686</v>
      </c>
      <c r="G8" s="30">
        <f>SUM(G10:G19)</f>
        <v>156238</v>
      </c>
      <c r="H8" s="30">
        <f>SUM(H10:H19)</f>
        <v>5100</v>
      </c>
      <c r="I8" s="30">
        <f>SUM(I10:I19)</f>
        <v>2348</v>
      </c>
      <c r="J8" s="34"/>
      <c r="K8" s="35"/>
      <c r="L8" s="36"/>
      <c r="M8" s="37"/>
      <c r="N8" s="38"/>
      <c r="O8" s="39"/>
    </row>
    <row r="9" spans="1:15" s="21" customFormat="1" ht="6.75" customHeight="1">
      <c r="A9" s="41"/>
      <c r="B9" s="44"/>
      <c r="C9" s="42"/>
      <c r="D9" s="43"/>
      <c r="E9" s="43"/>
      <c r="F9" s="44"/>
      <c r="G9" s="42"/>
      <c r="H9" s="42"/>
      <c r="I9" s="42"/>
      <c r="J9" s="16"/>
      <c r="K9" s="17"/>
      <c r="L9" s="46"/>
      <c r="M9" s="19"/>
      <c r="N9" s="25"/>
      <c r="O9" s="20"/>
    </row>
    <row r="10" spans="1:15" s="21" customFormat="1" ht="15" customHeight="1">
      <c r="A10" s="41" t="s">
        <v>58</v>
      </c>
      <c r="B10" s="44">
        <v>351</v>
      </c>
      <c r="C10" s="42">
        <f aca="true" t="shared" si="1" ref="C10:C21">D10+E10</f>
        <v>817</v>
      </c>
      <c r="D10" s="43">
        <v>271</v>
      </c>
      <c r="E10" s="43">
        <v>546</v>
      </c>
      <c r="F10" s="44">
        <f aca="true" t="shared" si="2" ref="F10:F18">SUM(G10:I10)</f>
        <v>40278</v>
      </c>
      <c r="G10" s="42">
        <v>37686</v>
      </c>
      <c r="H10" s="42">
        <v>1802</v>
      </c>
      <c r="I10" s="42">
        <v>790</v>
      </c>
      <c r="J10" s="16"/>
      <c r="K10" s="17"/>
      <c r="L10" s="47"/>
      <c r="M10" s="19"/>
      <c r="N10" s="25"/>
      <c r="O10" s="20"/>
    </row>
    <row r="11" spans="1:15" s="21" customFormat="1" ht="15" customHeight="1">
      <c r="A11" s="41" t="s">
        <v>59</v>
      </c>
      <c r="B11" s="44">
        <v>471</v>
      </c>
      <c r="C11" s="42">
        <f t="shared" si="1"/>
        <v>961</v>
      </c>
      <c r="D11" s="43">
        <v>202</v>
      </c>
      <c r="E11" s="43">
        <v>759</v>
      </c>
      <c r="F11" s="44">
        <f t="shared" si="2"/>
        <v>31994</v>
      </c>
      <c r="G11" s="42">
        <v>31003</v>
      </c>
      <c r="H11" s="42">
        <v>750</v>
      </c>
      <c r="I11" s="42">
        <v>241</v>
      </c>
      <c r="J11" s="16"/>
      <c r="K11" s="17"/>
      <c r="L11" s="47"/>
      <c r="M11" s="19"/>
      <c r="N11" s="25"/>
      <c r="O11" s="20"/>
    </row>
    <row r="12" spans="1:15" s="21" customFormat="1" ht="15" customHeight="1">
      <c r="A12" s="41" t="s">
        <v>60</v>
      </c>
      <c r="B12" s="42">
        <v>128</v>
      </c>
      <c r="C12" s="42">
        <f t="shared" si="1"/>
        <v>310</v>
      </c>
      <c r="D12" s="43">
        <v>94</v>
      </c>
      <c r="E12" s="43">
        <v>216</v>
      </c>
      <c r="F12" s="48">
        <f t="shared" si="2"/>
        <v>17043</v>
      </c>
      <c r="G12" s="42">
        <v>16806</v>
      </c>
      <c r="H12" s="42">
        <v>132</v>
      </c>
      <c r="I12" s="42">
        <v>105</v>
      </c>
      <c r="J12" s="16"/>
      <c r="K12" s="17"/>
      <c r="L12" s="47"/>
      <c r="M12" s="19"/>
      <c r="N12" s="19"/>
      <c r="O12" s="20"/>
    </row>
    <row r="13" spans="1:15" s="21" customFormat="1" ht="15" customHeight="1">
      <c r="A13" s="41" t="s">
        <v>61</v>
      </c>
      <c r="B13" s="42">
        <v>289</v>
      </c>
      <c r="C13" s="49">
        <f t="shared" si="1"/>
        <v>664</v>
      </c>
      <c r="D13" s="50">
        <v>163</v>
      </c>
      <c r="E13" s="50">
        <v>501</v>
      </c>
      <c r="F13" s="48">
        <f t="shared" si="2"/>
        <v>37705</v>
      </c>
      <c r="G13" s="42">
        <v>36532</v>
      </c>
      <c r="H13" s="74">
        <v>1024</v>
      </c>
      <c r="I13" s="42">
        <v>149</v>
      </c>
      <c r="J13" s="16"/>
      <c r="K13" s="17"/>
      <c r="L13" s="47"/>
      <c r="M13" s="19"/>
      <c r="N13" s="19"/>
      <c r="O13" s="20"/>
    </row>
    <row r="14" spans="1:15" s="21" customFormat="1" ht="15" customHeight="1">
      <c r="A14" s="41" t="s">
        <v>62</v>
      </c>
      <c r="B14" s="42">
        <v>154</v>
      </c>
      <c r="C14" s="49">
        <f t="shared" si="1"/>
        <v>315</v>
      </c>
      <c r="D14" s="50">
        <v>89</v>
      </c>
      <c r="E14" s="50">
        <v>226</v>
      </c>
      <c r="F14" s="48">
        <f t="shared" si="2"/>
        <v>13626</v>
      </c>
      <c r="G14" s="42">
        <v>12767</v>
      </c>
      <c r="H14" s="44">
        <v>445</v>
      </c>
      <c r="I14" s="42">
        <v>414</v>
      </c>
      <c r="J14" s="16"/>
      <c r="K14" s="17"/>
      <c r="L14" s="47"/>
      <c r="M14" s="25"/>
      <c r="N14" s="25"/>
      <c r="O14" s="25"/>
    </row>
    <row r="15" spans="1:15" s="21" customFormat="1" ht="15" customHeight="1">
      <c r="A15" s="41" t="s">
        <v>63</v>
      </c>
      <c r="B15" s="42">
        <v>83</v>
      </c>
      <c r="C15" s="49">
        <f t="shared" si="1"/>
        <v>185</v>
      </c>
      <c r="D15" s="50">
        <v>45</v>
      </c>
      <c r="E15" s="50">
        <v>140</v>
      </c>
      <c r="F15" s="48">
        <f t="shared" si="2"/>
        <v>7363</v>
      </c>
      <c r="G15" s="42">
        <v>7046</v>
      </c>
      <c r="H15" s="42">
        <v>235</v>
      </c>
      <c r="I15" s="42">
        <v>82</v>
      </c>
      <c r="J15" s="16"/>
      <c r="K15" s="17"/>
      <c r="L15" s="47"/>
      <c r="M15" s="25"/>
      <c r="N15" s="25"/>
      <c r="O15" s="25"/>
    </row>
    <row r="16" spans="1:15" s="21" customFormat="1" ht="15" customHeight="1">
      <c r="A16" s="41" t="s">
        <v>64</v>
      </c>
      <c r="B16" s="44">
        <v>21</v>
      </c>
      <c r="C16" s="49">
        <f t="shared" si="1"/>
        <v>44</v>
      </c>
      <c r="D16" s="50">
        <v>13</v>
      </c>
      <c r="E16" s="50">
        <v>31</v>
      </c>
      <c r="F16" s="48">
        <f t="shared" si="2"/>
        <v>4189</v>
      </c>
      <c r="G16" s="42">
        <v>3758</v>
      </c>
      <c r="H16" s="42">
        <v>196</v>
      </c>
      <c r="I16" s="42">
        <v>235</v>
      </c>
      <c r="J16" s="16"/>
      <c r="K16" s="17"/>
      <c r="L16" s="47"/>
      <c r="M16" s="19"/>
      <c r="N16" s="19"/>
      <c r="O16" s="20"/>
    </row>
    <row r="17" spans="1:15" s="53" customFormat="1" ht="15" customHeight="1">
      <c r="A17" s="51" t="s">
        <v>65</v>
      </c>
      <c r="B17" s="44">
        <v>36</v>
      </c>
      <c r="C17" s="49">
        <f t="shared" si="1"/>
        <v>78</v>
      </c>
      <c r="D17" s="50">
        <v>27</v>
      </c>
      <c r="E17" s="50">
        <v>51</v>
      </c>
      <c r="F17" s="48">
        <f t="shared" si="2"/>
        <v>3496</v>
      </c>
      <c r="G17" s="42">
        <v>3388</v>
      </c>
      <c r="H17" s="42">
        <v>73</v>
      </c>
      <c r="I17" s="42">
        <v>35</v>
      </c>
      <c r="J17" s="16"/>
      <c r="K17" s="17"/>
      <c r="L17" s="52"/>
      <c r="M17" s="19"/>
      <c r="N17" s="19"/>
      <c r="O17" s="20"/>
    </row>
    <row r="18" spans="1:15" s="60" customFormat="1" ht="13.5" customHeight="1">
      <c r="A18" s="51" t="s">
        <v>66</v>
      </c>
      <c r="B18" s="42">
        <v>41</v>
      </c>
      <c r="C18" s="49">
        <f t="shared" si="1"/>
        <v>101</v>
      </c>
      <c r="D18" s="50">
        <v>25</v>
      </c>
      <c r="E18" s="50">
        <v>76</v>
      </c>
      <c r="F18" s="48">
        <f t="shared" si="2"/>
        <v>4452</v>
      </c>
      <c r="G18" s="42">
        <v>3978</v>
      </c>
      <c r="H18" s="42">
        <v>335</v>
      </c>
      <c r="I18" s="42">
        <v>139</v>
      </c>
      <c r="J18" s="54"/>
      <c r="K18" s="55"/>
      <c r="L18" s="56"/>
      <c r="M18" s="57"/>
      <c r="N18" s="58"/>
      <c r="O18" s="59"/>
    </row>
    <row r="19" spans="1:15" s="21" customFormat="1" ht="13.5" customHeight="1">
      <c r="A19" s="51" t="s">
        <v>67</v>
      </c>
      <c r="B19" s="42">
        <v>48</v>
      </c>
      <c r="C19" s="49">
        <f t="shared" si="1"/>
        <v>105</v>
      </c>
      <c r="D19" s="50">
        <v>13</v>
      </c>
      <c r="E19" s="50">
        <v>92</v>
      </c>
      <c r="F19" s="48">
        <f>SUM(G19:I19)</f>
        <v>3540</v>
      </c>
      <c r="G19" s="44">
        <v>3274</v>
      </c>
      <c r="H19" s="44">
        <v>108</v>
      </c>
      <c r="I19" s="44">
        <v>158</v>
      </c>
      <c r="J19" s="61"/>
      <c r="K19" s="61"/>
      <c r="L19" s="61"/>
      <c r="M19" s="25"/>
      <c r="N19" s="25"/>
      <c r="O19" s="25"/>
    </row>
    <row r="20" spans="1:15" s="21" customFormat="1" ht="12" customHeight="1">
      <c r="A20" s="51"/>
      <c r="B20" s="42"/>
      <c r="C20" s="49"/>
      <c r="D20" s="50"/>
      <c r="E20" s="50"/>
      <c r="F20" s="48"/>
      <c r="G20" s="44"/>
      <c r="H20" s="44"/>
      <c r="I20" s="44"/>
      <c r="J20" s="61"/>
      <c r="K20" s="61"/>
      <c r="L20" s="61"/>
      <c r="M20" s="25"/>
      <c r="N20" s="25"/>
      <c r="O20" s="25"/>
    </row>
    <row r="21" spans="1:15" s="40" customFormat="1" ht="13.5" customHeight="1">
      <c r="A21" s="62" t="s">
        <v>68</v>
      </c>
      <c r="B21" s="30">
        <f>SUM(B23:B34)</f>
        <v>803</v>
      </c>
      <c r="C21" s="30">
        <f t="shared" si="1"/>
        <v>1901</v>
      </c>
      <c r="D21" s="77">
        <f>SUM(D23:D34)</f>
        <v>454</v>
      </c>
      <c r="E21" s="63">
        <f>SUM(E23:E34)</f>
        <v>1447</v>
      </c>
      <c r="F21" s="64">
        <f>SUM(G21:I21)</f>
        <v>92030</v>
      </c>
      <c r="G21" s="64">
        <f>SUM(G23:G34)</f>
        <v>86951</v>
      </c>
      <c r="H21" s="64">
        <f>SUM(H23:H34)</f>
        <v>4267</v>
      </c>
      <c r="I21" s="64">
        <f>SUM(I23:I34)</f>
        <v>812</v>
      </c>
      <c r="J21" s="65"/>
      <c r="K21" s="65"/>
      <c r="L21" s="65"/>
      <c r="M21" s="38"/>
      <c r="N21" s="38"/>
      <c r="O21" s="38"/>
    </row>
    <row r="22" spans="1:15" s="40" customFormat="1" ht="6.75" customHeight="1">
      <c r="A22" s="62"/>
      <c r="B22" s="30"/>
      <c r="C22" s="30"/>
      <c r="D22" s="63"/>
      <c r="E22" s="63"/>
      <c r="F22" s="32"/>
      <c r="G22" s="32"/>
      <c r="H22" s="32"/>
      <c r="I22" s="32"/>
      <c r="J22" s="65"/>
      <c r="K22" s="65"/>
      <c r="L22" s="65"/>
      <c r="M22" s="38"/>
      <c r="N22" s="38"/>
      <c r="O22" s="38"/>
    </row>
    <row r="23" spans="1:15" ht="13.5" customHeight="1">
      <c r="A23" s="66" t="s">
        <v>69</v>
      </c>
      <c r="B23" s="42">
        <v>29</v>
      </c>
      <c r="C23" s="78">
        <f aca="true" t="shared" si="3" ref="C23:C30">D23+E23</f>
        <v>78</v>
      </c>
      <c r="D23" s="79">
        <v>24</v>
      </c>
      <c r="E23" s="75">
        <v>54</v>
      </c>
      <c r="F23" s="44">
        <f aca="true" t="shared" si="4" ref="F23:F30">SUM(G23:I23)</f>
        <v>4687</v>
      </c>
      <c r="G23" s="80">
        <v>4447</v>
      </c>
      <c r="H23" s="81">
        <v>240</v>
      </c>
      <c r="I23" s="44">
        <v>0</v>
      </c>
      <c r="J23" s="1"/>
      <c r="K23" s="1"/>
      <c r="L23" s="1"/>
      <c r="M23" s="67"/>
      <c r="N23" s="67"/>
      <c r="O23" s="67"/>
    </row>
    <row r="24" spans="1:15" ht="13.5" customHeight="1">
      <c r="A24" s="66" t="s">
        <v>70</v>
      </c>
      <c r="B24" s="42">
        <v>84</v>
      </c>
      <c r="C24" s="42">
        <f t="shared" si="3"/>
        <v>191</v>
      </c>
      <c r="D24" s="50">
        <v>39</v>
      </c>
      <c r="E24" s="50">
        <v>152</v>
      </c>
      <c r="F24" s="44">
        <f t="shared" si="4"/>
        <v>5890</v>
      </c>
      <c r="G24" s="44">
        <v>5572</v>
      </c>
      <c r="H24" s="44">
        <v>128</v>
      </c>
      <c r="I24" s="44">
        <v>190</v>
      </c>
      <c r="J24" s="1"/>
      <c r="K24" s="1"/>
      <c r="L24" s="1"/>
      <c r="M24" s="68"/>
      <c r="N24" s="68"/>
      <c r="O24" s="69"/>
    </row>
    <row r="25" spans="1:15" ht="13.5" customHeight="1">
      <c r="A25" s="66" t="s">
        <v>71</v>
      </c>
      <c r="B25" s="42">
        <v>58</v>
      </c>
      <c r="C25" s="42">
        <f t="shared" si="3"/>
        <v>125</v>
      </c>
      <c r="D25" s="50">
        <v>23</v>
      </c>
      <c r="E25" s="50">
        <v>102</v>
      </c>
      <c r="F25" s="44">
        <v>4495</v>
      </c>
      <c r="G25" s="44">
        <v>4361</v>
      </c>
      <c r="H25" s="44">
        <v>50</v>
      </c>
      <c r="I25" s="44">
        <v>83</v>
      </c>
      <c r="J25" s="1"/>
      <c r="K25" s="1"/>
      <c r="L25" s="1"/>
      <c r="M25" s="67"/>
      <c r="N25" s="67"/>
      <c r="O25" s="67"/>
    </row>
    <row r="26" spans="1:15" ht="13.5" customHeight="1">
      <c r="A26" s="66" t="s">
        <v>72</v>
      </c>
      <c r="B26" s="44">
        <v>60</v>
      </c>
      <c r="C26" s="44">
        <f t="shared" si="3"/>
        <v>131</v>
      </c>
      <c r="D26" s="44">
        <v>29</v>
      </c>
      <c r="E26" s="44">
        <v>102</v>
      </c>
      <c r="F26" s="44">
        <f t="shared" si="4"/>
        <v>5263</v>
      </c>
      <c r="G26" s="44">
        <v>4772</v>
      </c>
      <c r="H26" s="44">
        <v>441</v>
      </c>
      <c r="I26" s="44">
        <v>50</v>
      </c>
      <c r="J26" s="1"/>
      <c r="K26" s="1"/>
      <c r="L26" s="1"/>
      <c r="M26" s="67"/>
      <c r="N26" s="67"/>
      <c r="O26" s="67"/>
    </row>
    <row r="27" spans="1:15" ht="13.5" customHeight="1">
      <c r="A27" s="66" t="s">
        <v>73</v>
      </c>
      <c r="B27" s="44">
        <v>44</v>
      </c>
      <c r="C27" s="48">
        <f t="shared" si="3"/>
        <v>96</v>
      </c>
      <c r="D27" s="44">
        <v>29</v>
      </c>
      <c r="E27" s="44">
        <v>67</v>
      </c>
      <c r="F27" s="44">
        <f t="shared" si="4"/>
        <v>4508</v>
      </c>
      <c r="G27" s="42">
        <v>3955</v>
      </c>
      <c r="H27" s="44">
        <v>396</v>
      </c>
      <c r="I27" s="44">
        <v>157</v>
      </c>
      <c r="J27" s="1"/>
      <c r="K27" s="1"/>
      <c r="L27" s="1"/>
      <c r="M27" s="67"/>
      <c r="N27" s="67"/>
      <c r="O27" s="67"/>
    </row>
    <row r="28" spans="1:15" ht="13.5" customHeight="1">
      <c r="A28" s="66" t="s">
        <v>74</v>
      </c>
      <c r="B28" s="44">
        <v>73</v>
      </c>
      <c r="C28" s="44">
        <f t="shared" si="3"/>
        <v>169</v>
      </c>
      <c r="D28" s="44">
        <v>35</v>
      </c>
      <c r="E28" s="44">
        <v>134</v>
      </c>
      <c r="F28" s="44">
        <f t="shared" si="4"/>
        <v>14858</v>
      </c>
      <c r="G28" s="42">
        <v>13036</v>
      </c>
      <c r="H28" s="44">
        <v>1722</v>
      </c>
      <c r="I28" s="44">
        <v>100</v>
      </c>
      <c r="J28" s="1"/>
      <c r="K28" s="1"/>
      <c r="L28" s="1"/>
      <c r="M28" s="67"/>
      <c r="N28" s="67"/>
      <c r="O28" s="67"/>
    </row>
    <row r="29" spans="1:15" ht="13.5" customHeight="1">
      <c r="A29" s="66" t="s">
        <v>75</v>
      </c>
      <c r="B29" s="44">
        <v>142</v>
      </c>
      <c r="C29" s="44">
        <f t="shared" si="3"/>
        <v>370</v>
      </c>
      <c r="D29" s="44">
        <v>69</v>
      </c>
      <c r="E29" s="44">
        <v>301</v>
      </c>
      <c r="F29" s="48">
        <f t="shared" si="4"/>
        <v>10552</v>
      </c>
      <c r="G29" s="42">
        <v>10109</v>
      </c>
      <c r="H29" s="44">
        <v>411</v>
      </c>
      <c r="I29" s="44">
        <v>32</v>
      </c>
      <c r="J29" s="1"/>
      <c r="K29" s="1"/>
      <c r="L29" s="1"/>
      <c r="M29" s="67"/>
      <c r="N29" s="67"/>
      <c r="O29" s="67"/>
    </row>
    <row r="30" spans="1:15" ht="13.5" customHeight="1">
      <c r="A30" s="66" t="s">
        <v>76</v>
      </c>
      <c r="B30" s="44">
        <v>19</v>
      </c>
      <c r="C30" s="44">
        <f t="shared" si="3"/>
        <v>46</v>
      </c>
      <c r="D30" s="81">
        <v>12</v>
      </c>
      <c r="E30" s="44">
        <v>34</v>
      </c>
      <c r="F30" s="48">
        <f t="shared" si="4"/>
        <v>1544</v>
      </c>
      <c r="G30" s="82">
        <v>1520</v>
      </c>
      <c r="H30" s="44">
        <v>14</v>
      </c>
      <c r="I30" s="44">
        <v>10</v>
      </c>
      <c r="J30" s="67"/>
      <c r="K30" s="67"/>
      <c r="L30" s="67"/>
      <c r="M30" s="68"/>
      <c r="N30" s="68"/>
      <c r="O30" s="69"/>
    </row>
    <row r="31" spans="1:15" ht="13.5" customHeight="1">
      <c r="A31" s="66" t="s">
        <v>77</v>
      </c>
      <c r="B31" s="42">
        <v>48</v>
      </c>
      <c r="C31" s="42">
        <f>D31+E31</f>
        <v>120</v>
      </c>
      <c r="D31" s="42">
        <v>50</v>
      </c>
      <c r="E31" s="44">
        <v>70</v>
      </c>
      <c r="F31" s="48">
        <f>SUM(G31:I31)</f>
        <v>10202</v>
      </c>
      <c r="G31" s="42">
        <v>10039</v>
      </c>
      <c r="H31" s="44">
        <v>157</v>
      </c>
      <c r="I31" s="44">
        <v>6</v>
      </c>
      <c r="J31" s="67"/>
      <c r="K31" s="67"/>
      <c r="L31" s="67"/>
      <c r="M31" s="67"/>
      <c r="N31" s="67"/>
      <c r="O31" s="67"/>
    </row>
    <row r="32" spans="1:15" ht="13.5" customHeight="1">
      <c r="A32" s="66" t="s">
        <v>78</v>
      </c>
      <c r="B32" s="44">
        <v>37</v>
      </c>
      <c r="C32" s="44">
        <f>D32+E32</f>
        <v>86</v>
      </c>
      <c r="D32" s="44">
        <v>35</v>
      </c>
      <c r="E32" s="44">
        <v>51</v>
      </c>
      <c r="F32" s="44">
        <f>SUM(G32:I32)</f>
        <v>6627</v>
      </c>
      <c r="G32" s="42">
        <v>6284</v>
      </c>
      <c r="H32" s="44">
        <v>334</v>
      </c>
      <c r="I32" s="44">
        <v>9</v>
      </c>
      <c r="J32" s="67"/>
      <c r="K32" s="67"/>
      <c r="L32" s="67"/>
      <c r="M32" s="67"/>
      <c r="N32" s="67"/>
      <c r="O32" s="67"/>
    </row>
    <row r="33" spans="1:15" ht="13.5" customHeight="1">
      <c r="A33" s="66" t="s">
        <v>79</v>
      </c>
      <c r="B33" s="44">
        <v>20</v>
      </c>
      <c r="C33" s="44">
        <f>D33+E33</f>
        <v>44</v>
      </c>
      <c r="D33" s="44">
        <v>11</v>
      </c>
      <c r="E33" s="44">
        <v>33</v>
      </c>
      <c r="F33" s="44">
        <f>SUM(G33:I33)</f>
        <v>2465</v>
      </c>
      <c r="G33" s="42">
        <v>2395</v>
      </c>
      <c r="H33" s="42">
        <v>58</v>
      </c>
      <c r="I33" s="42">
        <v>12</v>
      </c>
      <c r="J33" s="70"/>
      <c r="K33" s="67"/>
      <c r="L33" s="67"/>
      <c r="M33" s="68"/>
      <c r="N33" s="68"/>
      <c r="O33" s="69"/>
    </row>
    <row r="34" spans="1:15" ht="13.5" customHeight="1">
      <c r="A34" s="71" t="s">
        <v>80</v>
      </c>
      <c r="B34" s="72">
        <v>189</v>
      </c>
      <c r="C34" s="72">
        <f>D34+E34</f>
        <v>445</v>
      </c>
      <c r="D34" s="72">
        <v>98</v>
      </c>
      <c r="E34" s="72">
        <v>347</v>
      </c>
      <c r="F34" s="72">
        <f>SUM(G34:I34)</f>
        <v>20940</v>
      </c>
      <c r="G34" s="72">
        <v>20461</v>
      </c>
      <c r="H34" s="73">
        <v>316</v>
      </c>
      <c r="I34" s="73">
        <v>163</v>
      </c>
      <c r="J34" s="70"/>
      <c r="K34" s="67"/>
      <c r="L34" s="67"/>
      <c r="M34" s="68"/>
      <c r="N34" s="68"/>
      <c r="O34" s="69"/>
    </row>
    <row r="35" spans="1:15" ht="12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8"/>
      <c r="O35" s="69"/>
    </row>
    <row r="36" spans="1:12" ht="12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4" ht="12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70"/>
    </row>
    <row r="38" spans="1:14" ht="12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6" ht="12" customHeight="1">
      <c r="A43" s="67"/>
      <c r="B43" s="67"/>
      <c r="C43" s="67"/>
      <c r="D43" s="67"/>
      <c r="E43" s="67"/>
      <c r="F43" s="67"/>
    </row>
  </sheetData>
  <sheetProtection/>
  <mergeCells count="9">
    <mergeCell ref="A1:H1"/>
    <mergeCell ref="A3:A5"/>
    <mergeCell ref="B3:B5"/>
    <mergeCell ref="C3:E3"/>
    <mergeCell ref="F3:I3"/>
    <mergeCell ref="C4:C5"/>
    <mergeCell ref="D4:D5"/>
    <mergeCell ref="F4:F5"/>
    <mergeCell ref="I4:I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2009-06-30T06:15:07Z</dcterms:created>
  <dcterms:modified xsi:type="dcterms:W3CDTF">2009-07-01T02:27:01Z</dcterms:modified>
  <cp:category/>
  <cp:version/>
  <cp:contentType/>
  <cp:contentStatus/>
</cp:coreProperties>
</file>