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28(1)-1" sheetId="1" r:id="rId1"/>
    <sheet name="128(1)-2" sheetId="2" r:id="rId2"/>
  </sheets>
  <definedNames/>
  <calcPr fullCalcOnLoad="1"/>
</workbook>
</file>

<file path=xl/sharedStrings.xml><?xml version="1.0" encoding="utf-8"?>
<sst xmlns="http://schemas.openxmlformats.org/spreadsheetml/2006/main" count="130" uniqueCount="94">
  <si>
    <t>128. 　 選　　　　　　　　　　　　　　　　　　　　　　　　　　　　　　　　　　　　　挙</t>
  </si>
  <si>
    <t>投　　　　　　　　票　　　　　　　　状　　　　　　　　況</t>
  </si>
  <si>
    <t>知事（38.4.17）</t>
  </si>
  <si>
    <t>衆議院（全国区)  （37.7.1）</t>
  </si>
  <si>
    <t>参議院　（地方区）　（37.７.１）</t>
  </si>
  <si>
    <t>衆議院 （38.11.21）</t>
  </si>
  <si>
    <t>　　　県　　　　　議　（38.4.17）</t>
  </si>
  <si>
    <t>当日の有権者</t>
  </si>
  <si>
    <t>当日の投票者</t>
  </si>
  <si>
    <t>投票率</t>
  </si>
  <si>
    <t>％</t>
  </si>
  <si>
    <t>総数</t>
  </si>
  <si>
    <t>（旧大分市）</t>
  </si>
  <si>
    <t>大分市</t>
  </si>
  <si>
    <t>（旧大在村）</t>
  </si>
  <si>
    <t>（旧坂ノ市町）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</si>
  <si>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</si>
  <si>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</si>
  <si>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</si>
  <si>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</si>
  <si>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</si>
  <si>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</si>
  <si>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</si>
  <si>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</si>
  <si>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</si>
  <si>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</si>
  <si>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</si>
  <si>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</si>
  <si>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</si>
  <si>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</si>
  <si>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</si>
  <si>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</si>
  <si>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</si>
  <si>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</si>
  <si>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</si>
  <si>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</si>
  <si>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</si>
  <si>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</si>
  <si>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</si>
  <si>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</si>
  <si>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</si>
  <si>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</si>
  <si>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</si>
  <si>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</si>
  <si>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</si>
  <si>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投　　    票        状        況</t>
  </si>
  <si>
    <t>知事　　　（38.4.17）</t>
  </si>
  <si>
    <t>参議院（全国区)  （37.7.1）</t>
  </si>
  <si>
    <t>参議院　（地方区）　（34.6.2）</t>
  </si>
  <si>
    <t>衆議院  （38.11.21）</t>
  </si>
  <si>
    <t>県議（38.4.17）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</si>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</sst>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0.00_);[Red]\(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1" fillId="0" borderId="0" xfId="61" applyFont="1">
      <alignment vertical="center"/>
      <protection/>
    </xf>
    <xf numFmtId="0" fontId="42" fillId="0" borderId="0" xfId="61" applyFont="1" applyAlignment="1">
      <alignment horizontal="center" vertical="center"/>
      <protection/>
    </xf>
    <xf numFmtId="176" fontId="41" fillId="0" borderId="0" xfId="61" applyNumberFormat="1" applyFont="1">
      <alignment vertical="center"/>
      <protection/>
    </xf>
    <xf numFmtId="177" fontId="41" fillId="0" borderId="0" xfId="61" applyNumberFormat="1" applyFont="1">
      <alignment vertical="center"/>
      <protection/>
    </xf>
    <xf numFmtId="0" fontId="41" fillId="0" borderId="10" xfId="61" applyFont="1" applyBorder="1" applyAlignment="1">
      <alignment horizontal="distributed" vertical="center"/>
      <protection/>
    </xf>
    <xf numFmtId="0" fontId="41" fillId="0" borderId="11" xfId="61" applyFont="1" applyBorder="1" applyAlignment="1">
      <alignment horizontal="distributed" vertical="center"/>
      <protection/>
    </xf>
    <xf numFmtId="0" fontId="41" fillId="0" borderId="11" xfId="61" applyFont="1" applyBorder="1" applyAlignment="1">
      <alignment horizontal="distributed" vertical="center" indent="1"/>
      <protection/>
    </xf>
    <xf numFmtId="176" fontId="41" fillId="0" borderId="11" xfId="61" applyNumberFormat="1" applyFont="1" applyBorder="1" applyAlignment="1">
      <alignment horizontal="distributed" vertical="center" indent="1"/>
      <protection/>
    </xf>
    <xf numFmtId="0" fontId="41" fillId="0" borderId="12" xfId="61" applyFont="1" applyBorder="1" applyAlignment="1">
      <alignment horizontal="distributed" vertical="center" indent="1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176" fontId="41" fillId="0" borderId="15" xfId="61" applyNumberFormat="1" applyFont="1" applyBorder="1" applyAlignment="1">
      <alignment horizontal="distributed" vertical="center"/>
      <protection/>
    </xf>
    <xf numFmtId="177" fontId="41" fillId="0" borderId="15" xfId="61" applyNumberFormat="1" applyFont="1" applyBorder="1" applyAlignment="1">
      <alignment horizontal="distributed" vertical="center"/>
      <protection/>
    </xf>
    <xf numFmtId="177" fontId="41" fillId="0" borderId="16" xfId="61" applyNumberFormat="1" applyFont="1" applyBorder="1" applyAlignment="1">
      <alignment horizontal="distributed" vertical="center"/>
      <protection/>
    </xf>
    <xf numFmtId="0" fontId="41" fillId="0" borderId="17" xfId="61" applyFont="1" applyBorder="1" applyAlignment="1">
      <alignment horizontal="distributed" vertical="center"/>
      <protection/>
    </xf>
    <xf numFmtId="0" fontId="41" fillId="0" borderId="18" xfId="61" applyFont="1" applyBorder="1" applyAlignment="1">
      <alignment horizontal="distributed" vertical="center"/>
      <protection/>
    </xf>
    <xf numFmtId="176" fontId="41" fillId="0" borderId="18" xfId="61" applyNumberFormat="1" applyFont="1" applyBorder="1">
      <alignment vertical="center"/>
      <protection/>
    </xf>
    <xf numFmtId="177" fontId="41" fillId="0" borderId="18" xfId="61" applyNumberFormat="1" applyFont="1" applyBorder="1" applyAlignment="1">
      <alignment horizontal="right" vertical="center"/>
      <protection/>
    </xf>
    <xf numFmtId="177" fontId="41" fillId="0" borderId="19" xfId="61" applyNumberFormat="1" applyFont="1" applyBorder="1" applyAlignment="1">
      <alignment horizontal="right" vertical="center"/>
      <protection/>
    </xf>
    <xf numFmtId="0" fontId="43" fillId="0" borderId="20" xfId="61" applyFont="1" applyBorder="1" applyAlignment="1">
      <alignment horizontal="distributed" vertical="center"/>
      <protection/>
    </xf>
    <xf numFmtId="0" fontId="43" fillId="0" borderId="21" xfId="61" applyFont="1" applyBorder="1" applyAlignment="1">
      <alignment horizontal="distributed" vertical="center"/>
      <protection/>
    </xf>
    <xf numFmtId="178" fontId="43" fillId="0" borderId="0" xfId="61" applyNumberFormat="1" applyFont="1">
      <alignment vertical="center"/>
      <protection/>
    </xf>
    <xf numFmtId="179" fontId="43" fillId="0" borderId="0" xfId="61" applyNumberFormat="1" applyFont="1">
      <alignment vertical="center"/>
      <protection/>
    </xf>
    <xf numFmtId="41" fontId="43" fillId="0" borderId="0" xfId="61" applyNumberFormat="1" applyFont="1">
      <alignment vertical="center"/>
      <protection/>
    </xf>
    <xf numFmtId="0" fontId="43" fillId="0" borderId="0" xfId="61" applyFont="1">
      <alignment vertical="center"/>
      <protection/>
    </xf>
    <xf numFmtId="0" fontId="43" fillId="0" borderId="0" xfId="61" applyFont="1" applyBorder="1" applyAlignment="1">
      <alignment horizontal="distributed" vertical="center"/>
      <protection/>
    </xf>
    <xf numFmtId="0" fontId="43" fillId="0" borderId="13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179" fontId="41" fillId="0" borderId="0" xfId="61" applyNumberFormat="1" applyFont="1">
      <alignment vertical="center"/>
      <protection/>
    </xf>
    <xf numFmtId="0" fontId="41" fillId="0" borderId="0" xfId="61" applyFont="1" applyAlignment="1">
      <alignment horizontal="right" vertical="center"/>
      <protection/>
    </xf>
    <xf numFmtId="0" fontId="41" fillId="0" borderId="0" xfId="61" applyFont="1" applyBorder="1" applyAlignment="1">
      <alignment horizontal="distributed" vertical="center"/>
      <protection/>
    </xf>
    <xf numFmtId="0" fontId="41" fillId="0" borderId="13" xfId="61" applyFont="1" applyBorder="1" applyAlignment="1">
      <alignment horizontal="distributed" vertical="center"/>
      <protection/>
    </xf>
    <xf numFmtId="178" fontId="41" fillId="0" borderId="0" xfId="61" applyNumberFormat="1" applyFont="1">
      <alignment vertical="center"/>
      <protection/>
    </xf>
    <xf numFmtId="0" fontId="41" fillId="0" borderId="0" xfId="61" applyFont="1" applyBorder="1" applyAlignment="1">
      <alignment horizontal="distributed" vertical="center"/>
      <protection/>
    </xf>
    <xf numFmtId="176" fontId="41" fillId="0" borderId="0" xfId="61" applyNumberFormat="1" applyFont="1" applyAlignment="1">
      <alignment horizontal="right" vertical="center"/>
      <protection/>
    </xf>
    <xf numFmtId="41" fontId="41" fillId="0" borderId="0" xfId="61" applyNumberFormat="1" applyFont="1" applyAlignment="1">
      <alignment horizontal="right" vertical="center"/>
      <protection/>
    </xf>
    <xf numFmtId="179" fontId="41" fillId="0" borderId="0" xfId="61" applyNumberFormat="1" applyFont="1" applyAlignment="1">
      <alignment horizontal="right" vertical="center"/>
      <protection/>
    </xf>
    <xf numFmtId="0" fontId="41" fillId="0" borderId="22" xfId="61" applyFont="1" applyBorder="1" applyAlignment="1">
      <alignment horizontal="distributed" vertical="center"/>
      <protection/>
    </xf>
    <xf numFmtId="0" fontId="41" fillId="0" borderId="22" xfId="61" applyFont="1" applyBorder="1" applyAlignment="1">
      <alignment horizontal="distributed" vertical="center"/>
      <protection/>
    </xf>
    <xf numFmtId="178" fontId="41" fillId="0" borderId="22" xfId="61" applyNumberFormat="1" applyFont="1" applyBorder="1">
      <alignment vertical="center"/>
      <protection/>
    </xf>
    <xf numFmtId="179" fontId="41" fillId="0" borderId="22" xfId="61" applyNumberFormat="1" applyFont="1" applyBorder="1">
      <alignment vertical="center"/>
      <protection/>
    </xf>
    <xf numFmtId="41" fontId="41" fillId="0" borderId="22" xfId="61" applyNumberFormat="1" applyFont="1" applyBorder="1">
      <alignment vertical="center"/>
      <protection/>
    </xf>
    <xf numFmtId="180" fontId="41" fillId="0" borderId="0" xfId="61" applyNumberFormat="1" applyFont="1">
      <alignment vertical="center"/>
      <protection/>
    </xf>
    <xf numFmtId="0" fontId="41" fillId="0" borderId="23" xfId="61" applyFont="1" applyBorder="1" applyAlignment="1">
      <alignment horizontal="distributed" vertical="center" indent="1"/>
      <protection/>
    </xf>
    <xf numFmtId="176" fontId="41" fillId="0" borderId="23" xfId="61" applyNumberFormat="1" applyFont="1" applyBorder="1" applyAlignment="1">
      <alignment horizontal="distributed" vertical="center" indent="1"/>
      <protection/>
    </xf>
    <xf numFmtId="177" fontId="41" fillId="0" borderId="23" xfId="61" applyNumberFormat="1" applyFont="1" applyBorder="1" applyAlignment="1">
      <alignment horizontal="distributed" vertical="center" indent="1"/>
      <protection/>
    </xf>
    <xf numFmtId="177" fontId="41" fillId="0" borderId="24" xfId="61" applyNumberFormat="1" applyFont="1" applyBorder="1" applyAlignment="1">
      <alignment horizontal="distributed" vertical="center" indent="1"/>
      <protection/>
    </xf>
    <xf numFmtId="176" fontId="41" fillId="0" borderId="14" xfId="61" applyNumberFormat="1" applyFont="1" applyBorder="1" applyAlignment="1">
      <alignment horizontal="distributed" vertical="center"/>
      <protection/>
    </xf>
    <xf numFmtId="180" fontId="41" fillId="0" borderId="14" xfId="61" applyNumberFormat="1" applyFont="1" applyBorder="1" applyAlignment="1">
      <alignment horizontal="distributed" vertical="center"/>
      <protection/>
    </xf>
    <xf numFmtId="180" fontId="41" fillId="0" borderId="25" xfId="61" applyNumberFormat="1" applyFont="1" applyBorder="1" applyAlignment="1">
      <alignment horizontal="distributed" vertical="center"/>
      <protection/>
    </xf>
    <xf numFmtId="180" fontId="41" fillId="0" borderId="18" xfId="61" applyNumberFormat="1" applyFont="1" applyBorder="1" applyAlignment="1">
      <alignment horizontal="right" vertical="center"/>
      <protection/>
    </xf>
    <xf numFmtId="180" fontId="41" fillId="0" borderId="19" xfId="61" applyNumberFormat="1" applyFont="1" applyBorder="1" applyAlignment="1">
      <alignment horizontal="right" vertical="center"/>
      <protection/>
    </xf>
    <xf numFmtId="0" fontId="41" fillId="0" borderId="20" xfId="61" applyFont="1" applyBorder="1" applyAlignment="1">
      <alignment horizontal="distributed" vertical="center"/>
      <protection/>
    </xf>
    <xf numFmtId="0" fontId="41" fillId="0" borderId="21" xfId="61" applyFont="1" applyBorder="1" applyAlignment="1">
      <alignment horizontal="distributed" vertical="center"/>
      <protection/>
    </xf>
    <xf numFmtId="180" fontId="41" fillId="0" borderId="22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19">
      <selection activeCell="A3" sqref="A3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5" width="11.7109375" style="4" customWidth="1"/>
    <col min="6" max="6" width="11.7109375" style="5" customWidth="1"/>
    <col min="7" max="8" width="11.7109375" style="4" customWidth="1"/>
    <col min="9" max="9" width="11.7109375" style="5" customWidth="1"/>
    <col min="10" max="11" width="11.7109375" style="4" customWidth="1"/>
    <col min="12" max="12" width="11.7109375" style="5" customWidth="1"/>
    <col min="13" max="14" width="11.7109375" style="4" customWidth="1"/>
    <col min="15" max="15" width="11.7109375" style="5" customWidth="1"/>
    <col min="16" max="16" width="12.7109375" style="4" customWidth="1"/>
    <col min="17" max="17" width="11.7109375" style="4" customWidth="1"/>
    <col min="18" max="18" width="11.7109375" style="5" customWidth="1"/>
    <col min="19" max="16384" width="9.00390625" style="2" customWidth="1"/>
  </cols>
  <sheetData>
    <row r="2" spans="1:18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8" ht="19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2.75" thickBot="1"/>
    <row r="7" spans="1:18" ht="19.5" customHeight="1" thickTop="1">
      <c r="A7" s="6"/>
      <c r="B7" s="7"/>
      <c r="C7" s="7"/>
      <c r="D7" s="8" t="s">
        <v>2</v>
      </c>
      <c r="E7" s="8"/>
      <c r="F7" s="8"/>
      <c r="G7" s="9" t="s">
        <v>3</v>
      </c>
      <c r="H7" s="9"/>
      <c r="I7" s="8"/>
      <c r="J7" s="9" t="s">
        <v>4</v>
      </c>
      <c r="K7" s="9"/>
      <c r="L7" s="8"/>
      <c r="M7" s="9" t="s">
        <v>5</v>
      </c>
      <c r="N7" s="9"/>
      <c r="O7" s="8"/>
      <c r="P7" s="9" t="s">
        <v>6</v>
      </c>
      <c r="Q7" s="9"/>
      <c r="R7" s="10"/>
    </row>
    <row r="8" spans="1:18" ht="19.5" customHeight="1">
      <c r="A8" s="11"/>
      <c r="B8" s="12"/>
      <c r="C8" s="12"/>
      <c r="D8" s="13" t="s">
        <v>7</v>
      </c>
      <c r="E8" s="13" t="s">
        <v>8</v>
      </c>
      <c r="F8" s="14" t="s">
        <v>9</v>
      </c>
      <c r="G8" s="13" t="s">
        <v>7</v>
      </c>
      <c r="H8" s="13" t="s">
        <v>8</v>
      </c>
      <c r="I8" s="14" t="s">
        <v>9</v>
      </c>
      <c r="J8" s="13" t="s">
        <v>7</v>
      </c>
      <c r="K8" s="13" t="s">
        <v>8</v>
      </c>
      <c r="L8" s="14" t="s">
        <v>9</v>
      </c>
      <c r="M8" s="13" t="s">
        <v>7</v>
      </c>
      <c r="N8" s="13" t="s">
        <v>8</v>
      </c>
      <c r="O8" s="14" t="s">
        <v>9</v>
      </c>
      <c r="P8" s="13" t="s">
        <v>7</v>
      </c>
      <c r="Q8" s="13" t="s">
        <v>8</v>
      </c>
      <c r="R8" s="15" t="s">
        <v>9</v>
      </c>
    </row>
    <row r="9" spans="1:18" ht="10.5" customHeight="1">
      <c r="A9" s="16"/>
      <c r="B9" s="17"/>
      <c r="C9" s="17"/>
      <c r="D9" s="18"/>
      <c r="E9" s="18"/>
      <c r="F9" s="19" t="s">
        <v>10</v>
      </c>
      <c r="G9" s="18"/>
      <c r="H9" s="18"/>
      <c r="I9" s="19" t="s">
        <v>10</v>
      </c>
      <c r="J9" s="18"/>
      <c r="K9" s="18"/>
      <c r="L9" s="19" t="s">
        <v>10</v>
      </c>
      <c r="M9" s="18"/>
      <c r="N9" s="18"/>
      <c r="O9" s="19" t="s">
        <v>10</v>
      </c>
      <c r="P9" s="18"/>
      <c r="Q9" s="18"/>
      <c r="R9" s="20" t="s">
        <v>10</v>
      </c>
    </row>
    <row r="10" spans="1:18" s="26" customFormat="1" ht="16.5" customHeight="1">
      <c r="A10" s="21" t="s">
        <v>11</v>
      </c>
      <c r="B10" s="21"/>
      <c r="C10" s="22"/>
      <c r="D10" s="23">
        <v>715404</v>
      </c>
      <c r="E10" s="23">
        <v>623695</v>
      </c>
      <c r="F10" s="24">
        <f>100*(E10/D10)</f>
        <v>87.18080972429564</v>
      </c>
      <c r="G10" s="23">
        <v>717361</v>
      </c>
      <c r="H10" s="23">
        <v>530909</v>
      </c>
      <c r="I10" s="24">
        <f>100*(H10/G10)</f>
        <v>74.00862327335888</v>
      </c>
      <c r="J10" s="23">
        <v>717301</v>
      </c>
      <c r="K10" s="23">
        <v>530936</v>
      </c>
      <c r="L10" s="24">
        <v>74.01</v>
      </c>
      <c r="M10" s="23">
        <v>732480</v>
      </c>
      <c r="N10" s="23">
        <v>589541</v>
      </c>
      <c r="O10" s="24">
        <f>100*(N10/M10)</f>
        <v>80.48561052861511</v>
      </c>
      <c r="P10" s="25">
        <v>616779</v>
      </c>
      <c r="Q10" s="25">
        <v>540723</v>
      </c>
      <c r="R10" s="24">
        <f>100*(Q10/P10)</f>
        <v>87.66884086520456</v>
      </c>
    </row>
    <row r="11" spans="1:18" s="26" customFormat="1" ht="16.5" customHeight="1">
      <c r="A11" s="27"/>
      <c r="B11" s="27"/>
      <c r="C11" s="28"/>
      <c r="D11" s="23"/>
      <c r="E11" s="23"/>
      <c r="F11" s="24"/>
      <c r="G11" s="23"/>
      <c r="H11" s="23"/>
      <c r="I11" s="24"/>
      <c r="J11" s="23"/>
      <c r="K11" s="23"/>
      <c r="L11" s="24"/>
      <c r="M11" s="23"/>
      <c r="N11" s="23"/>
      <c r="O11" s="24"/>
      <c r="P11" s="29">
        <v>74294</v>
      </c>
      <c r="Q11" s="29">
        <v>63789</v>
      </c>
      <c r="R11" s="30">
        <f>100*(Q11/P11)</f>
        <v>85.86023097423748</v>
      </c>
    </row>
    <row r="12" spans="1:18" s="26" customFormat="1" ht="16.5" customHeight="1">
      <c r="A12" s="27"/>
      <c r="B12" s="27"/>
      <c r="C12" s="28"/>
      <c r="D12" s="23"/>
      <c r="E12" s="23"/>
      <c r="F12" s="24"/>
      <c r="G12" s="23"/>
      <c r="H12" s="23"/>
      <c r="I12" s="24"/>
      <c r="J12" s="23"/>
      <c r="K12" s="23"/>
      <c r="L12" s="24"/>
      <c r="M12" s="23"/>
      <c r="N12" s="23"/>
      <c r="O12" s="24"/>
      <c r="P12" s="31" t="s">
        <v>12</v>
      </c>
      <c r="Q12" s="2"/>
      <c r="R12" s="30"/>
    </row>
    <row r="13" spans="1:18" ht="16.5" customHeight="1">
      <c r="A13" s="32"/>
      <c r="B13" s="32"/>
      <c r="C13" s="33"/>
      <c r="D13" s="34"/>
      <c r="E13" s="34"/>
      <c r="F13" s="30"/>
      <c r="G13" s="34"/>
      <c r="H13" s="34"/>
      <c r="I13" s="30"/>
      <c r="J13" s="34"/>
      <c r="K13" s="34"/>
      <c r="L13" s="30"/>
      <c r="M13" s="34"/>
      <c r="N13" s="34"/>
      <c r="O13" s="30"/>
      <c r="P13" s="29">
        <v>4581</v>
      </c>
      <c r="Q13" s="29">
        <v>4048</v>
      </c>
      <c r="R13" s="30">
        <f>100*(Q13/P13)</f>
        <v>88.3649858109583</v>
      </c>
    </row>
    <row r="14" spans="1:18" ht="16.5" customHeight="1">
      <c r="A14" s="35" t="s">
        <v>13</v>
      </c>
      <c r="B14" s="35"/>
      <c r="C14" s="33"/>
      <c r="D14" s="34">
        <v>121964</v>
      </c>
      <c r="E14" s="34">
        <v>104523</v>
      </c>
      <c r="F14" s="30">
        <f>100*(E14/D14)</f>
        <v>85.6998786527172</v>
      </c>
      <c r="G14" s="34">
        <v>120491</v>
      </c>
      <c r="H14" s="34">
        <v>94402</v>
      </c>
      <c r="I14" s="30">
        <f>100*(H14/G14)</f>
        <v>78.34776041364086</v>
      </c>
      <c r="J14" s="34">
        <v>120491</v>
      </c>
      <c r="K14" s="34">
        <v>94408</v>
      </c>
      <c r="L14" s="30">
        <f>100*(K14/J14)</f>
        <v>78.35274003867508</v>
      </c>
      <c r="M14" s="34">
        <v>125310</v>
      </c>
      <c r="N14" s="34">
        <v>99791</v>
      </c>
      <c r="O14" s="30">
        <f>100*(N14/M14)</f>
        <v>79.63530444497647</v>
      </c>
      <c r="P14" s="36" t="s">
        <v>14</v>
      </c>
      <c r="R14" s="30"/>
    </row>
    <row r="15" spans="1:18" ht="16.5" customHeight="1">
      <c r="A15" s="32"/>
      <c r="B15" s="32"/>
      <c r="C15" s="33"/>
      <c r="D15" s="34"/>
      <c r="E15" s="34"/>
      <c r="F15" s="30"/>
      <c r="G15" s="34"/>
      <c r="H15" s="34"/>
      <c r="I15" s="30"/>
      <c r="J15" s="34"/>
      <c r="K15" s="34"/>
      <c r="L15" s="30"/>
      <c r="M15" s="34"/>
      <c r="N15" s="34"/>
      <c r="O15" s="30"/>
      <c r="P15" s="29">
        <v>7967</v>
      </c>
      <c r="Q15" s="29">
        <v>7167</v>
      </c>
      <c r="R15" s="30">
        <f>100*(Q15/P15)</f>
        <v>89.95857913894815</v>
      </c>
    </row>
    <row r="16" spans="1:18" ht="16.5" customHeight="1">
      <c r="A16" s="32"/>
      <c r="B16" s="32"/>
      <c r="C16" s="33"/>
      <c r="D16" s="34"/>
      <c r="E16" s="34"/>
      <c r="F16" s="30"/>
      <c r="G16" s="34"/>
      <c r="H16" s="34"/>
      <c r="I16" s="30"/>
      <c r="J16" s="34"/>
      <c r="K16" s="34"/>
      <c r="L16" s="30"/>
      <c r="M16" s="34"/>
      <c r="N16" s="34"/>
      <c r="O16" s="30"/>
      <c r="P16" s="36" t="s">
        <v>15</v>
      </c>
      <c r="R16" s="30"/>
    </row>
    <row r="17" spans="1:18" ht="16.5" customHeight="1">
      <c r="A17" s="35" t="s">
        <v>16</v>
      </c>
      <c r="B17" s="35"/>
      <c r="C17" s="33"/>
      <c r="D17" s="34">
        <v>69359</v>
      </c>
      <c r="E17" s="34">
        <v>59154</v>
      </c>
      <c r="F17" s="30">
        <f aca="true" t="shared" si="0" ref="F17:F25">100*(E17/D17)</f>
        <v>85.28669675168327</v>
      </c>
      <c r="G17" s="34">
        <v>68453</v>
      </c>
      <c r="H17" s="34">
        <v>50857</v>
      </c>
      <c r="I17" s="30">
        <f aca="true" t="shared" si="1" ref="I17:I25">100*(H17/G17)</f>
        <v>74.29477159510905</v>
      </c>
      <c r="J17" s="34">
        <v>68453</v>
      </c>
      <c r="K17" s="34">
        <v>50861</v>
      </c>
      <c r="L17" s="30">
        <f aca="true" t="shared" si="2" ref="L17:L25">100*(K17/J17)</f>
        <v>74.30061502052503</v>
      </c>
      <c r="M17" s="34">
        <v>73476</v>
      </c>
      <c r="N17" s="34">
        <v>56740</v>
      </c>
      <c r="O17" s="30">
        <f aca="true" t="shared" si="3" ref="O17:O25">100*(N17/M17)</f>
        <v>77.22249441994666</v>
      </c>
      <c r="P17" s="29">
        <v>69359</v>
      </c>
      <c r="Q17" s="29">
        <v>59131</v>
      </c>
      <c r="R17" s="30">
        <f aca="true" t="shared" si="4" ref="R17:R24">100*(Q17/P17)</f>
        <v>85.25353595063366</v>
      </c>
    </row>
    <row r="18" spans="1:18" ht="16.5" customHeight="1">
      <c r="A18" s="35" t="s">
        <v>17</v>
      </c>
      <c r="B18" s="35"/>
      <c r="C18" s="33"/>
      <c r="D18" s="34">
        <v>36022</v>
      </c>
      <c r="E18" s="34">
        <v>31039</v>
      </c>
      <c r="F18" s="30">
        <f t="shared" si="0"/>
        <v>86.16678696352228</v>
      </c>
      <c r="G18" s="34">
        <v>36151</v>
      </c>
      <c r="H18" s="34">
        <v>24042</v>
      </c>
      <c r="I18" s="30">
        <f t="shared" si="1"/>
        <v>66.50438438770712</v>
      </c>
      <c r="J18" s="34">
        <v>36151</v>
      </c>
      <c r="K18" s="34">
        <v>24047</v>
      </c>
      <c r="L18" s="30">
        <f t="shared" si="2"/>
        <v>66.51821526375481</v>
      </c>
      <c r="M18" s="34">
        <v>36915</v>
      </c>
      <c r="N18" s="34">
        <v>29637</v>
      </c>
      <c r="O18" s="30">
        <f t="shared" si="3"/>
        <v>80.28443722064202</v>
      </c>
      <c r="P18" s="29">
        <v>36022</v>
      </c>
      <c r="Q18" s="29">
        <v>31031</v>
      </c>
      <c r="R18" s="30">
        <f t="shared" si="4"/>
        <v>86.14457831325302</v>
      </c>
    </row>
    <row r="19" spans="1:18" ht="16.5" customHeight="1">
      <c r="A19" s="35" t="s">
        <v>18</v>
      </c>
      <c r="B19" s="35"/>
      <c r="C19" s="33"/>
      <c r="D19" s="34">
        <v>38053</v>
      </c>
      <c r="E19" s="34">
        <v>33631</v>
      </c>
      <c r="F19" s="30">
        <f t="shared" si="0"/>
        <v>88.37936562163299</v>
      </c>
      <c r="G19" s="34">
        <v>38682</v>
      </c>
      <c r="H19" s="34">
        <v>30200</v>
      </c>
      <c r="I19" s="30">
        <f t="shared" si="1"/>
        <v>78.07248849594126</v>
      </c>
      <c r="J19" s="34">
        <v>38682</v>
      </c>
      <c r="K19" s="34">
        <v>30200</v>
      </c>
      <c r="L19" s="30">
        <f t="shared" si="2"/>
        <v>78.07248849594126</v>
      </c>
      <c r="M19" s="34">
        <v>38778</v>
      </c>
      <c r="N19" s="34">
        <v>33265</v>
      </c>
      <c r="O19" s="30">
        <f t="shared" si="3"/>
        <v>85.78317602764454</v>
      </c>
      <c r="P19" s="29">
        <v>38053</v>
      </c>
      <c r="Q19" s="29">
        <v>33629</v>
      </c>
      <c r="R19" s="30">
        <f t="shared" si="4"/>
        <v>88.37410979423436</v>
      </c>
    </row>
    <row r="20" spans="1:18" ht="16.5" customHeight="1">
      <c r="A20" s="35" t="s">
        <v>19</v>
      </c>
      <c r="B20" s="35"/>
      <c r="C20" s="33"/>
      <c r="D20" s="34">
        <v>30603</v>
      </c>
      <c r="E20" s="34">
        <v>26892</v>
      </c>
      <c r="F20" s="30">
        <f t="shared" si="0"/>
        <v>87.87373786883639</v>
      </c>
      <c r="G20" s="34">
        <v>30041</v>
      </c>
      <c r="H20" s="34">
        <v>23777</v>
      </c>
      <c r="I20" s="30">
        <f t="shared" si="1"/>
        <v>79.14849705402617</v>
      </c>
      <c r="J20" s="34">
        <v>30041</v>
      </c>
      <c r="K20" s="34">
        <v>23780</v>
      </c>
      <c r="L20" s="30">
        <f t="shared" si="2"/>
        <v>79.15848340601178</v>
      </c>
      <c r="M20" s="34">
        <v>31866</v>
      </c>
      <c r="N20" s="34">
        <v>52623</v>
      </c>
      <c r="O20" s="30">
        <v>80.41</v>
      </c>
      <c r="P20" s="29">
        <v>30603</v>
      </c>
      <c r="Q20" s="29">
        <v>26880</v>
      </c>
      <c r="R20" s="30">
        <f t="shared" si="4"/>
        <v>87.83452602686012</v>
      </c>
    </row>
    <row r="21" spans="1:18" ht="16.5" customHeight="1">
      <c r="A21" s="35" t="s">
        <v>20</v>
      </c>
      <c r="B21" s="35"/>
      <c r="C21" s="33"/>
      <c r="D21" s="34">
        <v>26319</v>
      </c>
      <c r="E21" s="34">
        <v>21716</v>
      </c>
      <c r="F21" s="30">
        <f t="shared" si="0"/>
        <v>82.51073369048976</v>
      </c>
      <c r="G21" s="34">
        <v>27162</v>
      </c>
      <c r="H21" s="34">
        <v>19268</v>
      </c>
      <c r="I21" s="30">
        <f t="shared" si="1"/>
        <v>70.93733892938664</v>
      </c>
      <c r="J21" s="34">
        <v>27162</v>
      </c>
      <c r="K21" s="34">
        <v>19267</v>
      </c>
      <c r="L21" s="30">
        <f t="shared" si="2"/>
        <v>70.93365731536706</v>
      </c>
      <c r="M21" s="34">
        <v>26726</v>
      </c>
      <c r="N21" s="34">
        <v>20475</v>
      </c>
      <c r="O21" s="30">
        <f t="shared" si="3"/>
        <v>76.61079099004715</v>
      </c>
      <c r="P21" s="37">
        <v>0</v>
      </c>
      <c r="Q21" s="37">
        <v>0</v>
      </c>
      <c r="R21" s="38">
        <v>0</v>
      </c>
    </row>
    <row r="22" spans="1:18" ht="16.5" customHeight="1">
      <c r="A22" s="35" t="s">
        <v>21</v>
      </c>
      <c r="B22" s="35"/>
      <c r="C22" s="33"/>
      <c r="D22" s="34">
        <v>21555</v>
      </c>
      <c r="E22" s="34">
        <v>19306</v>
      </c>
      <c r="F22" s="30">
        <f t="shared" si="0"/>
        <v>89.56622593365809</v>
      </c>
      <c r="G22" s="34">
        <v>20699</v>
      </c>
      <c r="H22" s="34">
        <v>16005</v>
      </c>
      <c r="I22" s="30">
        <f t="shared" si="1"/>
        <v>77.32257596985362</v>
      </c>
      <c r="J22" s="34">
        <v>20699</v>
      </c>
      <c r="K22" s="34">
        <v>16005</v>
      </c>
      <c r="L22" s="30">
        <f t="shared" si="2"/>
        <v>77.32257596985362</v>
      </c>
      <c r="M22" s="34">
        <v>21473</v>
      </c>
      <c r="N22" s="34">
        <v>16178</v>
      </c>
      <c r="O22" s="30">
        <f t="shared" si="3"/>
        <v>75.34112606529129</v>
      </c>
      <c r="P22" s="29">
        <v>21555</v>
      </c>
      <c r="Q22" s="29">
        <v>19292</v>
      </c>
      <c r="R22" s="30">
        <f t="shared" si="4"/>
        <v>89.50127580607747</v>
      </c>
    </row>
    <row r="23" spans="1:18" ht="16.5" customHeight="1">
      <c r="A23" s="35" t="s">
        <v>22</v>
      </c>
      <c r="B23" s="35"/>
      <c r="C23" s="33"/>
      <c r="D23" s="34">
        <v>19435</v>
      </c>
      <c r="E23" s="34">
        <v>16639</v>
      </c>
      <c r="F23" s="30">
        <f t="shared" si="0"/>
        <v>85.61358374067403</v>
      </c>
      <c r="G23" s="34">
        <v>19855</v>
      </c>
      <c r="H23" s="34">
        <v>13432</v>
      </c>
      <c r="I23" s="30">
        <f t="shared" si="1"/>
        <v>67.65046587761269</v>
      </c>
      <c r="J23" s="34">
        <v>19855</v>
      </c>
      <c r="K23" s="34">
        <v>13432</v>
      </c>
      <c r="L23" s="30">
        <f t="shared" si="2"/>
        <v>67.65046587761269</v>
      </c>
      <c r="M23" s="34">
        <v>20089</v>
      </c>
      <c r="N23" s="34">
        <v>15478</v>
      </c>
      <c r="O23" s="30">
        <f t="shared" si="3"/>
        <v>77.04714022599433</v>
      </c>
      <c r="P23" s="29">
        <v>19435</v>
      </c>
      <c r="Q23" s="29">
        <v>16640</v>
      </c>
      <c r="R23" s="30">
        <f t="shared" si="4"/>
        <v>85.61872909698997</v>
      </c>
    </row>
    <row r="24" spans="1:18" ht="16.5" customHeight="1">
      <c r="A24" s="35" t="s">
        <v>23</v>
      </c>
      <c r="B24" s="35"/>
      <c r="C24" s="33"/>
      <c r="D24" s="34">
        <v>16123</v>
      </c>
      <c r="E24" s="34">
        <v>14818</v>
      </c>
      <c r="F24" s="30">
        <f t="shared" si="0"/>
        <v>91.90597283383985</v>
      </c>
      <c r="G24" s="34">
        <v>16428</v>
      </c>
      <c r="H24" s="34">
        <v>12040</v>
      </c>
      <c r="I24" s="30">
        <f t="shared" si="1"/>
        <v>73.28950572193816</v>
      </c>
      <c r="J24" s="34">
        <v>16428</v>
      </c>
      <c r="K24" s="34">
        <v>12040</v>
      </c>
      <c r="L24" s="30">
        <f t="shared" si="2"/>
        <v>73.28950572193816</v>
      </c>
      <c r="M24" s="34">
        <v>16476</v>
      </c>
      <c r="N24" s="34">
        <v>13409</v>
      </c>
      <c r="O24" s="30">
        <f t="shared" si="3"/>
        <v>81.38504491381403</v>
      </c>
      <c r="P24" s="29">
        <v>16123</v>
      </c>
      <c r="Q24" s="29">
        <v>14818</v>
      </c>
      <c r="R24" s="30">
        <f t="shared" si="4"/>
        <v>91.90597283383985</v>
      </c>
    </row>
    <row r="25" spans="1:18" ht="16.5" customHeight="1">
      <c r="A25" s="35" t="s">
        <v>24</v>
      </c>
      <c r="B25" s="35"/>
      <c r="C25" s="33"/>
      <c r="D25" s="34">
        <v>16040</v>
      </c>
      <c r="E25" s="34">
        <v>14198</v>
      </c>
      <c r="F25" s="30">
        <f t="shared" si="0"/>
        <v>88.51620947630923</v>
      </c>
      <c r="G25" s="34">
        <v>16075</v>
      </c>
      <c r="H25" s="34">
        <v>11812</v>
      </c>
      <c r="I25" s="30">
        <f t="shared" si="1"/>
        <v>73.48055987558321</v>
      </c>
      <c r="J25" s="34">
        <v>16075</v>
      </c>
      <c r="K25" s="34">
        <v>11812</v>
      </c>
      <c r="L25" s="30">
        <f t="shared" si="2"/>
        <v>73.48055987558321</v>
      </c>
      <c r="M25" s="34">
        <v>16706</v>
      </c>
      <c r="N25" s="34">
        <v>13486</v>
      </c>
      <c r="O25" s="30">
        <f t="shared" si="3"/>
        <v>80.72548784867712</v>
      </c>
      <c r="P25" s="29">
        <v>16040</v>
      </c>
      <c r="Q25" s="29">
        <v>14193</v>
      </c>
      <c r="R25" s="30">
        <f>100*(Q25/P25)</f>
        <v>88.4850374064838</v>
      </c>
    </row>
    <row r="26" spans="1:18" ht="12" customHeight="1">
      <c r="A26" s="32"/>
      <c r="B26" s="32"/>
      <c r="C26" s="33"/>
      <c r="D26" s="34"/>
      <c r="E26" s="34"/>
      <c r="F26" s="30"/>
      <c r="G26" s="34"/>
      <c r="H26" s="34"/>
      <c r="I26" s="30"/>
      <c r="J26" s="34"/>
      <c r="K26" s="34"/>
      <c r="L26" s="30"/>
      <c r="M26" s="34"/>
      <c r="N26" s="34"/>
      <c r="O26" s="30"/>
      <c r="P26" s="29"/>
      <c r="Q26" s="29"/>
      <c r="R26" s="30"/>
    </row>
    <row r="27" spans="1:18" ht="16.5" customHeight="1">
      <c r="A27" s="35" t="s">
        <v>25</v>
      </c>
      <c r="B27" s="35"/>
      <c r="C27" s="33"/>
      <c r="D27" s="34">
        <v>10618</v>
      </c>
      <c r="E27" s="34">
        <v>9063</v>
      </c>
      <c r="F27" s="30">
        <f>100*(E27/D27)</f>
        <v>85.35505744961385</v>
      </c>
      <c r="G27" s="34">
        <v>10824</v>
      </c>
      <c r="H27" s="34">
        <v>8495</v>
      </c>
      <c r="I27" s="30">
        <f>100*(H27/G27)</f>
        <v>78.4830007390983</v>
      </c>
      <c r="J27" s="34">
        <v>10824</v>
      </c>
      <c r="K27" s="34">
        <v>8495</v>
      </c>
      <c r="L27" s="30">
        <f>100*(K27/J27)</f>
        <v>78.4830007390983</v>
      </c>
      <c r="M27" s="34">
        <v>10673</v>
      </c>
      <c r="N27" s="34">
        <v>9526</v>
      </c>
      <c r="O27" s="30">
        <f>100*(N27/M27)</f>
        <v>89.25325587932166</v>
      </c>
      <c r="P27" s="37">
        <v>0</v>
      </c>
      <c r="Q27" s="37">
        <v>0</v>
      </c>
      <c r="R27" s="38">
        <v>0</v>
      </c>
    </row>
    <row r="28" spans="1:18" ht="16.5" customHeight="1">
      <c r="A28" s="32"/>
      <c r="B28" s="35" t="s">
        <v>26</v>
      </c>
      <c r="C28" s="11"/>
      <c r="D28" s="34">
        <v>2466</v>
      </c>
      <c r="E28" s="34">
        <v>2039</v>
      </c>
      <c r="F28" s="30">
        <f>100*(E28/D28)</f>
        <v>82.68450932684509</v>
      </c>
      <c r="G28" s="34">
        <v>2492</v>
      </c>
      <c r="H28" s="34">
        <v>1843</v>
      </c>
      <c r="I28" s="30">
        <f>100*(H28/G28)</f>
        <v>73.95666131621188</v>
      </c>
      <c r="J28" s="34">
        <v>2492</v>
      </c>
      <c r="K28" s="34">
        <v>1843</v>
      </c>
      <c r="L28" s="30">
        <f>100*(K28/J28)</f>
        <v>73.95666131621188</v>
      </c>
      <c r="M28" s="34">
        <v>2466</v>
      </c>
      <c r="N28" s="34">
        <v>2166</v>
      </c>
      <c r="O28" s="30">
        <f>100*(N28/M28)</f>
        <v>87.8345498783455</v>
      </c>
      <c r="P28" s="37">
        <v>0</v>
      </c>
      <c r="Q28" s="37">
        <v>0</v>
      </c>
      <c r="R28" s="38">
        <v>0</v>
      </c>
    </row>
    <row r="29" spans="1:18" ht="16.5" customHeight="1">
      <c r="A29" s="32"/>
      <c r="B29" s="35" t="s">
        <v>27</v>
      </c>
      <c r="C29" s="11"/>
      <c r="D29" s="34">
        <v>4108</v>
      </c>
      <c r="E29" s="34">
        <v>3593</v>
      </c>
      <c r="F29" s="30">
        <f>100*(E29/D29)</f>
        <v>87.4634858812074</v>
      </c>
      <c r="G29" s="34">
        <v>4227</v>
      </c>
      <c r="H29" s="34">
        <v>3355</v>
      </c>
      <c r="I29" s="30">
        <f>100*(H29/G29)</f>
        <v>79.37071208895198</v>
      </c>
      <c r="J29" s="34">
        <v>4227</v>
      </c>
      <c r="K29" s="34">
        <v>3355</v>
      </c>
      <c r="L29" s="30">
        <f>100*(K29/J29)</f>
        <v>79.37071208895198</v>
      </c>
      <c r="M29" s="34">
        <v>4160</v>
      </c>
      <c r="N29" s="34">
        <v>3704</v>
      </c>
      <c r="O29" s="30">
        <f>100*(N29/M29)</f>
        <v>89.03846153846153</v>
      </c>
      <c r="P29" s="37">
        <v>0</v>
      </c>
      <c r="Q29" s="37">
        <v>0</v>
      </c>
      <c r="R29" s="38">
        <v>0</v>
      </c>
    </row>
    <row r="30" spans="1:18" ht="16.5" customHeight="1">
      <c r="A30" s="32"/>
      <c r="B30" s="35" t="s">
        <v>28</v>
      </c>
      <c r="C30" s="11"/>
      <c r="D30" s="34">
        <v>4044</v>
      </c>
      <c r="E30" s="34">
        <v>3431</v>
      </c>
      <c r="F30" s="30">
        <f>100*(E30/D30)</f>
        <v>84.84174085064294</v>
      </c>
      <c r="G30" s="34">
        <v>4105</v>
      </c>
      <c r="H30" s="34">
        <v>3297</v>
      </c>
      <c r="I30" s="30">
        <f>100*(H30/G30)</f>
        <v>80.31668696711327</v>
      </c>
      <c r="J30" s="34">
        <v>4105</v>
      </c>
      <c r="K30" s="34">
        <v>3297</v>
      </c>
      <c r="L30" s="30">
        <f>100*(K30/J30)</f>
        <v>80.31668696711327</v>
      </c>
      <c r="M30" s="34">
        <v>4047</v>
      </c>
      <c r="N30" s="34">
        <v>3656</v>
      </c>
      <c r="O30" s="30">
        <f>100*(N30/M30)</f>
        <v>90.33852236224364</v>
      </c>
      <c r="P30" s="37">
        <v>0</v>
      </c>
      <c r="Q30" s="37">
        <v>0</v>
      </c>
      <c r="R30" s="38">
        <v>0</v>
      </c>
    </row>
    <row r="31" spans="1:18" ht="12" customHeight="1">
      <c r="A31" s="32"/>
      <c r="B31" s="32"/>
      <c r="C31" s="33"/>
      <c r="D31" s="34"/>
      <c r="E31" s="34"/>
      <c r="F31" s="30"/>
      <c r="G31" s="34"/>
      <c r="H31" s="34"/>
      <c r="I31" s="30"/>
      <c r="J31" s="34"/>
      <c r="K31" s="34"/>
      <c r="L31" s="30"/>
      <c r="M31" s="34"/>
      <c r="N31" s="34"/>
      <c r="O31" s="30"/>
      <c r="P31" s="29"/>
      <c r="Q31" s="29"/>
      <c r="R31" s="30"/>
    </row>
    <row r="32" spans="1:18" ht="16.5" customHeight="1">
      <c r="A32" s="35" t="s">
        <v>29</v>
      </c>
      <c r="B32" s="35"/>
      <c r="C32" s="33"/>
      <c r="D32" s="34">
        <v>35835</v>
      </c>
      <c r="E32" s="34">
        <v>32119</v>
      </c>
      <c r="F32" s="30">
        <f aca="true" t="shared" si="5" ref="F32:F37">100*(E32/D32)</f>
        <v>89.6302497558253</v>
      </c>
      <c r="G32" s="34">
        <v>36384</v>
      </c>
      <c r="H32" s="34">
        <v>25328</v>
      </c>
      <c r="I32" s="30">
        <f aca="true" t="shared" si="6" ref="I32:I37">100*(H32/G32)</f>
        <v>69.61301671064204</v>
      </c>
      <c r="J32" s="34">
        <v>36384</v>
      </c>
      <c r="K32" s="34">
        <v>25328</v>
      </c>
      <c r="L32" s="30">
        <f aca="true" t="shared" si="7" ref="L32:L37">100*(K32/J32)</f>
        <v>69.61301671064204</v>
      </c>
      <c r="M32" s="34">
        <v>36195</v>
      </c>
      <c r="N32" s="34">
        <v>31908</v>
      </c>
      <c r="O32" s="30">
        <v>88.16</v>
      </c>
      <c r="P32" s="29">
        <v>35835</v>
      </c>
      <c r="Q32" s="29">
        <v>32117</v>
      </c>
      <c r="R32" s="30">
        <f>100*(Q32/P32)</f>
        <v>89.62466862006418</v>
      </c>
    </row>
    <row r="33" spans="1:18" ht="16.5" customHeight="1">
      <c r="A33" s="32"/>
      <c r="B33" s="35" t="s">
        <v>30</v>
      </c>
      <c r="C33" s="11"/>
      <c r="D33" s="34">
        <v>6297</v>
      </c>
      <c r="E33" s="34">
        <v>5579</v>
      </c>
      <c r="F33" s="30">
        <f t="shared" si="5"/>
        <v>88.59774495791648</v>
      </c>
      <c r="G33" s="34">
        <v>6348</v>
      </c>
      <c r="H33" s="34">
        <v>4990</v>
      </c>
      <c r="I33" s="30">
        <f t="shared" si="6"/>
        <v>78.60743541272842</v>
      </c>
      <c r="J33" s="34">
        <v>6348</v>
      </c>
      <c r="K33" s="34">
        <v>4990</v>
      </c>
      <c r="L33" s="30">
        <f t="shared" si="7"/>
        <v>78.60743541272842</v>
      </c>
      <c r="M33" s="34">
        <v>6218</v>
      </c>
      <c r="N33" s="34">
        <v>5651</v>
      </c>
      <c r="O33" s="30">
        <f>100*(N33/M33)</f>
        <v>90.88131231907366</v>
      </c>
      <c r="P33" s="29">
        <v>6297</v>
      </c>
      <c r="Q33" s="29">
        <v>5579</v>
      </c>
      <c r="R33" s="30">
        <f>100*(Q33/P33)</f>
        <v>88.59774495791648</v>
      </c>
    </row>
    <row r="34" spans="1:18" ht="16.5" customHeight="1">
      <c r="A34" s="32"/>
      <c r="B34" s="35" t="s">
        <v>31</v>
      </c>
      <c r="C34" s="11"/>
      <c r="D34" s="34">
        <v>2176</v>
      </c>
      <c r="E34" s="34">
        <v>1921</v>
      </c>
      <c r="F34" s="30">
        <f t="shared" si="5"/>
        <v>88.28125</v>
      </c>
      <c r="G34" s="34">
        <v>2180</v>
      </c>
      <c r="H34" s="34">
        <v>2029</v>
      </c>
      <c r="I34" s="30">
        <f t="shared" si="6"/>
        <v>93.07339449541284</v>
      </c>
      <c r="J34" s="34">
        <v>2180</v>
      </c>
      <c r="K34" s="34">
        <v>2029</v>
      </c>
      <c r="L34" s="30">
        <f t="shared" si="7"/>
        <v>93.07339449541284</v>
      </c>
      <c r="M34" s="34">
        <v>2284</v>
      </c>
      <c r="N34" s="34">
        <v>2230</v>
      </c>
      <c r="O34" s="30">
        <f>100*(N34/M34)</f>
        <v>97.63572679509632</v>
      </c>
      <c r="P34" s="29">
        <v>2176</v>
      </c>
      <c r="Q34" s="29">
        <v>1921</v>
      </c>
      <c r="R34" s="30">
        <f>100*(Q34/P34)</f>
        <v>88.28125</v>
      </c>
    </row>
    <row r="35" spans="1:18" ht="16.5" customHeight="1">
      <c r="A35" s="32"/>
      <c r="B35" s="35" t="s">
        <v>32</v>
      </c>
      <c r="C35" s="11"/>
      <c r="D35" s="34">
        <v>14279</v>
      </c>
      <c r="E35" s="34">
        <v>12815</v>
      </c>
      <c r="F35" s="30">
        <f t="shared" si="5"/>
        <v>89.74718117515232</v>
      </c>
      <c r="G35" s="34">
        <v>14503</v>
      </c>
      <c r="H35" s="34">
        <v>9020</v>
      </c>
      <c r="I35" s="30">
        <f t="shared" si="6"/>
        <v>62.194028821623114</v>
      </c>
      <c r="J35" s="34">
        <v>14503</v>
      </c>
      <c r="K35" s="34">
        <v>9020</v>
      </c>
      <c r="L35" s="30">
        <f t="shared" si="7"/>
        <v>62.194028821623114</v>
      </c>
      <c r="M35" s="34">
        <v>14535</v>
      </c>
      <c r="N35" s="34">
        <v>12569</v>
      </c>
      <c r="O35" s="30">
        <f>100*(N35/M35)</f>
        <v>86.47402820777434</v>
      </c>
      <c r="P35" s="29">
        <v>14279</v>
      </c>
      <c r="Q35" s="29">
        <v>12813</v>
      </c>
      <c r="R35" s="30">
        <v>89.73</v>
      </c>
    </row>
    <row r="36" spans="1:18" ht="16.5" customHeight="1">
      <c r="A36" s="32"/>
      <c r="B36" s="35" t="s">
        <v>33</v>
      </c>
      <c r="C36" s="11"/>
      <c r="D36" s="34">
        <v>4297</v>
      </c>
      <c r="E36" s="34">
        <v>3912</v>
      </c>
      <c r="F36" s="30">
        <f t="shared" si="5"/>
        <v>91.040260646963</v>
      </c>
      <c r="G36" s="34">
        <v>4409</v>
      </c>
      <c r="H36" s="34">
        <v>2958</v>
      </c>
      <c r="I36" s="30">
        <f t="shared" si="6"/>
        <v>67.09004309367204</v>
      </c>
      <c r="J36" s="34">
        <v>4409</v>
      </c>
      <c r="K36" s="34">
        <v>2958</v>
      </c>
      <c r="L36" s="30">
        <f t="shared" si="7"/>
        <v>67.09004309367204</v>
      </c>
      <c r="M36" s="34">
        <v>4228</v>
      </c>
      <c r="N36" s="34">
        <v>3740</v>
      </c>
      <c r="O36" s="30">
        <f>100*(N36/M36)</f>
        <v>88.45789971617786</v>
      </c>
      <c r="P36" s="29">
        <v>4297</v>
      </c>
      <c r="Q36" s="29">
        <v>3912</v>
      </c>
      <c r="R36" s="30">
        <v>91.04</v>
      </c>
    </row>
    <row r="37" spans="1:18" ht="16.5" customHeight="1">
      <c r="A37" s="32"/>
      <c r="B37" s="35" t="s">
        <v>34</v>
      </c>
      <c r="C37" s="11"/>
      <c r="D37" s="34">
        <v>8786</v>
      </c>
      <c r="E37" s="34">
        <v>7892</v>
      </c>
      <c r="F37" s="30">
        <f t="shared" si="5"/>
        <v>89.82472114727976</v>
      </c>
      <c r="G37" s="34">
        <v>8944</v>
      </c>
      <c r="H37" s="34">
        <v>6331</v>
      </c>
      <c r="I37" s="30">
        <f t="shared" si="6"/>
        <v>70.78488372093024</v>
      </c>
      <c r="J37" s="34">
        <v>8944</v>
      </c>
      <c r="K37" s="34">
        <v>6331</v>
      </c>
      <c r="L37" s="30">
        <f t="shared" si="7"/>
        <v>70.78488372093024</v>
      </c>
      <c r="M37" s="34">
        <v>8930</v>
      </c>
      <c r="N37" s="34">
        <v>7718</v>
      </c>
      <c r="O37" s="30">
        <f>100*(N37/M37)</f>
        <v>86.42777155655095</v>
      </c>
      <c r="P37" s="29">
        <v>8786</v>
      </c>
      <c r="Q37" s="29">
        <v>7892</v>
      </c>
      <c r="R37" s="30">
        <v>89.92</v>
      </c>
    </row>
    <row r="38" spans="1:18" ht="12" customHeight="1">
      <c r="A38" s="32"/>
      <c r="B38" s="32"/>
      <c r="C38" s="33"/>
      <c r="D38" s="34"/>
      <c r="E38" s="34"/>
      <c r="F38" s="30"/>
      <c r="G38" s="34"/>
      <c r="H38" s="34"/>
      <c r="I38" s="30"/>
      <c r="J38" s="34"/>
      <c r="K38" s="34"/>
      <c r="L38" s="30"/>
      <c r="M38" s="34"/>
      <c r="N38" s="34"/>
      <c r="O38" s="30"/>
      <c r="P38" s="29"/>
      <c r="Q38" s="29"/>
      <c r="R38" s="30"/>
    </row>
    <row r="39" spans="1:18" ht="16.5" customHeight="1">
      <c r="A39" s="35" t="s">
        <v>35</v>
      </c>
      <c r="B39" s="35"/>
      <c r="C39" s="33"/>
      <c r="D39" s="34">
        <v>20878</v>
      </c>
      <c r="E39" s="34">
        <v>17852</v>
      </c>
      <c r="F39" s="30">
        <f>100*(E39/D39)</f>
        <v>85.50627454737044</v>
      </c>
      <c r="G39" s="34">
        <v>20913</v>
      </c>
      <c r="H39" s="34">
        <v>14474</v>
      </c>
      <c r="I39" s="30">
        <f>100*(H39/G39)</f>
        <v>69.21053889924927</v>
      </c>
      <c r="J39" s="34">
        <v>20913</v>
      </c>
      <c r="K39" s="34">
        <v>14474</v>
      </c>
      <c r="L39" s="30">
        <f>100*(K39/J39)</f>
        <v>69.21053889924927</v>
      </c>
      <c r="M39" s="34">
        <v>21629</v>
      </c>
      <c r="N39" s="34">
        <v>17764</v>
      </c>
      <c r="O39" s="30">
        <f>100*(N39/M39)</f>
        <v>82.1304729760969</v>
      </c>
      <c r="P39" s="29">
        <v>20878</v>
      </c>
      <c r="Q39" s="29">
        <v>17852</v>
      </c>
      <c r="R39" s="30">
        <f>100*(Q39/P39)</f>
        <v>85.50627454737044</v>
      </c>
    </row>
    <row r="40" spans="1:18" ht="16.5" customHeight="1">
      <c r="A40" s="32"/>
      <c r="B40" s="35" t="s">
        <v>36</v>
      </c>
      <c r="C40" s="11"/>
      <c r="D40" s="34">
        <v>12462</v>
      </c>
      <c r="E40" s="34">
        <v>10523</v>
      </c>
      <c r="F40" s="30">
        <f>100*(E40/D40)</f>
        <v>84.4406997271706</v>
      </c>
      <c r="G40" s="34">
        <v>12348</v>
      </c>
      <c r="H40" s="34">
        <v>8190</v>
      </c>
      <c r="I40" s="30">
        <f>100*(H40/G40)</f>
        <v>66.3265306122449</v>
      </c>
      <c r="J40" s="34">
        <v>12348</v>
      </c>
      <c r="K40" s="34">
        <v>8160</v>
      </c>
      <c r="L40" s="30">
        <v>66.33</v>
      </c>
      <c r="M40" s="34">
        <v>12983</v>
      </c>
      <c r="N40" s="34">
        <v>10546</v>
      </c>
      <c r="O40" s="30">
        <f>100*(N40/M40)</f>
        <v>81.22929985365478</v>
      </c>
      <c r="P40" s="29">
        <v>12462</v>
      </c>
      <c r="Q40" s="29">
        <v>10523</v>
      </c>
      <c r="R40" s="30">
        <f>100*(Q40/P40)</f>
        <v>84.4406997271706</v>
      </c>
    </row>
    <row r="41" spans="1:18" ht="16.5" customHeight="1">
      <c r="A41" s="32"/>
      <c r="B41" s="35" t="s">
        <v>37</v>
      </c>
      <c r="C41" s="11"/>
      <c r="D41" s="34">
        <v>8416</v>
      </c>
      <c r="E41" s="34">
        <v>7329</v>
      </c>
      <c r="F41" s="30">
        <f>100*(E41/D41)</f>
        <v>87.08412547528516</v>
      </c>
      <c r="G41" s="34">
        <v>8565</v>
      </c>
      <c r="H41" s="34">
        <v>6284</v>
      </c>
      <c r="I41" s="30">
        <f>100*(H41/G41)</f>
        <v>73.36835960303561</v>
      </c>
      <c r="J41" s="34">
        <v>8565</v>
      </c>
      <c r="K41" s="34">
        <v>6284</v>
      </c>
      <c r="L41" s="30">
        <f>100*(K41/J41)</f>
        <v>73.36835960303561</v>
      </c>
      <c r="M41" s="34">
        <v>8646</v>
      </c>
      <c r="N41" s="34">
        <v>7218</v>
      </c>
      <c r="O41" s="30">
        <f>100*(N41/M41)</f>
        <v>83.48369188063845</v>
      </c>
      <c r="P41" s="29">
        <v>8416</v>
      </c>
      <c r="Q41" s="29">
        <v>7329</v>
      </c>
      <c r="R41" s="30">
        <f>100*(Q41/P41)</f>
        <v>87.08412547528516</v>
      </c>
    </row>
    <row r="42" spans="1:18" ht="12" customHeight="1">
      <c r="A42" s="32"/>
      <c r="B42" s="32"/>
      <c r="C42" s="33"/>
      <c r="D42" s="34"/>
      <c r="E42" s="34"/>
      <c r="F42" s="30"/>
      <c r="G42" s="34"/>
      <c r="H42" s="34"/>
      <c r="I42" s="30"/>
      <c r="J42" s="34"/>
      <c r="K42" s="34"/>
      <c r="L42" s="30"/>
      <c r="M42" s="34"/>
      <c r="N42" s="34"/>
      <c r="O42" s="30"/>
      <c r="P42" s="29"/>
      <c r="Q42" s="29"/>
      <c r="R42" s="30"/>
    </row>
    <row r="43" spans="1:18" ht="16.5" customHeight="1">
      <c r="A43" s="35" t="s">
        <v>38</v>
      </c>
      <c r="B43" s="35"/>
      <c r="C43" s="33"/>
      <c r="D43" s="34">
        <v>26566</v>
      </c>
      <c r="E43" s="34">
        <v>22555</v>
      </c>
      <c r="F43" s="30">
        <f>100*(E43/D43)</f>
        <v>84.90175412180983</v>
      </c>
      <c r="G43" s="34">
        <v>26970</v>
      </c>
      <c r="H43" s="34">
        <v>20461</v>
      </c>
      <c r="I43" s="30">
        <f>100*(H43/G43)</f>
        <v>75.86577678902484</v>
      </c>
      <c r="J43" s="34">
        <v>26970</v>
      </c>
      <c r="K43" s="34">
        <v>20459</v>
      </c>
      <c r="L43" s="30">
        <f>100*(K43/J43)</f>
        <v>75.85836114200964</v>
      </c>
      <c r="M43" s="34">
        <v>27473</v>
      </c>
      <c r="N43" s="34">
        <v>22329</v>
      </c>
      <c r="O43" s="30">
        <f>100*(N43/M43)</f>
        <v>81.27616205001273</v>
      </c>
      <c r="P43" s="37">
        <v>0</v>
      </c>
      <c r="Q43" s="37">
        <v>0</v>
      </c>
      <c r="R43" s="38">
        <v>0</v>
      </c>
    </row>
    <row r="44" spans="1:18" ht="16.5" customHeight="1">
      <c r="A44" s="32"/>
      <c r="B44" s="35" t="s">
        <v>39</v>
      </c>
      <c r="C44" s="11"/>
      <c r="D44" s="34">
        <v>4781</v>
      </c>
      <c r="E44" s="34">
        <v>3953</v>
      </c>
      <c r="F44" s="30">
        <f>100*(E44/D44)</f>
        <v>82.68144739594227</v>
      </c>
      <c r="G44" s="34">
        <v>4909</v>
      </c>
      <c r="H44" s="34">
        <v>3423</v>
      </c>
      <c r="I44" s="30">
        <f>100*(H44/G44)</f>
        <v>69.72906905683438</v>
      </c>
      <c r="J44" s="34">
        <v>4909</v>
      </c>
      <c r="K44" s="34">
        <v>3423</v>
      </c>
      <c r="L44" s="30">
        <f>100*(K44/J44)</f>
        <v>69.72906905683438</v>
      </c>
      <c r="M44" s="34">
        <v>4865</v>
      </c>
      <c r="N44" s="34">
        <v>3959</v>
      </c>
      <c r="O44" s="30">
        <f>100*(N44/M44)</f>
        <v>81.37718396711202</v>
      </c>
      <c r="P44" s="37">
        <v>0</v>
      </c>
      <c r="Q44" s="37">
        <v>0</v>
      </c>
      <c r="R44" s="38">
        <v>0</v>
      </c>
    </row>
    <row r="45" spans="1:18" ht="16.5" customHeight="1">
      <c r="A45" s="32"/>
      <c r="B45" s="35" t="s">
        <v>40</v>
      </c>
      <c r="C45" s="11"/>
      <c r="D45" s="34">
        <v>5969</v>
      </c>
      <c r="E45" s="34">
        <v>5159</v>
      </c>
      <c r="F45" s="30">
        <f>100*(E45/D45)</f>
        <v>86.42988775339253</v>
      </c>
      <c r="G45" s="34">
        <v>6217</v>
      </c>
      <c r="H45" s="34">
        <v>4600</v>
      </c>
      <c r="I45" s="30">
        <f>100*(H45/G45)</f>
        <v>73.9906707415152</v>
      </c>
      <c r="J45" s="34">
        <v>6217</v>
      </c>
      <c r="K45" s="34">
        <v>4600</v>
      </c>
      <c r="L45" s="30">
        <f>100*(K45/J45)</f>
        <v>73.9906707415152</v>
      </c>
      <c r="M45" s="34">
        <v>6338</v>
      </c>
      <c r="N45" s="34">
        <v>5210</v>
      </c>
      <c r="O45" s="30">
        <f>100*(N45/M45)</f>
        <v>82.20258756705586</v>
      </c>
      <c r="P45" s="37">
        <v>0</v>
      </c>
      <c r="Q45" s="37">
        <v>0</v>
      </c>
      <c r="R45" s="38">
        <v>0</v>
      </c>
    </row>
    <row r="46" spans="1:18" ht="16.5" customHeight="1">
      <c r="A46" s="32"/>
      <c r="B46" s="35" t="s">
        <v>41</v>
      </c>
      <c r="C46" s="11"/>
      <c r="D46" s="34">
        <v>8690</v>
      </c>
      <c r="E46" s="34">
        <v>7245</v>
      </c>
      <c r="F46" s="30">
        <f>100*(E46/D46)</f>
        <v>83.3716915995397</v>
      </c>
      <c r="G46" s="34">
        <v>8886</v>
      </c>
      <c r="H46" s="34">
        <v>6552</v>
      </c>
      <c r="I46" s="30">
        <f>100*(H46/G46)</f>
        <v>73.7339635381499</v>
      </c>
      <c r="J46" s="34">
        <v>8886</v>
      </c>
      <c r="K46" s="34">
        <v>6550</v>
      </c>
      <c r="L46" s="30">
        <f>100*(K46/J46)</f>
        <v>73.71145622327256</v>
      </c>
      <c r="M46" s="34">
        <v>8911</v>
      </c>
      <c r="N46" s="34">
        <v>7029</v>
      </c>
      <c r="O46" s="30">
        <f>100*(N46/M46)</f>
        <v>78.8800359106722</v>
      </c>
      <c r="P46" s="37">
        <v>0</v>
      </c>
      <c r="Q46" s="37">
        <v>0</v>
      </c>
      <c r="R46" s="38">
        <v>0</v>
      </c>
    </row>
    <row r="47" spans="1:18" ht="16.5" customHeight="1">
      <c r="A47" s="32"/>
      <c r="B47" s="35" t="s">
        <v>42</v>
      </c>
      <c r="C47" s="11"/>
      <c r="D47" s="34">
        <v>7126</v>
      </c>
      <c r="E47" s="34">
        <v>6198</v>
      </c>
      <c r="F47" s="30">
        <f>100*(E47/D47)</f>
        <v>86.97726634858266</v>
      </c>
      <c r="G47" s="34">
        <v>6958</v>
      </c>
      <c r="H47" s="34">
        <v>5886</v>
      </c>
      <c r="I47" s="30">
        <f>100*(H47/G47)</f>
        <v>84.59327392929002</v>
      </c>
      <c r="J47" s="34">
        <v>6958</v>
      </c>
      <c r="K47" s="34">
        <v>5886</v>
      </c>
      <c r="L47" s="30">
        <f>100*(K47/J47)</f>
        <v>84.59327392929002</v>
      </c>
      <c r="M47" s="34">
        <v>7359</v>
      </c>
      <c r="N47" s="34">
        <v>6131</v>
      </c>
      <c r="O47" s="30">
        <v>83.38</v>
      </c>
      <c r="P47" s="37">
        <v>0</v>
      </c>
      <c r="Q47" s="37">
        <v>0</v>
      </c>
      <c r="R47" s="38">
        <v>0</v>
      </c>
    </row>
    <row r="48" spans="1:18" ht="12" customHeight="1">
      <c r="A48" s="32"/>
      <c r="B48" s="32"/>
      <c r="C48" s="33"/>
      <c r="D48" s="34"/>
      <c r="E48" s="34"/>
      <c r="F48" s="30"/>
      <c r="G48" s="34"/>
      <c r="H48" s="34"/>
      <c r="I48" s="30"/>
      <c r="J48" s="34"/>
      <c r="K48" s="34"/>
      <c r="L48" s="30"/>
      <c r="M48" s="34"/>
      <c r="N48" s="34"/>
      <c r="O48" s="30"/>
      <c r="P48" s="29"/>
      <c r="Q48" s="29"/>
      <c r="R48" s="30"/>
    </row>
    <row r="49" spans="1:18" ht="16.5" customHeight="1">
      <c r="A49" s="35" t="s">
        <v>43</v>
      </c>
      <c r="B49" s="35"/>
      <c r="C49" s="33"/>
      <c r="D49" s="34">
        <f>D50</f>
        <v>15290</v>
      </c>
      <c r="E49" s="34">
        <f>E50</f>
        <v>12709</v>
      </c>
      <c r="F49" s="30">
        <f>100*(E49/D49)</f>
        <v>83.11968606932636</v>
      </c>
      <c r="G49" s="34">
        <v>15438</v>
      </c>
      <c r="H49" s="34">
        <v>12390</v>
      </c>
      <c r="I49" s="30">
        <f>100*(H49/G49)</f>
        <v>80.25650991061019</v>
      </c>
      <c r="J49" s="34">
        <v>15438</v>
      </c>
      <c r="K49" s="34">
        <v>12388</v>
      </c>
      <c r="L49" s="30">
        <f>100*(K49/J49)</f>
        <v>80.24355486461977</v>
      </c>
      <c r="M49" s="34">
        <v>15873</v>
      </c>
      <c r="N49" s="34">
        <v>11735</v>
      </c>
      <c r="O49" s="30">
        <f>100*(N49/M49)</f>
        <v>73.93057393057393</v>
      </c>
      <c r="P49" s="29">
        <f>P50</f>
        <v>15290</v>
      </c>
      <c r="Q49" s="29">
        <f>Q50</f>
        <v>12694</v>
      </c>
      <c r="R49" s="30">
        <f>100*(Q49/P49)</f>
        <v>83.02158273381295</v>
      </c>
    </row>
    <row r="50" spans="1:18" ht="16.5" customHeight="1">
      <c r="A50" s="39"/>
      <c r="B50" s="40" t="s">
        <v>44</v>
      </c>
      <c r="C50" s="16"/>
      <c r="D50" s="41">
        <v>15290</v>
      </c>
      <c r="E50" s="41">
        <v>12709</v>
      </c>
      <c r="F50" s="42">
        <f>100*(E50/D50)</f>
        <v>83.11968606932636</v>
      </c>
      <c r="G50" s="41">
        <v>15438</v>
      </c>
      <c r="H50" s="41">
        <v>12390</v>
      </c>
      <c r="I50" s="42">
        <f>100*(H50/G50)</f>
        <v>80.25650991061019</v>
      </c>
      <c r="J50" s="41">
        <v>15438</v>
      </c>
      <c r="K50" s="41">
        <v>12388</v>
      </c>
      <c r="L50" s="42">
        <f>100*(K50/J50)</f>
        <v>80.24355486461977</v>
      </c>
      <c r="M50" s="41">
        <v>15873</v>
      </c>
      <c r="N50" s="41">
        <v>11735</v>
      </c>
      <c r="O50" s="42">
        <f>100*(N50/M50)</f>
        <v>73.93057393057393</v>
      </c>
      <c r="P50" s="43">
        <v>15290</v>
      </c>
      <c r="Q50" s="43">
        <v>12694</v>
      </c>
      <c r="R50" s="42">
        <f>100*(Q50/P50)</f>
        <v>83.02158273381295</v>
      </c>
    </row>
  </sheetData>
  <sheetProtection/>
  <mergeCells count="39">
    <mergeCell ref="B50:C50"/>
    <mergeCell ref="A43:B43"/>
    <mergeCell ref="B44:C44"/>
    <mergeCell ref="B45:C45"/>
    <mergeCell ref="B46:C46"/>
    <mergeCell ref="B47:C47"/>
    <mergeCell ref="A49:B49"/>
    <mergeCell ref="B35:C35"/>
    <mergeCell ref="B36:C36"/>
    <mergeCell ref="B37:C37"/>
    <mergeCell ref="A39:B39"/>
    <mergeCell ref="B40:C40"/>
    <mergeCell ref="B41:C41"/>
    <mergeCell ref="B28:C28"/>
    <mergeCell ref="B29:C29"/>
    <mergeCell ref="B30:C30"/>
    <mergeCell ref="A32:B32"/>
    <mergeCell ref="B33:C33"/>
    <mergeCell ref="B34:C34"/>
    <mergeCell ref="A21:B21"/>
    <mergeCell ref="A22:B22"/>
    <mergeCell ref="A23:B23"/>
    <mergeCell ref="A24:B24"/>
    <mergeCell ref="A25:B25"/>
    <mergeCell ref="A27:B27"/>
    <mergeCell ref="A10:C10"/>
    <mergeCell ref="A14:B14"/>
    <mergeCell ref="A17:B17"/>
    <mergeCell ref="A18:B18"/>
    <mergeCell ref="A19:B19"/>
    <mergeCell ref="A20:B20"/>
    <mergeCell ref="A2:R2"/>
    <mergeCell ref="A4:R4"/>
    <mergeCell ref="A7:C9"/>
    <mergeCell ref="D7:F7"/>
    <mergeCell ref="G7:I7"/>
    <mergeCell ref="J7:L7"/>
    <mergeCell ref="M7:O7"/>
    <mergeCell ref="P7:R7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6"/>
  <sheetViews>
    <sheetView tabSelected="1" zoomScalePageLayoutView="0" workbookViewId="0" topLeftCell="A25">
      <selection activeCell="E26" sqref="E26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5" width="11.7109375" style="4" customWidth="1"/>
    <col min="6" max="6" width="11.7109375" style="44" customWidth="1"/>
    <col min="7" max="8" width="11.7109375" style="4" customWidth="1"/>
    <col min="9" max="9" width="11.7109375" style="44" customWidth="1"/>
    <col min="10" max="11" width="11.7109375" style="4" customWidth="1"/>
    <col min="12" max="12" width="11.7109375" style="44" customWidth="1"/>
    <col min="13" max="14" width="11.7109375" style="4" customWidth="1"/>
    <col min="15" max="15" width="11.7109375" style="44" customWidth="1"/>
    <col min="16" max="17" width="11.7109375" style="4" customWidth="1"/>
    <col min="18" max="18" width="11.7109375" style="44" customWidth="1"/>
    <col min="19" max="16384" width="9.00390625" style="2" customWidth="1"/>
  </cols>
  <sheetData>
    <row r="2" spans="1:18" ht="19.5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2.75" thickBot="1"/>
    <row r="4" spans="1:18" ht="19.5" customHeight="1" thickTop="1">
      <c r="A4" s="6"/>
      <c r="B4" s="7"/>
      <c r="C4" s="7"/>
      <c r="D4" s="45" t="s">
        <v>46</v>
      </c>
      <c r="E4" s="45"/>
      <c r="F4" s="45"/>
      <c r="G4" s="45" t="s">
        <v>47</v>
      </c>
      <c r="H4" s="45"/>
      <c r="I4" s="45"/>
      <c r="J4" s="46" t="s">
        <v>48</v>
      </c>
      <c r="K4" s="46"/>
      <c r="L4" s="45"/>
      <c r="M4" s="46" t="s">
        <v>49</v>
      </c>
      <c r="N4" s="46"/>
      <c r="O4" s="47"/>
      <c r="P4" s="46" t="s">
        <v>50</v>
      </c>
      <c r="Q4" s="46"/>
      <c r="R4" s="48"/>
    </row>
    <row r="5" spans="1:18" ht="19.5" customHeight="1">
      <c r="A5" s="11"/>
      <c r="B5" s="12"/>
      <c r="C5" s="12"/>
      <c r="D5" s="49" t="s">
        <v>7</v>
      </c>
      <c r="E5" s="49" t="s">
        <v>8</v>
      </c>
      <c r="F5" s="50" t="s">
        <v>9</v>
      </c>
      <c r="G5" s="49" t="s">
        <v>7</v>
      </c>
      <c r="H5" s="49" t="s">
        <v>8</v>
      </c>
      <c r="I5" s="50" t="s">
        <v>9</v>
      </c>
      <c r="J5" s="49" t="s">
        <v>7</v>
      </c>
      <c r="K5" s="49" t="s">
        <v>8</v>
      </c>
      <c r="L5" s="50" t="s">
        <v>9</v>
      </c>
      <c r="M5" s="49" t="s">
        <v>7</v>
      </c>
      <c r="N5" s="49" t="s">
        <v>8</v>
      </c>
      <c r="O5" s="50" t="s">
        <v>9</v>
      </c>
      <c r="P5" s="49" t="s">
        <v>7</v>
      </c>
      <c r="Q5" s="49" t="s">
        <v>8</v>
      </c>
      <c r="R5" s="51" t="s">
        <v>9</v>
      </c>
    </row>
    <row r="6" spans="1:18" ht="10.5" customHeight="1">
      <c r="A6" s="16"/>
      <c r="B6" s="17"/>
      <c r="C6" s="17"/>
      <c r="D6" s="18"/>
      <c r="E6" s="18"/>
      <c r="F6" s="52" t="s">
        <v>10</v>
      </c>
      <c r="G6" s="18"/>
      <c r="H6" s="18"/>
      <c r="I6" s="52" t="s">
        <v>10</v>
      </c>
      <c r="J6" s="18"/>
      <c r="K6" s="18"/>
      <c r="L6" s="52" t="s">
        <v>10</v>
      </c>
      <c r="M6" s="18"/>
      <c r="N6" s="18"/>
      <c r="O6" s="52" t="s">
        <v>10</v>
      </c>
      <c r="P6" s="18"/>
      <c r="Q6" s="18"/>
      <c r="R6" s="53" t="s">
        <v>10</v>
      </c>
    </row>
    <row r="7" spans="1:11" ht="12" customHeight="1">
      <c r="A7" s="54"/>
      <c r="B7" s="54"/>
      <c r="C7" s="55"/>
      <c r="J7" s="34"/>
      <c r="K7" s="34"/>
    </row>
    <row r="8" spans="1:18" ht="16.5" customHeight="1">
      <c r="A8" s="35" t="s">
        <v>51</v>
      </c>
      <c r="B8" s="35"/>
      <c r="C8" s="33"/>
      <c r="D8" s="34">
        <f>SUM(D9:D16)</f>
        <v>35652</v>
      </c>
      <c r="E8" s="34">
        <v>29335</v>
      </c>
      <c r="F8" s="44">
        <f>100*(E8/D8)</f>
        <v>82.28149893414114</v>
      </c>
      <c r="G8" s="34">
        <v>36120</v>
      </c>
      <c r="H8" s="34">
        <v>25986</v>
      </c>
      <c r="I8" s="44">
        <f>100*(H8/G8)</f>
        <v>71.94352159468438</v>
      </c>
      <c r="J8" s="34">
        <v>36120</v>
      </c>
      <c r="K8" s="34">
        <v>25988</v>
      </c>
      <c r="L8" s="44">
        <f>100*(K8/J8)</f>
        <v>71.94905869324474</v>
      </c>
      <c r="M8" s="34">
        <v>36292</v>
      </c>
      <c r="N8" s="34">
        <v>26642</v>
      </c>
      <c r="O8" s="44">
        <f>100*(N8/M8)</f>
        <v>73.41011793232668</v>
      </c>
      <c r="P8" s="34">
        <v>35652</v>
      </c>
      <c r="Q8" s="34">
        <f>SUM(Q9:Q16)</f>
        <v>29329</v>
      </c>
      <c r="R8" s="44">
        <f>100*(Q8/P8)</f>
        <v>82.26466958375407</v>
      </c>
    </row>
    <row r="9" spans="1:18" ht="16.5" customHeight="1">
      <c r="A9" s="32"/>
      <c r="B9" s="35" t="s">
        <v>52</v>
      </c>
      <c r="C9" s="11"/>
      <c r="D9" s="34">
        <v>3535</v>
      </c>
      <c r="E9" s="34">
        <v>2481</v>
      </c>
      <c r="F9" s="44">
        <v>79.12</v>
      </c>
      <c r="G9" s="34">
        <v>3490</v>
      </c>
      <c r="H9" s="34">
        <v>2373</v>
      </c>
      <c r="I9" s="44">
        <f aca="true" t="shared" si="0" ref="I9:I15">100*(H9/G9)</f>
        <v>67.99426934097421</v>
      </c>
      <c r="J9" s="34">
        <v>3490</v>
      </c>
      <c r="K9" s="34">
        <v>2373</v>
      </c>
      <c r="L9" s="44">
        <f aca="true" t="shared" si="1" ref="L9:L15">100*(K9/J9)</f>
        <v>67.99426934097421</v>
      </c>
      <c r="M9" s="34">
        <v>3643</v>
      </c>
      <c r="N9" s="34">
        <v>2369</v>
      </c>
      <c r="O9" s="44">
        <f aca="true" t="shared" si="2" ref="O9:O16">100*(N9/M9)</f>
        <v>65.0288223991216</v>
      </c>
      <c r="P9" s="34">
        <v>3535</v>
      </c>
      <c r="Q9" s="34">
        <v>2481</v>
      </c>
      <c r="R9" s="44">
        <f aca="true" t="shared" si="3" ref="R9:R15">100*(Q9/P9)</f>
        <v>70.18387553041019</v>
      </c>
    </row>
    <row r="10" spans="1:18" ht="16.5" customHeight="1">
      <c r="A10" s="32"/>
      <c r="B10" s="35" t="s">
        <v>53</v>
      </c>
      <c r="C10" s="11"/>
      <c r="D10" s="34">
        <v>4858</v>
      </c>
      <c r="E10" s="34">
        <v>4209</v>
      </c>
      <c r="F10" s="44">
        <f aca="true" t="shared" si="4" ref="F10:F16">100*(E10/D10)</f>
        <v>86.64059283655826</v>
      </c>
      <c r="G10" s="34">
        <v>4970</v>
      </c>
      <c r="H10" s="34">
        <v>3909</v>
      </c>
      <c r="I10" s="44">
        <f t="shared" si="0"/>
        <v>78.65191146881287</v>
      </c>
      <c r="J10" s="34">
        <v>4970</v>
      </c>
      <c r="K10" s="34">
        <v>3909</v>
      </c>
      <c r="L10" s="44">
        <f t="shared" si="1"/>
        <v>78.65191146881287</v>
      </c>
      <c r="M10" s="34">
        <v>4953</v>
      </c>
      <c r="N10" s="34">
        <v>4031</v>
      </c>
      <c r="O10" s="44">
        <f t="shared" si="2"/>
        <v>81.38501918029478</v>
      </c>
      <c r="P10" s="34">
        <v>4858</v>
      </c>
      <c r="Q10" s="34">
        <v>4209</v>
      </c>
      <c r="R10" s="44">
        <f t="shared" si="3"/>
        <v>86.64059283655826</v>
      </c>
    </row>
    <row r="11" spans="1:18" ht="16.5" customHeight="1">
      <c r="A11" s="32"/>
      <c r="B11" s="35" t="s">
        <v>54</v>
      </c>
      <c r="C11" s="11"/>
      <c r="D11" s="34">
        <v>2644</v>
      </c>
      <c r="E11" s="34">
        <v>2229</v>
      </c>
      <c r="F11" s="44">
        <f t="shared" si="4"/>
        <v>84.30408472012103</v>
      </c>
      <c r="G11" s="34">
        <v>2679</v>
      </c>
      <c r="H11" s="34">
        <v>2024</v>
      </c>
      <c r="I11" s="44">
        <f t="shared" si="0"/>
        <v>75.5505785740948</v>
      </c>
      <c r="J11" s="34">
        <v>2679</v>
      </c>
      <c r="K11" s="34">
        <v>2025</v>
      </c>
      <c r="L11" s="44">
        <f t="shared" si="1"/>
        <v>75.58790593505039</v>
      </c>
      <c r="M11" s="34">
        <v>2674</v>
      </c>
      <c r="N11" s="34">
        <v>2019</v>
      </c>
      <c r="O11" s="44">
        <f t="shared" si="2"/>
        <v>75.50486163051609</v>
      </c>
      <c r="P11" s="34">
        <v>2644</v>
      </c>
      <c r="Q11" s="34">
        <v>2229</v>
      </c>
      <c r="R11" s="44">
        <f t="shared" si="3"/>
        <v>84.30408472012103</v>
      </c>
    </row>
    <row r="12" spans="1:18" ht="16.5" customHeight="1">
      <c r="A12" s="32"/>
      <c r="B12" s="35" t="s">
        <v>55</v>
      </c>
      <c r="C12" s="11"/>
      <c r="D12" s="34">
        <v>5125</v>
      </c>
      <c r="E12" s="34">
        <v>4468</v>
      </c>
      <c r="F12" s="44">
        <f t="shared" si="4"/>
        <v>87.18048780487806</v>
      </c>
      <c r="G12" s="34">
        <v>5895</v>
      </c>
      <c r="H12" s="34">
        <v>3958</v>
      </c>
      <c r="I12" s="44">
        <f t="shared" si="0"/>
        <v>67.14164546225615</v>
      </c>
      <c r="J12" s="34">
        <v>5895</v>
      </c>
      <c r="K12" s="34">
        <v>3959</v>
      </c>
      <c r="L12" s="44">
        <f t="shared" si="1"/>
        <v>67.15860899067006</v>
      </c>
      <c r="M12" s="34">
        <v>5328</v>
      </c>
      <c r="N12" s="34">
        <v>4025</v>
      </c>
      <c r="O12" s="44">
        <f t="shared" si="2"/>
        <v>75.54429429429429</v>
      </c>
      <c r="P12" s="34">
        <v>5125</v>
      </c>
      <c r="Q12" s="34">
        <v>4466</v>
      </c>
      <c r="R12" s="44">
        <f t="shared" si="3"/>
        <v>87.14146341463415</v>
      </c>
    </row>
    <row r="13" spans="1:18" ht="16.5" customHeight="1">
      <c r="A13" s="32"/>
      <c r="B13" s="35" t="s">
        <v>56</v>
      </c>
      <c r="C13" s="11"/>
      <c r="D13" s="34">
        <v>2937</v>
      </c>
      <c r="E13" s="34">
        <v>2744</v>
      </c>
      <c r="F13" s="44">
        <f t="shared" si="4"/>
        <v>93.42866870956759</v>
      </c>
      <c r="G13" s="34">
        <v>2982</v>
      </c>
      <c r="H13" s="34">
        <v>2571</v>
      </c>
      <c r="I13" s="44">
        <f t="shared" si="0"/>
        <v>86.21730382293762</v>
      </c>
      <c r="J13" s="34">
        <v>2982</v>
      </c>
      <c r="K13" s="34">
        <v>2571</v>
      </c>
      <c r="L13" s="44">
        <f t="shared" si="1"/>
        <v>86.21730382293762</v>
      </c>
      <c r="M13" s="34">
        <v>2991</v>
      </c>
      <c r="N13" s="34">
        <v>2637</v>
      </c>
      <c r="O13" s="44">
        <f t="shared" si="2"/>
        <v>88.16449348044132</v>
      </c>
      <c r="P13" s="34">
        <v>2937</v>
      </c>
      <c r="Q13" s="34">
        <v>2742</v>
      </c>
      <c r="R13" s="44">
        <f t="shared" si="3"/>
        <v>93.3605720122574</v>
      </c>
    </row>
    <row r="14" spans="1:18" ht="16.5" customHeight="1">
      <c r="A14" s="32"/>
      <c r="B14" s="35" t="s">
        <v>57</v>
      </c>
      <c r="C14" s="11"/>
      <c r="D14" s="34">
        <v>4631</v>
      </c>
      <c r="E14" s="34">
        <v>3471</v>
      </c>
      <c r="F14" s="44">
        <f t="shared" si="4"/>
        <v>74.95141438134311</v>
      </c>
      <c r="G14" s="34">
        <v>4467</v>
      </c>
      <c r="H14" s="34">
        <v>3025</v>
      </c>
      <c r="I14" s="44">
        <f t="shared" si="0"/>
        <v>67.71882695321246</v>
      </c>
      <c r="J14" s="34">
        <v>4467</v>
      </c>
      <c r="K14" s="34">
        <v>3025</v>
      </c>
      <c r="L14" s="44">
        <f t="shared" si="1"/>
        <v>67.71882695321246</v>
      </c>
      <c r="M14" s="34">
        <v>4682</v>
      </c>
      <c r="N14" s="34">
        <v>3212</v>
      </c>
      <c r="O14" s="44">
        <f t="shared" si="2"/>
        <v>68.60316104228961</v>
      </c>
      <c r="P14" s="34">
        <v>4631</v>
      </c>
      <c r="Q14" s="34">
        <v>3470</v>
      </c>
      <c r="R14" s="44">
        <f t="shared" si="3"/>
        <v>74.92982077305118</v>
      </c>
    </row>
    <row r="15" spans="1:18" ht="16.5" customHeight="1">
      <c r="A15" s="32"/>
      <c r="B15" s="35" t="s">
        <v>58</v>
      </c>
      <c r="C15" s="11"/>
      <c r="D15" s="34">
        <v>2568</v>
      </c>
      <c r="E15" s="34">
        <v>2002</v>
      </c>
      <c r="F15" s="44">
        <f t="shared" si="4"/>
        <v>77.9595015576324</v>
      </c>
      <c r="G15" s="34">
        <v>2506</v>
      </c>
      <c r="H15" s="34">
        <v>1834</v>
      </c>
      <c r="I15" s="44">
        <f t="shared" si="0"/>
        <v>73.18435754189943</v>
      </c>
      <c r="J15" s="34">
        <v>2506</v>
      </c>
      <c r="K15" s="34">
        <v>1834</v>
      </c>
      <c r="L15" s="44">
        <f t="shared" si="1"/>
        <v>73.18435754189943</v>
      </c>
      <c r="M15" s="34">
        <v>2580</v>
      </c>
      <c r="N15" s="34">
        <v>1861</v>
      </c>
      <c r="O15" s="44">
        <f t="shared" si="2"/>
        <v>72.13178294573643</v>
      </c>
      <c r="P15" s="34">
        <v>2568</v>
      </c>
      <c r="Q15" s="34">
        <v>2001</v>
      </c>
      <c r="R15" s="44">
        <f t="shared" si="3"/>
        <v>77.92056074766354</v>
      </c>
    </row>
    <row r="16" spans="1:18" ht="16.5" customHeight="1">
      <c r="A16" s="32"/>
      <c r="B16" s="35" t="s">
        <v>59</v>
      </c>
      <c r="C16" s="11"/>
      <c r="D16" s="34">
        <v>9354</v>
      </c>
      <c r="E16" s="34">
        <v>7731</v>
      </c>
      <c r="F16" s="44">
        <f t="shared" si="4"/>
        <v>82.64913406029505</v>
      </c>
      <c r="G16" s="34">
        <v>9131</v>
      </c>
      <c r="H16" s="34">
        <v>6292</v>
      </c>
      <c r="I16" s="44">
        <f>100*(H16/G16)</f>
        <v>68.90811521191546</v>
      </c>
      <c r="J16" s="34">
        <v>9131</v>
      </c>
      <c r="K16" s="34">
        <v>6292</v>
      </c>
      <c r="L16" s="44">
        <f>100*(K16/J16)</f>
        <v>68.90811521191546</v>
      </c>
      <c r="M16" s="34">
        <v>9441</v>
      </c>
      <c r="N16" s="34">
        <v>6488</v>
      </c>
      <c r="O16" s="44">
        <f t="shared" si="2"/>
        <v>68.72153373583308</v>
      </c>
      <c r="P16" s="34">
        <v>9354</v>
      </c>
      <c r="Q16" s="34">
        <v>7731</v>
      </c>
      <c r="R16" s="44">
        <v>72.65</v>
      </c>
    </row>
    <row r="17" spans="1:17" ht="12" customHeight="1">
      <c r="A17" s="32"/>
      <c r="B17" s="32"/>
      <c r="C17" s="33"/>
      <c r="D17" s="34"/>
      <c r="E17" s="34"/>
      <c r="G17" s="34"/>
      <c r="H17" s="34"/>
      <c r="J17" s="34"/>
      <c r="K17" s="34"/>
      <c r="M17" s="34"/>
      <c r="N17" s="34"/>
      <c r="P17" s="34"/>
      <c r="Q17" s="34"/>
    </row>
    <row r="18" spans="1:18" ht="16.5" customHeight="1">
      <c r="A18" s="35" t="s">
        <v>60</v>
      </c>
      <c r="B18" s="35"/>
      <c r="C18" s="33"/>
      <c r="D18" s="34">
        <f>SUM(D19:D26)</f>
        <v>50841</v>
      </c>
      <c r="E18" s="34">
        <f>SUM(E19:E26)</f>
        <v>46796</v>
      </c>
      <c r="F18" s="44">
        <f>100*(E18/D18)</f>
        <v>92.04382289884148</v>
      </c>
      <c r="G18" s="34">
        <v>50785</v>
      </c>
      <c r="H18" s="34">
        <v>34846</v>
      </c>
      <c r="I18" s="44">
        <f>100*(H18/G18)</f>
        <v>68.61474844934527</v>
      </c>
      <c r="J18" s="34">
        <v>50785</v>
      </c>
      <c r="K18" s="34">
        <v>34855</v>
      </c>
      <c r="L18" s="44">
        <f>100*(K18/J18)</f>
        <v>68.63247021758393</v>
      </c>
      <c r="M18" s="34">
        <v>51063</v>
      </c>
      <c r="N18" s="34">
        <v>41240</v>
      </c>
      <c r="O18" s="44">
        <f>100*(N18/M18)</f>
        <v>80.76297906507648</v>
      </c>
      <c r="P18" s="34">
        <v>50841</v>
      </c>
      <c r="Q18" s="34">
        <v>46786</v>
      </c>
      <c r="R18" s="44">
        <f>100*(Q18/P18)</f>
        <v>92.0241537341909</v>
      </c>
    </row>
    <row r="19" spans="1:18" ht="16.5" customHeight="1">
      <c r="A19" s="32"/>
      <c r="B19" s="35" t="s">
        <v>61</v>
      </c>
      <c r="C19" s="11"/>
      <c r="D19" s="34">
        <v>8988</v>
      </c>
      <c r="E19" s="34">
        <v>8303</v>
      </c>
      <c r="F19" s="44">
        <f aca="true" t="shared" si="5" ref="F19:F26">100*(E19/D19)</f>
        <v>92.37872719181131</v>
      </c>
      <c r="G19" s="34">
        <v>8817</v>
      </c>
      <c r="H19" s="34">
        <v>5321</v>
      </c>
      <c r="I19" s="44">
        <f aca="true" t="shared" si="6" ref="I19:I26">100*(H19/G19)</f>
        <v>60.34932516729046</v>
      </c>
      <c r="J19" s="34">
        <v>8817</v>
      </c>
      <c r="K19" s="34">
        <v>5213</v>
      </c>
      <c r="L19" s="44">
        <v>60.35</v>
      </c>
      <c r="M19" s="34">
        <v>8956</v>
      </c>
      <c r="N19" s="34">
        <v>7369</v>
      </c>
      <c r="O19" s="44">
        <f aca="true" t="shared" si="7" ref="O19:O26">100*(N19/M19)</f>
        <v>82.2800357302367</v>
      </c>
      <c r="P19" s="34">
        <v>8988</v>
      </c>
      <c r="Q19" s="34">
        <v>8303</v>
      </c>
      <c r="R19" s="44">
        <f aca="true" t="shared" si="8" ref="R19:R26">100*(Q19/P19)</f>
        <v>92.37872719181131</v>
      </c>
    </row>
    <row r="20" spans="1:18" ht="16.5" customHeight="1">
      <c r="A20" s="32"/>
      <c r="B20" s="35" t="s">
        <v>62</v>
      </c>
      <c r="C20" s="11"/>
      <c r="D20" s="34">
        <v>12649</v>
      </c>
      <c r="E20" s="34">
        <v>11511</v>
      </c>
      <c r="F20" s="44">
        <f t="shared" si="5"/>
        <v>91.00324136295359</v>
      </c>
      <c r="G20" s="34">
        <v>12324</v>
      </c>
      <c r="H20" s="34">
        <v>8002</v>
      </c>
      <c r="I20" s="44">
        <f t="shared" si="6"/>
        <v>64.93021746186302</v>
      </c>
      <c r="J20" s="34">
        <v>12324</v>
      </c>
      <c r="K20" s="34">
        <v>8001</v>
      </c>
      <c r="L20" s="44">
        <f aca="true" t="shared" si="9" ref="L20:L26">100*(K20/J20)</f>
        <v>64.92210321324245</v>
      </c>
      <c r="M20" s="34">
        <v>12697</v>
      </c>
      <c r="N20" s="34">
        <v>9522</v>
      </c>
      <c r="O20" s="44">
        <f t="shared" si="7"/>
        <v>74.99409309285659</v>
      </c>
      <c r="P20" s="34">
        <v>12649</v>
      </c>
      <c r="Q20" s="34">
        <v>11508</v>
      </c>
      <c r="R20" s="44">
        <f t="shared" si="8"/>
        <v>90.97952407304926</v>
      </c>
    </row>
    <row r="21" spans="1:18" ht="16.5" customHeight="1">
      <c r="A21" s="32"/>
      <c r="B21" s="35" t="s">
        <v>63</v>
      </c>
      <c r="C21" s="11"/>
      <c r="D21" s="34">
        <v>3198</v>
      </c>
      <c r="E21" s="34">
        <v>2958</v>
      </c>
      <c r="F21" s="44">
        <f t="shared" si="5"/>
        <v>92.4953095684803</v>
      </c>
      <c r="G21" s="34">
        <v>3230</v>
      </c>
      <c r="H21" s="34">
        <v>2359</v>
      </c>
      <c r="I21" s="44">
        <f t="shared" si="6"/>
        <v>73.03405572755418</v>
      </c>
      <c r="J21" s="34">
        <v>3230</v>
      </c>
      <c r="K21" s="34">
        <v>2360</v>
      </c>
      <c r="L21" s="44">
        <f t="shared" si="9"/>
        <v>73.06501547987617</v>
      </c>
      <c r="M21" s="34">
        <v>3189</v>
      </c>
      <c r="N21" s="34">
        <v>2546</v>
      </c>
      <c r="O21" s="44">
        <f t="shared" si="7"/>
        <v>79.83693947946064</v>
      </c>
      <c r="P21" s="34">
        <v>3198</v>
      </c>
      <c r="Q21" s="34">
        <v>2957</v>
      </c>
      <c r="R21" s="44">
        <f t="shared" si="8"/>
        <v>92.46404002501563</v>
      </c>
    </row>
    <row r="22" spans="1:18" ht="16.5" customHeight="1">
      <c r="A22" s="32"/>
      <c r="B22" s="35" t="s">
        <v>64</v>
      </c>
      <c r="C22" s="11"/>
      <c r="D22" s="34">
        <v>8174</v>
      </c>
      <c r="E22" s="34">
        <v>7485</v>
      </c>
      <c r="F22" s="44">
        <f t="shared" si="5"/>
        <v>91.57083435282604</v>
      </c>
      <c r="G22" s="34">
        <v>8330</v>
      </c>
      <c r="H22" s="34">
        <v>6326</v>
      </c>
      <c r="I22" s="44">
        <f t="shared" si="6"/>
        <v>75.94237695078031</v>
      </c>
      <c r="J22" s="34">
        <v>8330</v>
      </c>
      <c r="K22" s="34">
        <v>6328</v>
      </c>
      <c r="L22" s="44">
        <f t="shared" si="9"/>
        <v>75.96638655462185</v>
      </c>
      <c r="M22" s="34">
        <v>8291</v>
      </c>
      <c r="N22" s="34">
        <v>6834</v>
      </c>
      <c r="O22" s="44">
        <f t="shared" si="7"/>
        <v>82.42672777710771</v>
      </c>
      <c r="P22" s="34">
        <v>8174</v>
      </c>
      <c r="Q22" s="34">
        <v>7482</v>
      </c>
      <c r="R22" s="44">
        <f t="shared" si="8"/>
        <v>91.53413261561047</v>
      </c>
    </row>
    <row r="23" spans="1:18" ht="16.5" customHeight="1">
      <c r="A23" s="32"/>
      <c r="B23" s="35" t="s">
        <v>65</v>
      </c>
      <c r="C23" s="11"/>
      <c r="D23" s="34">
        <v>4366</v>
      </c>
      <c r="E23" s="34">
        <v>4055</v>
      </c>
      <c r="F23" s="44">
        <f t="shared" si="5"/>
        <v>92.8767750801649</v>
      </c>
      <c r="G23" s="34">
        <v>4453</v>
      </c>
      <c r="H23" s="34">
        <v>3172</v>
      </c>
      <c r="I23" s="44">
        <f t="shared" si="6"/>
        <v>71.23287671232876</v>
      </c>
      <c r="J23" s="34">
        <v>4453</v>
      </c>
      <c r="K23" s="34">
        <v>3172</v>
      </c>
      <c r="L23" s="44">
        <f t="shared" si="9"/>
        <v>71.23287671232876</v>
      </c>
      <c r="M23" s="34">
        <v>4433</v>
      </c>
      <c r="N23" s="34">
        <v>3779</v>
      </c>
      <c r="O23" s="44">
        <f t="shared" si="7"/>
        <v>85.24701105346266</v>
      </c>
      <c r="P23" s="34">
        <v>4366</v>
      </c>
      <c r="Q23" s="34">
        <v>4053</v>
      </c>
      <c r="R23" s="44">
        <f t="shared" si="8"/>
        <v>92.83096655978011</v>
      </c>
    </row>
    <row r="24" spans="1:18" ht="16.5" customHeight="1">
      <c r="A24" s="32"/>
      <c r="B24" s="35" t="s">
        <v>66</v>
      </c>
      <c r="C24" s="11"/>
      <c r="D24" s="34">
        <v>6840</v>
      </c>
      <c r="E24" s="34">
        <v>6317</v>
      </c>
      <c r="F24" s="44">
        <f t="shared" si="5"/>
        <v>92.35380116959064</v>
      </c>
      <c r="G24" s="34">
        <v>6976</v>
      </c>
      <c r="H24" s="34">
        <v>4571</v>
      </c>
      <c r="I24" s="44">
        <f t="shared" si="6"/>
        <v>65.52465596330275</v>
      </c>
      <c r="J24" s="34">
        <v>6976</v>
      </c>
      <c r="K24" s="34">
        <v>4575</v>
      </c>
      <c r="L24" s="44">
        <f t="shared" si="9"/>
        <v>65.58199541284404</v>
      </c>
      <c r="M24" s="34">
        <v>6821</v>
      </c>
      <c r="N24" s="34">
        <v>5456</v>
      </c>
      <c r="O24" s="44">
        <f t="shared" si="7"/>
        <v>79.9882715144407</v>
      </c>
      <c r="P24" s="34">
        <v>6840</v>
      </c>
      <c r="Q24" s="34">
        <v>6317</v>
      </c>
      <c r="R24" s="44">
        <f t="shared" si="8"/>
        <v>92.35380116959064</v>
      </c>
    </row>
    <row r="25" spans="1:18" ht="16.5" customHeight="1">
      <c r="A25" s="32"/>
      <c r="B25" s="35" t="s">
        <v>67</v>
      </c>
      <c r="C25" s="11"/>
      <c r="D25" s="34">
        <v>2412</v>
      </c>
      <c r="E25" s="34">
        <v>2292</v>
      </c>
      <c r="F25" s="44">
        <f t="shared" si="5"/>
        <v>95.02487562189054</v>
      </c>
      <c r="G25" s="34">
        <v>2425</v>
      </c>
      <c r="H25" s="34">
        <v>1735</v>
      </c>
      <c r="I25" s="44">
        <f t="shared" si="6"/>
        <v>71.54639175257732</v>
      </c>
      <c r="J25" s="34">
        <v>2425</v>
      </c>
      <c r="K25" s="34">
        <v>1735</v>
      </c>
      <c r="L25" s="44">
        <f t="shared" si="9"/>
        <v>71.54639175257732</v>
      </c>
      <c r="M25" s="34">
        <v>2380</v>
      </c>
      <c r="N25" s="34">
        <v>2081</v>
      </c>
      <c r="O25" s="44">
        <f t="shared" si="7"/>
        <v>87.43697478991596</v>
      </c>
      <c r="P25" s="34">
        <v>2412</v>
      </c>
      <c r="Q25" s="34">
        <v>2291</v>
      </c>
      <c r="R25" s="44">
        <f t="shared" si="8"/>
        <v>94.98341625207297</v>
      </c>
    </row>
    <row r="26" spans="1:18" ht="16.5" customHeight="1">
      <c r="A26" s="32"/>
      <c r="B26" s="35" t="s">
        <v>68</v>
      </c>
      <c r="C26" s="11"/>
      <c r="D26" s="34">
        <v>4214</v>
      </c>
      <c r="E26" s="34">
        <v>3875</v>
      </c>
      <c r="F26" s="44">
        <f t="shared" si="5"/>
        <v>91.95538680588514</v>
      </c>
      <c r="G26" s="34">
        <v>4230</v>
      </c>
      <c r="H26" s="34">
        <v>3360</v>
      </c>
      <c r="I26" s="44">
        <f t="shared" si="6"/>
        <v>79.43262411347519</v>
      </c>
      <c r="J26" s="34">
        <v>4230</v>
      </c>
      <c r="K26" s="34">
        <v>3363</v>
      </c>
      <c r="L26" s="44">
        <f t="shared" si="9"/>
        <v>79.50354609929077</v>
      </c>
      <c r="M26" s="34">
        <v>4296</v>
      </c>
      <c r="N26" s="34">
        <v>3653</v>
      </c>
      <c r="O26" s="44">
        <f t="shared" si="7"/>
        <v>85.03258845437617</v>
      </c>
      <c r="P26" s="34">
        <v>4214</v>
      </c>
      <c r="Q26" s="34">
        <v>3875</v>
      </c>
      <c r="R26" s="44">
        <f t="shared" si="8"/>
        <v>91.95538680588514</v>
      </c>
    </row>
    <row r="27" spans="1:17" ht="12" customHeight="1">
      <c r="A27" s="32"/>
      <c r="B27" s="32"/>
      <c r="C27" s="33"/>
      <c r="D27" s="34"/>
      <c r="E27" s="34"/>
      <c r="G27" s="34"/>
      <c r="H27" s="34"/>
      <c r="J27" s="34"/>
      <c r="K27" s="34"/>
      <c r="M27" s="34"/>
      <c r="N27" s="34"/>
      <c r="P27" s="34"/>
      <c r="Q27" s="34"/>
    </row>
    <row r="28" spans="1:18" ht="16.5" customHeight="1">
      <c r="A28" s="35" t="s">
        <v>69</v>
      </c>
      <c r="B28" s="35"/>
      <c r="C28" s="33"/>
      <c r="D28" s="34">
        <f>SUM(D29:D31)</f>
        <v>11842</v>
      </c>
      <c r="E28" s="34">
        <f>SUM(E29:E31)</f>
        <v>10672</v>
      </c>
      <c r="F28" s="44">
        <f>100*(E28/D28)</f>
        <v>90.11991217699713</v>
      </c>
      <c r="G28" s="34">
        <v>12197</v>
      </c>
      <c r="H28" s="34">
        <v>9063</v>
      </c>
      <c r="I28" s="44">
        <f>100*(H28/G28)</f>
        <v>74.3051570058211</v>
      </c>
      <c r="J28" s="34">
        <v>12197</v>
      </c>
      <c r="K28" s="34">
        <v>9063</v>
      </c>
      <c r="L28" s="44">
        <f>100*(K28/J28)</f>
        <v>74.3051570058211</v>
      </c>
      <c r="M28" s="34">
        <v>11953</v>
      </c>
      <c r="N28" s="34">
        <v>9355</v>
      </c>
      <c r="O28" s="44">
        <f>100*(N28/M28)</f>
        <v>78.26487074374634</v>
      </c>
      <c r="P28" s="34">
        <v>11842</v>
      </c>
      <c r="Q28" s="34">
        <f>SUM(Q29:Q31)</f>
        <v>10672</v>
      </c>
      <c r="R28" s="44">
        <f>100*(Q28/P28)</f>
        <v>90.11991217699713</v>
      </c>
    </row>
    <row r="29" spans="1:18" ht="16.5" customHeight="1">
      <c r="A29" s="32"/>
      <c r="B29" s="35" t="s">
        <v>70</v>
      </c>
      <c r="C29" s="11"/>
      <c r="D29" s="34">
        <v>3639</v>
      </c>
      <c r="E29" s="34">
        <v>3144</v>
      </c>
      <c r="F29" s="44">
        <f>100*(E29/D29)</f>
        <v>86.39736191261336</v>
      </c>
      <c r="G29" s="34">
        <v>3734</v>
      </c>
      <c r="H29" s="34">
        <v>2759</v>
      </c>
      <c r="I29" s="44">
        <f>100*(H29/G29)</f>
        <v>73.88859132297803</v>
      </c>
      <c r="J29" s="34">
        <v>3734</v>
      </c>
      <c r="K29" s="34">
        <v>2759</v>
      </c>
      <c r="L29" s="44">
        <f>100*(K29/J29)</f>
        <v>73.88859132297803</v>
      </c>
      <c r="M29" s="34">
        <v>3633</v>
      </c>
      <c r="N29" s="34">
        <v>2774</v>
      </c>
      <c r="O29" s="44">
        <f>100*(N29/M29)</f>
        <v>76.35562895678503</v>
      </c>
      <c r="P29" s="34">
        <v>3639</v>
      </c>
      <c r="Q29" s="34">
        <v>3147</v>
      </c>
      <c r="R29" s="44">
        <f>100*(Q29/P29)</f>
        <v>86.47980214344601</v>
      </c>
    </row>
    <row r="30" spans="1:18" ht="16.5" customHeight="1">
      <c r="A30" s="32"/>
      <c r="B30" s="35" t="s">
        <v>71</v>
      </c>
      <c r="C30" s="11"/>
      <c r="D30" s="34">
        <v>4935</v>
      </c>
      <c r="E30" s="34">
        <v>4496</v>
      </c>
      <c r="F30" s="44">
        <f>100*(E30/D30)</f>
        <v>91.10435663627153</v>
      </c>
      <c r="G30" s="34">
        <v>5095</v>
      </c>
      <c r="H30" s="34">
        <v>3731</v>
      </c>
      <c r="I30" s="44">
        <f>100*(H30/G30)</f>
        <v>73.22865554465162</v>
      </c>
      <c r="J30" s="34">
        <v>5095</v>
      </c>
      <c r="K30" s="34">
        <v>3731</v>
      </c>
      <c r="L30" s="44">
        <f>100*(K30/J30)</f>
        <v>73.22865554465162</v>
      </c>
      <c r="M30" s="34">
        <v>5017</v>
      </c>
      <c r="N30" s="34">
        <v>3860</v>
      </c>
      <c r="O30" s="44">
        <f>100*(N30/M30)</f>
        <v>76.93840940801276</v>
      </c>
      <c r="P30" s="34">
        <v>4935</v>
      </c>
      <c r="Q30" s="34">
        <v>4495</v>
      </c>
      <c r="R30" s="44">
        <f>100*(Q30/P30)</f>
        <v>91.08409321175279</v>
      </c>
    </row>
    <row r="31" spans="1:18" ht="16.5" customHeight="1">
      <c r="A31" s="32"/>
      <c r="B31" s="35" t="s">
        <v>72</v>
      </c>
      <c r="C31" s="11"/>
      <c r="D31" s="34">
        <v>3268</v>
      </c>
      <c r="E31" s="34">
        <v>3032</v>
      </c>
      <c r="F31" s="44">
        <f>100*(E31/D31)</f>
        <v>92.77845777233782</v>
      </c>
      <c r="G31" s="34">
        <v>3368</v>
      </c>
      <c r="H31" s="34">
        <v>2573</v>
      </c>
      <c r="I31" s="44">
        <f>100*(H31/G31)</f>
        <v>76.39548693586698</v>
      </c>
      <c r="J31" s="34">
        <v>3368</v>
      </c>
      <c r="K31" s="34">
        <v>2573</v>
      </c>
      <c r="L31" s="44">
        <f>100*(K31/J31)</f>
        <v>76.39548693586698</v>
      </c>
      <c r="M31" s="34">
        <v>3303</v>
      </c>
      <c r="N31" s="34">
        <v>2721</v>
      </c>
      <c r="O31" s="44">
        <f>100*(N31/M31)</f>
        <v>82.37965485921889</v>
      </c>
      <c r="P31" s="34">
        <v>3268</v>
      </c>
      <c r="Q31" s="34">
        <v>3030</v>
      </c>
      <c r="R31" s="44">
        <f>100*(Q31/P31)</f>
        <v>92.71725826193389</v>
      </c>
    </row>
    <row r="32" spans="1:17" ht="12" customHeight="1">
      <c r="A32" s="32"/>
      <c r="B32" s="32"/>
      <c r="C32" s="33"/>
      <c r="D32" s="34"/>
      <c r="E32" s="34"/>
      <c r="G32" s="34"/>
      <c r="H32" s="34"/>
      <c r="J32" s="34"/>
      <c r="K32" s="34"/>
      <c r="M32" s="34"/>
      <c r="N32" s="34"/>
      <c r="P32" s="34"/>
      <c r="Q32" s="34"/>
    </row>
    <row r="33" spans="1:18" ht="16.5" customHeight="1">
      <c r="A33" s="35" t="s">
        <v>73</v>
      </c>
      <c r="B33" s="35"/>
      <c r="C33" s="33"/>
      <c r="D33" s="34">
        <f>SUM(D34:D35)</f>
        <v>27068</v>
      </c>
      <c r="E33" s="34">
        <f>SUM(E34:E35)</f>
        <v>24413</v>
      </c>
      <c r="F33" s="44">
        <f>100*(E33/D33)</f>
        <v>90.19136988325698</v>
      </c>
      <c r="G33" s="34">
        <v>27734</v>
      </c>
      <c r="H33" s="34">
        <v>21270</v>
      </c>
      <c r="I33" s="44">
        <f>100*(H33/G33)</f>
        <v>76.6928679599048</v>
      </c>
      <c r="J33" s="34">
        <v>27734</v>
      </c>
      <c r="K33" s="34">
        <v>21272</v>
      </c>
      <c r="L33" s="44">
        <f>100*(K33/J33)</f>
        <v>76.70007932501622</v>
      </c>
      <c r="M33" s="34">
        <v>27344</v>
      </c>
      <c r="N33" s="34">
        <v>22548</v>
      </c>
      <c r="O33" s="44">
        <f>100*(N33/M33)</f>
        <v>82.46050321825629</v>
      </c>
      <c r="P33" s="34">
        <v>27068</v>
      </c>
      <c r="Q33" s="34">
        <f>SUM(Q34:Q35)</f>
        <v>24410</v>
      </c>
      <c r="R33" s="44">
        <f>100*(Q33/P33)</f>
        <v>90.18028668538496</v>
      </c>
    </row>
    <row r="34" spans="1:18" ht="16.5" customHeight="1">
      <c r="A34" s="32"/>
      <c r="B34" s="35" t="s">
        <v>74</v>
      </c>
      <c r="C34" s="11"/>
      <c r="D34" s="34">
        <v>11167</v>
      </c>
      <c r="E34" s="34">
        <v>10147</v>
      </c>
      <c r="F34" s="44">
        <f>100*(E34/D34)</f>
        <v>90.86594430017014</v>
      </c>
      <c r="G34" s="34">
        <v>11408</v>
      </c>
      <c r="H34" s="34">
        <v>8822</v>
      </c>
      <c r="I34" s="44">
        <f>100*(H34/G34)</f>
        <v>77.33169705469845</v>
      </c>
      <c r="J34" s="34">
        <v>11408</v>
      </c>
      <c r="K34" s="34">
        <v>8824</v>
      </c>
      <c r="L34" s="44">
        <f>100*(K34/J34)</f>
        <v>77.34922861150069</v>
      </c>
      <c r="M34" s="34">
        <v>11247</v>
      </c>
      <c r="N34" s="34">
        <v>9260</v>
      </c>
      <c r="O34" s="44">
        <f>100*(N34/M34)</f>
        <v>82.3330665955366</v>
      </c>
      <c r="P34" s="34">
        <v>11167</v>
      </c>
      <c r="Q34" s="34">
        <v>10147</v>
      </c>
      <c r="R34" s="44">
        <f>100*(Q34/P34)</f>
        <v>90.86594430017014</v>
      </c>
    </row>
    <row r="35" spans="1:18" ht="16.5" customHeight="1">
      <c r="A35" s="32"/>
      <c r="B35" s="35" t="s">
        <v>75</v>
      </c>
      <c r="C35" s="11"/>
      <c r="D35" s="34">
        <v>15901</v>
      </c>
      <c r="E35" s="34">
        <v>14266</v>
      </c>
      <c r="F35" s="44">
        <f>100*(E35/D35)</f>
        <v>89.71762782214955</v>
      </c>
      <c r="G35" s="34">
        <v>16326</v>
      </c>
      <c r="H35" s="34">
        <v>12448</v>
      </c>
      <c r="I35" s="44">
        <f>100*(H35/G35)</f>
        <v>76.24647801053534</v>
      </c>
      <c r="J35" s="34">
        <v>16326</v>
      </c>
      <c r="K35" s="34">
        <v>12448</v>
      </c>
      <c r="L35" s="44">
        <f>100*(K35/J35)</f>
        <v>76.24647801053534</v>
      </c>
      <c r="M35" s="34">
        <v>16097</v>
      </c>
      <c r="N35" s="34">
        <v>13288</v>
      </c>
      <c r="O35" s="44">
        <f>100*(N35/M35)</f>
        <v>82.54954339317885</v>
      </c>
      <c r="P35" s="34">
        <v>15901</v>
      </c>
      <c r="Q35" s="34">
        <v>14263</v>
      </c>
      <c r="R35" s="44">
        <f>100*(Q35/P35)</f>
        <v>89.69876108420854</v>
      </c>
    </row>
    <row r="36" spans="1:17" ht="12" customHeight="1">
      <c r="A36" s="32"/>
      <c r="B36" s="32"/>
      <c r="C36" s="33"/>
      <c r="D36" s="34"/>
      <c r="E36" s="34"/>
      <c r="G36" s="34"/>
      <c r="H36" s="34"/>
      <c r="J36" s="34"/>
      <c r="K36" s="34"/>
      <c r="M36" s="34"/>
      <c r="N36" s="34"/>
      <c r="P36" s="34"/>
      <c r="Q36" s="34"/>
    </row>
    <row r="37" spans="1:18" ht="16.5" customHeight="1">
      <c r="A37" s="35" t="s">
        <v>76</v>
      </c>
      <c r="B37" s="35"/>
      <c r="C37" s="33"/>
      <c r="D37" s="34">
        <f>SUM(D38:D42)</f>
        <v>16744</v>
      </c>
      <c r="E37" s="34">
        <f>SUM(E38:E42)</f>
        <v>14755</v>
      </c>
      <c r="F37" s="44">
        <f aca="true" t="shared" si="10" ref="F37:F42">100*(E37/D37)</f>
        <v>88.12111801242236</v>
      </c>
      <c r="G37" s="34">
        <v>16858</v>
      </c>
      <c r="H37" s="34">
        <v>13221</v>
      </c>
      <c r="I37" s="44">
        <v>73.43</v>
      </c>
      <c r="J37" s="34">
        <v>16858</v>
      </c>
      <c r="K37" s="34">
        <v>13221</v>
      </c>
      <c r="L37" s="44">
        <f aca="true" t="shared" si="11" ref="L37:L42">100*(K37/J37)</f>
        <v>78.42567327085064</v>
      </c>
      <c r="M37" s="34">
        <v>17129</v>
      </c>
      <c r="N37" s="34">
        <v>13505</v>
      </c>
      <c r="O37" s="44">
        <f aca="true" t="shared" si="12" ref="O37:O42">100*(N37/M37)</f>
        <v>78.84289800922413</v>
      </c>
      <c r="P37" s="34">
        <v>16744</v>
      </c>
      <c r="Q37" s="34">
        <v>14755</v>
      </c>
      <c r="R37" s="44">
        <f>100*(Q37/P37)</f>
        <v>88.12111801242236</v>
      </c>
    </row>
    <row r="38" spans="1:18" ht="16.5" customHeight="1">
      <c r="A38" s="32"/>
      <c r="B38" s="35" t="s">
        <v>77</v>
      </c>
      <c r="C38" s="11"/>
      <c r="D38" s="34">
        <v>1611</v>
      </c>
      <c r="E38" s="34">
        <v>1454</v>
      </c>
      <c r="F38" s="44">
        <f t="shared" si="10"/>
        <v>90.25450031036624</v>
      </c>
      <c r="G38" s="34">
        <v>1655</v>
      </c>
      <c r="H38" s="34">
        <v>1368</v>
      </c>
      <c r="I38" s="44">
        <f>100*(H38/G38)</f>
        <v>82.65861027190333</v>
      </c>
      <c r="J38" s="34">
        <v>1655</v>
      </c>
      <c r="K38" s="34">
        <v>1368</v>
      </c>
      <c r="L38" s="44">
        <f t="shared" si="11"/>
        <v>82.65861027190333</v>
      </c>
      <c r="M38" s="34">
        <v>1631</v>
      </c>
      <c r="N38" s="34">
        <v>1338</v>
      </c>
      <c r="O38" s="44">
        <f t="shared" si="12"/>
        <v>82.03556100551809</v>
      </c>
      <c r="P38" s="34">
        <v>1611</v>
      </c>
      <c r="Q38" s="34">
        <v>1455</v>
      </c>
      <c r="R38" s="44">
        <v>90.25</v>
      </c>
    </row>
    <row r="39" spans="1:18" ht="16.5" customHeight="1">
      <c r="A39" s="32"/>
      <c r="B39" s="35" t="s">
        <v>78</v>
      </c>
      <c r="C39" s="11"/>
      <c r="D39" s="34">
        <v>2947</v>
      </c>
      <c r="E39" s="34">
        <v>2509</v>
      </c>
      <c r="F39" s="44">
        <f t="shared" si="10"/>
        <v>85.13742789277231</v>
      </c>
      <c r="G39" s="34">
        <v>3056</v>
      </c>
      <c r="H39" s="34">
        <v>2332</v>
      </c>
      <c r="I39" s="44">
        <f>100*(H39/G39)</f>
        <v>76.30890052356021</v>
      </c>
      <c r="J39" s="34">
        <v>3056</v>
      </c>
      <c r="K39" s="34">
        <v>2332</v>
      </c>
      <c r="L39" s="44">
        <f t="shared" si="11"/>
        <v>76.30890052356021</v>
      </c>
      <c r="M39" s="34">
        <v>3062</v>
      </c>
      <c r="N39" s="34">
        <v>2222</v>
      </c>
      <c r="O39" s="44">
        <f t="shared" si="12"/>
        <v>72.56694970607445</v>
      </c>
      <c r="P39" s="34">
        <v>2947</v>
      </c>
      <c r="Q39" s="34">
        <v>2509</v>
      </c>
      <c r="R39" s="44">
        <f>100*(Q39/P39)</f>
        <v>85.13742789277231</v>
      </c>
    </row>
    <row r="40" spans="1:18" ht="16.5" customHeight="1">
      <c r="A40" s="32"/>
      <c r="B40" s="35" t="s">
        <v>79</v>
      </c>
      <c r="C40" s="11"/>
      <c r="D40" s="34">
        <v>1776</v>
      </c>
      <c r="E40" s="34">
        <v>1668</v>
      </c>
      <c r="F40" s="44">
        <f t="shared" si="10"/>
        <v>93.91891891891892</v>
      </c>
      <c r="G40" s="34">
        <v>1707</v>
      </c>
      <c r="H40" s="34">
        <v>1415</v>
      </c>
      <c r="I40" s="44">
        <f>100*(H40/G40)</f>
        <v>82.89396602226128</v>
      </c>
      <c r="J40" s="34">
        <v>1707</v>
      </c>
      <c r="K40" s="34">
        <v>1415</v>
      </c>
      <c r="L40" s="44">
        <f t="shared" si="11"/>
        <v>82.89396602226128</v>
      </c>
      <c r="M40" s="34">
        <v>1769</v>
      </c>
      <c r="N40" s="34">
        <v>1484</v>
      </c>
      <c r="O40" s="44">
        <f t="shared" si="12"/>
        <v>83.88920293951385</v>
      </c>
      <c r="P40" s="34">
        <v>1776</v>
      </c>
      <c r="Q40" s="34">
        <v>1668</v>
      </c>
      <c r="R40" s="44">
        <f>100*(Q40/P40)</f>
        <v>93.91891891891892</v>
      </c>
    </row>
    <row r="41" spans="1:18" ht="16.5" customHeight="1">
      <c r="A41" s="32"/>
      <c r="B41" s="35" t="s">
        <v>80</v>
      </c>
      <c r="C41" s="11"/>
      <c r="D41" s="34">
        <v>3431</v>
      </c>
      <c r="E41" s="34">
        <v>3178</v>
      </c>
      <c r="F41" s="44">
        <f t="shared" si="10"/>
        <v>92.62605654328185</v>
      </c>
      <c r="G41" s="34">
        <v>3483</v>
      </c>
      <c r="H41" s="34">
        <v>3002</v>
      </c>
      <c r="I41" s="44">
        <f>100*(H41/G41)</f>
        <v>86.19006603502729</v>
      </c>
      <c r="J41" s="34">
        <v>3483</v>
      </c>
      <c r="K41" s="34">
        <v>3002</v>
      </c>
      <c r="L41" s="44">
        <f t="shared" si="11"/>
        <v>86.19006603502729</v>
      </c>
      <c r="M41" s="34">
        <v>3559</v>
      </c>
      <c r="N41" s="34">
        <v>2982</v>
      </c>
      <c r="O41" s="44">
        <f t="shared" si="12"/>
        <v>83.7875807811183</v>
      </c>
      <c r="P41" s="34">
        <v>3431</v>
      </c>
      <c r="Q41" s="34">
        <v>3178</v>
      </c>
      <c r="R41" s="44">
        <f>100*(Q41/P41)</f>
        <v>92.62605654328185</v>
      </c>
    </row>
    <row r="42" spans="1:18" ht="16.5" customHeight="1">
      <c r="A42" s="32"/>
      <c r="B42" s="35" t="s">
        <v>81</v>
      </c>
      <c r="C42" s="11"/>
      <c r="D42" s="34">
        <v>6979</v>
      </c>
      <c r="E42" s="34">
        <v>5946</v>
      </c>
      <c r="F42" s="44">
        <f t="shared" si="10"/>
        <v>85.19845250035821</v>
      </c>
      <c r="G42" s="34">
        <v>6957</v>
      </c>
      <c r="H42" s="34">
        <v>5104</v>
      </c>
      <c r="I42" s="44">
        <f>100*(H42/G42)</f>
        <v>73.36495615926405</v>
      </c>
      <c r="J42" s="34">
        <v>6957</v>
      </c>
      <c r="K42" s="34">
        <v>5104</v>
      </c>
      <c r="L42" s="44">
        <f t="shared" si="11"/>
        <v>73.36495615926405</v>
      </c>
      <c r="M42" s="34">
        <v>7108</v>
      </c>
      <c r="N42" s="34">
        <v>5479</v>
      </c>
      <c r="O42" s="44">
        <f t="shared" si="12"/>
        <v>77.08216094541362</v>
      </c>
      <c r="P42" s="34">
        <v>6979</v>
      </c>
      <c r="Q42" s="34">
        <v>5946</v>
      </c>
      <c r="R42" s="44">
        <f>100*(Q42/P42)</f>
        <v>85.19845250035821</v>
      </c>
    </row>
    <row r="43" spans="1:17" ht="12" customHeight="1">
      <c r="A43" s="32"/>
      <c r="B43" s="32"/>
      <c r="C43" s="33"/>
      <c r="D43" s="34"/>
      <c r="E43" s="34"/>
      <c r="G43" s="34"/>
      <c r="H43" s="34"/>
      <c r="J43" s="34"/>
      <c r="K43" s="34"/>
      <c r="M43" s="34"/>
      <c r="N43" s="34"/>
      <c r="P43" s="34"/>
      <c r="Q43" s="34"/>
    </row>
    <row r="44" spans="1:18" ht="16.5" customHeight="1">
      <c r="A44" s="35" t="s">
        <v>82</v>
      </c>
      <c r="B44" s="35"/>
      <c r="C44" s="33"/>
      <c r="D44" s="34">
        <f>SUM(D45:D48)</f>
        <v>18787</v>
      </c>
      <c r="E44" s="34">
        <f>SUM(E45:E48)</f>
        <v>16650</v>
      </c>
      <c r="F44" s="44">
        <f>100*(E44/D44)</f>
        <v>88.62511311012935</v>
      </c>
      <c r="G44" s="34">
        <v>19050</v>
      </c>
      <c r="H44" s="34">
        <v>15686</v>
      </c>
      <c r="I44" s="44">
        <f>100*(H44/G44)</f>
        <v>82.34120734908137</v>
      </c>
      <c r="J44" s="34">
        <v>19050</v>
      </c>
      <c r="K44" s="34">
        <v>15686</v>
      </c>
      <c r="L44" s="44">
        <f>100*(K44/J44)</f>
        <v>82.34120734908137</v>
      </c>
      <c r="M44" s="34">
        <v>18967</v>
      </c>
      <c r="N44" s="34">
        <v>16615</v>
      </c>
      <c r="O44" s="44">
        <f>100*(N44/M44)</f>
        <v>87.59951494701323</v>
      </c>
      <c r="P44" s="34">
        <v>18787</v>
      </c>
      <c r="Q44" s="34">
        <f>SUM(Q45:Q48)</f>
        <v>16649</v>
      </c>
      <c r="R44" s="44">
        <f>100*(Q44/P44)</f>
        <v>88.61979028051312</v>
      </c>
    </row>
    <row r="45" spans="1:18" ht="16.5" customHeight="1">
      <c r="A45" s="32"/>
      <c r="B45" s="35" t="s">
        <v>83</v>
      </c>
      <c r="C45" s="11"/>
      <c r="D45" s="34">
        <v>4337</v>
      </c>
      <c r="E45" s="34">
        <v>3845</v>
      </c>
      <c r="F45" s="44">
        <f>100*(E45/D45)</f>
        <v>88.65575282453308</v>
      </c>
      <c r="G45" s="34">
        <v>4419</v>
      </c>
      <c r="H45" s="34">
        <v>3533</v>
      </c>
      <c r="I45" s="44">
        <f>100*(H45/G45)</f>
        <v>79.95021498076488</v>
      </c>
      <c r="J45" s="34">
        <v>4419</v>
      </c>
      <c r="K45" s="34">
        <v>3533</v>
      </c>
      <c r="L45" s="44">
        <f>100*(K45/J45)</f>
        <v>79.95021498076488</v>
      </c>
      <c r="M45" s="34">
        <v>4358</v>
      </c>
      <c r="N45" s="34">
        <v>3957</v>
      </c>
      <c r="O45" s="44">
        <f>100*(N45/M45)</f>
        <v>90.79853143643874</v>
      </c>
      <c r="P45" s="34">
        <v>4337</v>
      </c>
      <c r="Q45" s="34">
        <v>3845</v>
      </c>
      <c r="R45" s="44">
        <f>100*(Q45/P45)</f>
        <v>88.65575282453308</v>
      </c>
    </row>
    <row r="46" spans="1:18" ht="16.5" customHeight="1">
      <c r="A46" s="32"/>
      <c r="B46" s="35" t="s">
        <v>84</v>
      </c>
      <c r="C46" s="11"/>
      <c r="D46" s="34">
        <v>4238</v>
      </c>
      <c r="E46" s="34">
        <v>3762</v>
      </c>
      <c r="F46" s="44">
        <f>100*(E46/D46)</f>
        <v>88.76828692779613</v>
      </c>
      <c r="G46" s="34">
        <v>4364</v>
      </c>
      <c r="H46" s="34">
        <v>3576</v>
      </c>
      <c r="I46" s="44">
        <f>100*(H46/G46)</f>
        <v>81.94317140238313</v>
      </c>
      <c r="J46" s="34">
        <v>4364</v>
      </c>
      <c r="K46" s="34">
        <v>3576</v>
      </c>
      <c r="L46" s="44">
        <f>100*(K46/J46)</f>
        <v>81.94317140238313</v>
      </c>
      <c r="M46" s="34">
        <v>4336</v>
      </c>
      <c r="N46" s="34">
        <v>3775</v>
      </c>
      <c r="O46" s="44">
        <f>100*(N46/M46)</f>
        <v>87.06180811808119</v>
      </c>
      <c r="P46" s="34">
        <v>4238</v>
      </c>
      <c r="Q46" s="34">
        <v>3762</v>
      </c>
      <c r="R46" s="44">
        <f>100*(Q46/P46)</f>
        <v>88.76828692779613</v>
      </c>
    </row>
    <row r="47" spans="1:18" ht="16.5" customHeight="1">
      <c r="A47" s="32"/>
      <c r="B47" s="35" t="s">
        <v>85</v>
      </c>
      <c r="C47" s="11"/>
      <c r="D47" s="34">
        <v>5841</v>
      </c>
      <c r="E47" s="34">
        <v>5152</v>
      </c>
      <c r="F47" s="44">
        <f>100*(E47/D47)</f>
        <v>88.20407464475261</v>
      </c>
      <c r="G47" s="34">
        <v>5839</v>
      </c>
      <c r="H47" s="34">
        <v>4931</v>
      </c>
      <c r="I47" s="44">
        <f>100*(H47/G47)</f>
        <v>84.44939201918137</v>
      </c>
      <c r="J47" s="34">
        <v>5839</v>
      </c>
      <c r="K47" s="34">
        <v>4931</v>
      </c>
      <c r="L47" s="44">
        <f>100*(K47/J47)</f>
        <v>84.44939201918137</v>
      </c>
      <c r="M47" s="34">
        <v>5951</v>
      </c>
      <c r="N47" s="34">
        <v>5137</v>
      </c>
      <c r="O47" s="44">
        <f>100*(N47/M47)</f>
        <v>86.32162661737523</v>
      </c>
      <c r="P47" s="34">
        <v>5841</v>
      </c>
      <c r="Q47" s="34">
        <v>5151</v>
      </c>
      <c r="R47" s="44">
        <f>100*(Q47/P47)</f>
        <v>88.1869542886492</v>
      </c>
    </row>
    <row r="48" spans="1:18" ht="16.5" customHeight="1">
      <c r="A48" s="32"/>
      <c r="B48" s="35" t="s">
        <v>86</v>
      </c>
      <c r="C48" s="11"/>
      <c r="D48" s="34">
        <v>4371</v>
      </c>
      <c r="E48" s="34">
        <v>3891</v>
      </c>
      <c r="F48" s="44">
        <f>100*(E48/D48)</f>
        <v>89.01853122855182</v>
      </c>
      <c r="G48" s="34">
        <v>4428</v>
      </c>
      <c r="H48" s="34">
        <v>3646</v>
      </c>
      <c r="I48" s="44">
        <f>100*(H48/G48)</f>
        <v>82.33965672990064</v>
      </c>
      <c r="J48" s="34">
        <v>4428</v>
      </c>
      <c r="K48" s="34">
        <v>3646</v>
      </c>
      <c r="L48" s="44">
        <f>100*(K48/J48)</f>
        <v>82.33965672990064</v>
      </c>
      <c r="M48" s="34">
        <v>4322</v>
      </c>
      <c r="N48" s="34">
        <v>3746</v>
      </c>
      <c r="O48" s="44">
        <f>100*(N48/M48)</f>
        <v>86.67283664969922</v>
      </c>
      <c r="P48" s="34">
        <v>4371</v>
      </c>
      <c r="Q48" s="34">
        <v>3891</v>
      </c>
      <c r="R48" s="44">
        <f>100*(Q48/P48)</f>
        <v>89.01853122855182</v>
      </c>
    </row>
    <row r="49" spans="1:17" ht="12" customHeight="1">
      <c r="A49" s="32"/>
      <c r="B49" s="32"/>
      <c r="C49" s="33"/>
      <c r="D49" s="34"/>
      <c r="E49" s="34"/>
      <c r="G49" s="34"/>
      <c r="H49" s="34"/>
      <c r="J49" s="34"/>
      <c r="K49" s="34"/>
      <c r="M49" s="34"/>
      <c r="N49" s="34"/>
      <c r="P49" s="34"/>
      <c r="Q49" s="34"/>
    </row>
    <row r="50" spans="1:18" ht="16.5" customHeight="1">
      <c r="A50" s="35" t="s">
        <v>87</v>
      </c>
      <c r="B50" s="35"/>
      <c r="C50" s="33"/>
      <c r="D50" s="34">
        <f>SUM(D51:D58)</f>
        <v>49810</v>
      </c>
      <c r="E50" s="34">
        <f>SUM(E51:E58)</f>
        <v>44860</v>
      </c>
      <c r="F50" s="44">
        <f aca="true" t="shared" si="13" ref="F50:F56">100*(E50/D50)</f>
        <v>90.06223649869504</v>
      </c>
      <c r="G50" s="34">
        <v>50051</v>
      </c>
      <c r="H50" s="34">
        <v>33854</v>
      </c>
      <c r="I50" s="44">
        <f aca="true" t="shared" si="14" ref="I50:I56">100*(H50/G50)</f>
        <v>67.63900821162414</v>
      </c>
      <c r="J50" s="34">
        <v>50051</v>
      </c>
      <c r="K50" s="34">
        <v>33855</v>
      </c>
      <c r="L50" s="44">
        <f aca="true" t="shared" si="15" ref="L50:L56">100*(K50/J50)</f>
        <v>67.64100617370282</v>
      </c>
      <c r="M50" s="34">
        <v>50074</v>
      </c>
      <c r="N50" s="34">
        <v>42292</v>
      </c>
      <c r="O50" s="44">
        <f aca="true" t="shared" si="16" ref="O50:O56">100*(N50/M50)</f>
        <v>84.45900067899508</v>
      </c>
      <c r="P50" s="34">
        <v>49810</v>
      </c>
      <c r="Q50" s="34">
        <f>SUM(Q51:Q58)</f>
        <v>44841</v>
      </c>
      <c r="R50" s="44">
        <f aca="true" t="shared" si="17" ref="R50:R56">100*(Q50/P50)</f>
        <v>90.02409154788195</v>
      </c>
    </row>
    <row r="51" spans="1:18" ht="16.5" customHeight="1">
      <c r="A51" s="32"/>
      <c r="B51" s="35" t="s">
        <v>88</v>
      </c>
      <c r="C51" s="11"/>
      <c r="D51" s="34">
        <v>5597</v>
      </c>
      <c r="E51" s="34">
        <v>5065</v>
      </c>
      <c r="F51" s="44">
        <f t="shared" si="13"/>
        <v>90.4949079864213</v>
      </c>
      <c r="G51" s="34">
        <v>5608</v>
      </c>
      <c r="H51" s="34">
        <v>4156</v>
      </c>
      <c r="I51" s="44">
        <f t="shared" si="14"/>
        <v>74.10841654778886</v>
      </c>
      <c r="J51" s="34">
        <v>5608</v>
      </c>
      <c r="K51" s="34">
        <v>4157</v>
      </c>
      <c r="L51" s="44">
        <f t="shared" si="15"/>
        <v>74.12624821683309</v>
      </c>
      <c r="M51" s="34">
        <v>5626</v>
      </c>
      <c r="N51" s="34">
        <v>4894</v>
      </c>
      <c r="O51" s="44">
        <f t="shared" si="16"/>
        <v>86.98897973693566</v>
      </c>
      <c r="P51" s="34">
        <v>5597</v>
      </c>
      <c r="Q51" s="34">
        <v>5064</v>
      </c>
      <c r="R51" s="44">
        <f t="shared" si="17"/>
        <v>90.47704127211006</v>
      </c>
    </row>
    <row r="52" spans="1:18" ht="16.5" customHeight="1">
      <c r="A52" s="32"/>
      <c r="B52" s="35" t="s">
        <v>89</v>
      </c>
      <c r="C52" s="11"/>
      <c r="D52" s="34">
        <v>8412</v>
      </c>
      <c r="E52" s="34">
        <v>7506</v>
      </c>
      <c r="F52" s="44">
        <f t="shared" si="13"/>
        <v>89.22967189728959</v>
      </c>
      <c r="G52" s="34">
        <v>8249</v>
      </c>
      <c r="H52" s="34">
        <v>5751</v>
      </c>
      <c r="I52" s="44">
        <f t="shared" si="14"/>
        <v>69.71754152018427</v>
      </c>
      <c r="J52" s="34">
        <v>8249</v>
      </c>
      <c r="K52" s="34">
        <v>5751</v>
      </c>
      <c r="L52" s="44">
        <f t="shared" si="15"/>
        <v>69.71754152018427</v>
      </c>
      <c r="M52" s="34">
        <v>8093</v>
      </c>
      <c r="N52" s="34">
        <v>6954</v>
      </c>
      <c r="O52" s="44">
        <f t="shared" si="16"/>
        <v>85.92610898307179</v>
      </c>
      <c r="P52" s="34">
        <v>8412</v>
      </c>
      <c r="Q52" s="34">
        <v>7503</v>
      </c>
      <c r="R52" s="44">
        <f t="shared" si="17"/>
        <v>89.19400855920114</v>
      </c>
    </row>
    <row r="53" spans="1:18" ht="16.5" customHeight="1">
      <c r="A53" s="32"/>
      <c r="B53" s="35" t="s">
        <v>90</v>
      </c>
      <c r="C53" s="11"/>
      <c r="D53" s="34">
        <v>4435</v>
      </c>
      <c r="E53" s="34">
        <v>4081</v>
      </c>
      <c r="F53" s="44">
        <f t="shared" si="13"/>
        <v>92.01803833145435</v>
      </c>
      <c r="G53" s="34">
        <v>4375</v>
      </c>
      <c r="H53" s="34">
        <v>3048</v>
      </c>
      <c r="I53" s="44">
        <f t="shared" si="14"/>
        <v>69.66857142857143</v>
      </c>
      <c r="J53" s="34">
        <v>4375</v>
      </c>
      <c r="K53" s="34">
        <v>3048</v>
      </c>
      <c r="L53" s="44">
        <f t="shared" si="15"/>
        <v>69.66857142857143</v>
      </c>
      <c r="M53" s="34">
        <v>4423</v>
      </c>
      <c r="N53" s="34">
        <v>3851</v>
      </c>
      <c r="O53" s="44">
        <f t="shared" si="16"/>
        <v>87.06760117567262</v>
      </c>
      <c r="P53" s="34">
        <v>4435</v>
      </c>
      <c r="Q53" s="34">
        <v>4080</v>
      </c>
      <c r="R53" s="44">
        <f t="shared" si="17"/>
        <v>91.99549041713641</v>
      </c>
    </row>
    <row r="54" spans="1:18" ht="16.5" customHeight="1">
      <c r="A54" s="32"/>
      <c r="B54" s="35" t="s">
        <v>91</v>
      </c>
      <c r="C54" s="11"/>
      <c r="D54" s="34">
        <v>14468</v>
      </c>
      <c r="E54" s="34">
        <v>13251</v>
      </c>
      <c r="F54" s="44">
        <f t="shared" si="13"/>
        <v>91.5883328725463</v>
      </c>
      <c r="G54" s="34">
        <v>14554</v>
      </c>
      <c r="H54" s="34">
        <v>8861</v>
      </c>
      <c r="I54" s="44">
        <f t="shared" si="14"/>
        <v>60.88360588154459</v>
      </c>
      <c r="J54" s="34">
        <v>14554</v>
      </c>
      <c r="K54" s="34">
        <v>8861</v>
      </c>
      <c r="L54" s="44">
        <f t="shared" si="15"/>
        <v>60.88360588154459</v>
      </c>
      <c r="M54" s="34">
        <v>14755</v>
      </c>
      <c r="N54" s="34">
        <v>12400</v>
      </c>
      <c r="O54" s="44">
        <f t="shared" si="16"/>
        <v>84.03930870891223</v>
      </c>
      <c r="P54" s="34">
        <v>14468</v>
      </c>
      <c r="Q54" s="34">
        <v>13243</v>
      </c>
      <c r="R54" s="44">
        <f t="shared" si="17"/>
        <v>91.53303842963783</v>
      </c>
    </row>
    <row r="55" spans="1:18" ht="16.5" customHeight="1">
      <c r="A55" s="32"/>
      <c r="B55" s="35" t="s">
        <v>92</v>
      </c>
      <c r="C55" s="11"/>
      <c r="D55" s="34">
        <v>11686</v>
      </c>
      <c r="E55" s="34">
        <v>10240</v>
      </c>
      <c r="F55" s="44">
        <f t="shared" si="13"/>
        <v>87.62621940783843</v>
      </c>
      <c r="G55" s="34">
        <v>11944</v>
      </c>
      <c r="H55" s="34">
        <v>7963</v>
      </c>
      <c r="I55" s="44">
        <f t="shared" si="14"/>
        <v>66.66945746818487</v>
      </c>
      <c r="J55" s="34">
        <v>11944</v>
      </c>
      <c r="K55" s="34">
        <v>7963</v>
      </c>
      <c r="L55" s="44">
        <f t="shared" si="15"/>
        <v>66.66945746818487</v>
      </c>
      <c r="M55" s="34">
        <v>11803</v>
      </c>
      <c r="N55" s="34">
        <v>9569</v>
      </c>
      <c r="O55" s="44">
        <f t="shared" si="16"/>
        <v>81.07260865881555</v>
      </c>
      <c r="P55" s="34">
        <v>11686</v>
      </c>
      <c r="Q55" s="34">
        <v>10236</v>
      </c>
      <c r="R55" s="44">
        <f t="shared" si="17"/>
        <v>87.59199041588225</v>
      </c>
    </row>
    <row r="56" spans="1:18" ht="16.5" customHeight="1">
      <c r="A56" s="39"/>
      <c r="B56" s="40" t="s">
        <v>93</v>
      </c>
      <c r="C56" s="16"/>
      <c r="D56" s="41">
        <v>5212</v>
      </c>
      <c r="E56" s="41">
        <v>4717</v>
      </c>
      <c r="F56" s="56">
        <f t="shared" si="13"/>
        <v>90.50268610897928</v>
      </c>
      <c r="G56" s="41">
        <v>5321</v>
      </c>
      <c r="H56" s="41">
        <v>4075</v>
      </c>
      <c r="I56" s="56">
        <f t="shared" si="14"/>
        <v>76.5833489945499</v>
      </c>
      <c r="J56" s="41">
        <v>5321</v>
      </c>
      <c r="K56" s="41">
        <v>4075</v>
      </c>
      <c r="L56" s="56">
        <f t="shared" si="15"/>
        <v>76.5833489945499</v>
      </c>
      <c r="M56" s="41">
        <v>5374</v>
      </c>
      <c r="N56" s="41">
        <v>4624</v>
      </c>
      <c r="O56" s="56">
        <f t="shared" si="16"/>
        <v>86.04391514700409</v>
      </c>
      <c r="P56" s="41">
        <v>5212</v>
      </c>
      <c r="Q56" s="41">
        <v>4715</v>
      </c>
      <c r="R56" s="56">
        <f t="shared" si="17"/>
        <v>90.46431312356101</v>
      </c>
    </row>
  </sheetData>
  <sheetProtection/>
  <mergeCells count="50">
    <mergeCell ref="B56:C56"/>
    <mergeCell ref="A50:B50"/>
    <mergeCell ref="B51:C51"/>
    <mergeCell ref="B52:C52"/>
    <mergeCell ref="B53:C53"/>
    <mergeCell ref="B54:C54"/>
    <mergeCell ref="B55:C55"/>
    <mergeCell ref="B42:C42"/>
    <mergeCell ref="A44:B44"/>
    <mergeCell ref="B45:C45"/>
    <mergeCell ref="B46:C46"/>
    <mergeCell ref="B47:C47"/>
    <mergeCell ref="B48:C48"/>
    <mergeCell ref="B35:C35"/>
    <mergeCell ref="A37:B37"/>
    <mergeCell ref="B38:C38"/>
    <mergeCell ref="B39:C39"/>
    <mergeCell ref="B40:C40"/>
    <mergeCell ref="B41:C41"/>
    <mergeCell ref="A28:B28"/>
    <mergeCell ref="B29:C29"/>
    <mergeCell ref="B30:C30"/>
    <mergeCell ref="B31:C31"/>
    <mergeCell ref="A33:B33"/>
    <mergeCell ref="B34:C34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A18:B18"/>
    <mergeCell ref="B19:C19"/>
    <mergeCell ref="B20:C20"/>
    <mergeCell ref="A8:B8"/>
    <mergeCell ref="B9:C9"/>
    <mergeCell ref="B10:C10"/>
    <mergeCell ref="B11:C11"/>
    <mergeCell ref="B12:C12"/>
    <mergeCell ref="B13:C13"/>
    <mergeCell ref="A2:R2"/>
    <mergeCell ref="A4:C6"/>
    <mergeCell ref="D4:F4"/>
    <mergeCell ref="G4:I4"/>
    <mergeCell ref="J4:L4"/>
    <mergeCell ref="M4:O4"/>
    <mergeCell ref="P4:R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2009-06-22T23:54:29Z</dcterms:created>
  <dcterms:modified xsi:type="dcterms:W3CDTF">2009-06-22T23:56:20Z</dcterms:modified>
  <cp:category/>
  <cp:version/>
  <cp:contentType/>
  <cp:contentStatus/>
</cp:coreProperties>
</file>