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77(3)" sheetId="1" r:id="rId1"/>
    <sheet name="77(4)" sheetId="2" r:id="rId2"/>
    <sheet name="77(5)" sheetId="3" r:id="rId3"/>
  </sheets>
  <externalReferences>
    <externalReference r:id="rId6"/>
  </externalReferences>
  <definedNames>
    <definedName name="_10.電気_ガスおよび水道" localSheetId="0">'77(3)'!$A$2:$G$14</definedName>
    <definedName name="_10.電気_ガスおよび水道" localSheetId="1">'77(4)'!$A$1:$G$13</definedName>
    <definedName name="_10.電気_ガスおよび水道" localSheetId="2">'77(5)'!$A$1:$G$13</definedName>
    <definedName name="_10.電気_ガスおよび水道">#REF!</definedName>
    <definedName name="_xlnm.Print_Area" localSheetId="0">'77(3)'!$A$1:$I$35</definedName>
    <definedName name="_xlnm.Print_Area" localSheetId="1">'77(4)'!$A$1:$I$34</definedName>
    <definedName name="_xlnm.Print_Area" localSheetId="2">'77(5)'!$A$1:$I$34</definedName>
  </definedNames>
  <calcPr fullCalcOnLoad="1"/>
</workbook>
</file>

<file path=xl/sharedStrings.xml><?xml version="1.0" encoding="utf-8"?>
<sst xmlns="http://schemas.openxmlformats.org/spreadsheetml/2006/main" count="134" uniqueCount="90">
  <si>
    <t xml:space="preserve">                                         工　場　数　・　従　業　者　数　・　出　荷　額　</t>
  </si>
  <si>
    <t xml:space="preserve">                                           製        　　造　　        卸　　（総括）</t>
  </si>
  <si>
    <t>　　（単位　金額  万円）</t>
  </si>
  <si>
    <t>工 場 数</t>
  </si>
  <si>
    <t xml:space="preserve">     従   　業   　者   　数</t>
  </si>
  <si>
    <t xml:space="preserve">        出　          　荷　          　額</t>
  </si>
  <si>
    <t>総　　数</t>
  </si>
  <si>
    <t>常用労働者数</t>
  </si>
  <si>
    <t>個人業主及び</t>
  </si>
  <si>
    <t>総　　額</t>
  </si>
  <si>
    <t>製造品</t>
  </si>
  <si>
    <t>加工</t>
  </si>
  <si>
    <t>修理料收入</t>
  </si>
  <si>
    <t>家族従業者</t>
  </si>
  <si>
    <t>出荷額</t>
  </si>
  <si>
    <t>賃收入</t>
  </si>
  <si>
    <t>総数</t>
  </si>
  <si>
    <t>市計</t>
  </si>
  <si>
    <t>大分市</t>
  </si>
  <si>
    <t>別府市</t>
  </si>
  <si>
    <t>中津市</t>
  </si>
  <si>
    <t>日田市</t>
  </si>
  <si>
    <t xml:space="preserve">   2,9191</t>
  </si>
  <si>
    <t>佐伯市</t>
  </si>
  <si>
    <t>臼杵市</t>
  </si>
  <si>
    <t>津久見市</t>
  </si>
  <si>
    <t>竹田市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</si>
  <si>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</si>
  <si>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</si>
  <si>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</si>
  <si>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</si>
  <si>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</si>
  <si>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</si>
  <si>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</si>
  <si>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</si>
  <si>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</si>
  <si>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</si>
  <si>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</si>
  <si>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</si>
  <si>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</si>
  <si>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</si>
  <si>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</si>
  <si>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                                製        　　造　　        卸　　（従業者10人以上を使用する工場）</t>
  </si>
  <si>
    <t>　　（単位　金額  万円）</t>
  </si>
  <si>
    <t>工 場 数</t>
  </si>
  <si>
    <t xml:space="preserve">     従   　業   　者   　数</t>
  </si>
  <si>
    <t xml:space="preserve">        出　          　荷　          　額</t>
  </si>
  <si>
    <t>総　　数</t>
  </si>
  <si>
    <t>業常用労働者</t>
  </si>
  <si>
    <t>個人業主及び</t>
  </si>
  <si>
    <t>総　　額</t>
  </si>
  <si>
    <t>製造品</t>
  </si>
  <si>
    <t>加工</t>
  </si>
  <si>
    <t>修理料収入</t>
  </si>
  <si>
    <t>家族従業者</t>
  </si>
  <si>
    <t>出荷額</t>
  </si>
  <si>
    <t>賃收入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</si>
  <si>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</si>
  <si>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</si>
  <si>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</si>
  <si>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</si>
  <si>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</si>
  <si>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</si>
  <si>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</si>
  <si>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</si>
  <si>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</si>
  <si>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</si>
  <si>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</si>
  <si>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</si>
  <si>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郡計</t>
  </si>
  <si>
    <t>西国東郡</t>
  </si>
  <si>
    <t>x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</si>
  <si>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</si>
  <si>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</si>
  <si>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</si>
  <si>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</si>
  <si>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</si>
  <si>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</si>
  <si>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</si>
  <si>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</si>
  <si>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</si>
  <si>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</si>
  <si>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</si>
  <si>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                                製        　　造　　        卸　　（従業者９人以下を使用する工場）</t>
  </si>
  <si>
    <t>常用労働者数</t>
  </si>
  <si>
    <t>加工賃</t>
  </si>
  <si>
    <t>修理料收入</t>
  </si>
  <si>
    <t>家族従業者数</t>
  </si>
  <si>
    <t>收入</t>
  </si>
  <si>
    <t>(45)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</si>
</sst>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&quot;¥&quot;\!\-#,##0_ ;_ * &quot;-&quot;_ ;_ @_ "/>
    <numFmt numFmtId="179" formatCode="_ * #,##0_ ;_ * \!\-#,##0_ ;_ * &quot;-&quot;_ ;_ @_ "/>
    <numFmt numFmtId="180" formatCode="0_);\(0\)"/>
    <numFmt numFmtId="181" formatCode="#,##0_);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176" fontId="22" fillId="0" borderId="0" xfId="0" applyNumberFormat="1" applyFont="1" applyBorder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Continuous" vertical="center"/>
    </xf>
    <xf numFmtId="176" fontId="22" fillId="0" borderId="0" xfId="0" applyNumberFormat="1" applyFont="1" applyAlignment="1">
      <alignment vertical="center"/>
    </xf>
    <xf numFmtId="49" fontId="23" fillId="0" borderId="10" xfId="0" applyNumberFormat="1" applyFont="1" applyBorder="1" applyAlignment="1">
      <alignment horizontal="left" vertical="center"/>
    </xf>
    <xf numFmtId="49" fontId="23" fillId="0" borderId="10" xfId="0" applyNumberFormat="1" applyFont="1" applyBorder="1" applyAlignment="1" applyProtection="1">
      <alignment vertical="center"/>
      <protection/>
    </xf>
    <xf numFmtId="49" fontId="23" fillId="0" borderId="10" xfId="0" applyNumberFormat="1" applyFont="1" applyBorder="1" applyAlignment="1" applyProtection="1">
      <alignment vertical="distributed"/>
      <protection/>
    </xf>
    <xf numFmtId="49" fontId="23" fillId="0" borderId="10" xfId="0" applyNumberFormat="1" applyFont="1" applyBorder="1" applyAlignment="1">
      <alignment vertical="distributed"/>
    </xf>
    <xf numFmtId="49" fontId="23" fillId="0" borderId="0" xfId="0" applyNumberFormat="1" applyFont="1" applyBorder="1" applyAlignment="1" applyProtection="1">
      <alignment vertical="center"/>
      <protection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Alignment="1">
      <alignment horizontal="center" vertical="center"/>
    </xf>
    <xf numFmtId="49" fontId="23" fillId="0" borderId="11" xfId="0" applyNumberFormat="1" applyFont="1" applyBorder="1" applyAlignment="1" applyProtection="1">
      <alignment horizontal="center" vertical="center"/>
      <protection/>
    </xf>
    <xf numFmtId="49" fontId="23" fillId="0" borderId="12" xfId="0" applyNumberFormat="1" applyFont="1" applyBorder="1" applyAlignment="1" applyProtection="1">
      <alignment horizontal="center" vertical="center"/>
      <protection/>
    </xf>
    <xf numFmtId="49" fontId="23" fillId="0" borderId="13" xfId="0" applyNumberFormat="1" applyFont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6" fontId="23" fillId="0" borderId="0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/>
      <protection locked="0"/>
    </xf>
    <xf numFmtId="37" fontId="23" fillId="0" borderId="0" xfId="0" applyNumberFormat="1" applyFont="1" applyBorder="1" applyAlignment="1" applyProtection="1">
      <alignment/>
      <protection/>
    </xf>
    <xf numFmtId="49" fontId="23" fillId="0" borderId="0" xfId="0" applyNumberFormat="1" applyFont="1" applyBorder="1" applyAlignment="1" applyProtection="1">
      <alignment horizontal="distributed"/>
      <protection/>
    </xf>
    <xf numFmtId="178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Alignment="1">
      <alignment/>
    </xf>
    <xf numFmtId="0" fontId="0" fillId="0" borderId="16" xfId="0" applyBorder="1" applyAlignment="1">
      <alignment horizontal="center" vertical="center"/>
    </xf>
    <xf numFmtId="49" fontId="23" fillId="0" borderId="17" xfId="0" applyNumberFormat="1" applyFont="1" applyBorder="1" applyAlignment="1" applyProtection="1">
      <alignment horizontal="center" vertical="center"/>
      <protection/>
    </xf>
    <xf numFmtId="49" fontId="23" fillId="0" borderId="18" xfId="0" applyNumberFormat="1" applyFont="1" applyBorder="1" applyAlignment="1" applyProtection="1">
      <alignment horizontal="center" vertical="center"/>
      <protection/>
    </xf>
    <xf numFmtId="176" fontId="23" fillId="0" borderId="18" xfId="48" applyNumberFormat="1" applyFont="1" applyBorder="1" applyAlignment="1" applyProtection="1">
      <alignment horizontal="center" vertical="center"/>
      <protection locked="0"/>
    </xf>
    <xf numFmtId="0" fontId="23" fillId="0" borderId="18" xfId="48" applyNumberFormat="1" applyFont="1" applyBorder="1" applyAlignment="1" applyProtection="1">
      <alignment horizontal="distributed" vertical="center"/>
      <protection locked="0"/>
    </xf>
    <xf numFmtId="49" fontId="23" fillId="0" borderId="18" xfId="0" applyNumberFormat="1" applyFont="1" applyBorder="1" applyAlignment="1" applyProtection="1">
      <alignment horizontal="distributed" vertical="center"/>
      <protection/>
    </xf>
    <xf numFmtId="49" fontId="23" fillId="0" borderId="19" xfId="0" applyNumberFormat="1" applyFont="1" applyBorder="1" applyAlignment="1" applyProtection="1">
      <alignment horizontal="center" vertical="center"/>
      <protection/>
    </xf>
    <xf numFmtId="0" fontId="23" fillId="0" borderId="0" xfId="0" applyNumberFormat="1" applyFont="1" applyBorder="1" applyAlignment="1" applyProtection="1">
      <alignment vertical="center" textRotation="255"/>
      <protection/>
    </xf>
    <xf numFmtId="176" fontId="23" fillId="0" borderId="0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49" fontId="23" fillId="0" borderId="21" xfId="0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176" fontId="23" fillId="0" borderId="21" xfId="48" applyNumberFormat="1" applyFont="1" applyBorder="1" applyAlignment="1" applyProtection="1">
      <alignment horizontal="center" vertical="center"/>
      <protection locked="0"/>
    </xf>
    <xf numFmtId="177" fontId="23" fillId="0" borderId="21" xfId="48" applyNumberFormat="1" applyFont="1" applyBorder="1" applyAlignment="1" applyProtection="1">
      <alignment horizontal="distributed" vertical="center"/>
      <protection locked="0"/>
    </xf>
    <xf numFmtId="49" fontId="23" fillId="0" borderId="21" xfId="0" applyNumberFormat="1" applyFont="1" applyBorder="1" applyAlignment="1" applyProtection="1">
      <alignment horizontal="distributed" vertical="center"/>
      <protection/>
    </xf>
    <xf numFmtId="0" fontId="0" fillId="0" borderId="22" xfId="0" applyBorder="1" applyAlignment="1">
      <alignment horizontal="center" vertical="center"/>
    </xf>
    <xf numFmtId="0" fontId="23" fillId="0" borderId="0" xfId="0" applyFont="1" applyBorder="1" applyAlignment="1">
      <alignment vertical="center" textRotation="255"/>
    </xf>
    <xf numFmtId="0" fontId="18" fillId="0" borderId="23" xfId="0" applyFont="1" applyBorder="1" applyAlignment="1">
      <alignment horizontal="distributed" vertical="center"/>
    </xf>
    <xf numFmtId="179" fontId="18" fillId="0" borderId="0" xfId="0" applyNumberFormat="1" applyFont="1" applyBorder="1" applyAlignment="1" applyProtection="1">
      <alignment vertical="center"/>
      <protection/>
    </xf>
    <xf numFmtId="179" fontId="18" fillId="0" borderId="0" xfId="48" applyNumberFormat="1" applyFont="1" applyBorder="1" applyAlignment="1" applyProtection="1">
      <alignment vertical="center"/>
      <protection locked="0"/>
    </xf>
    <xf numFmtId="179" fontId="18" fillId="0" borderId="0" xfId="0" applyNumberFormat="1" applyFont="1" applyBorder="1" applyAlignment="1">
      <alignment vertical="center"/>
    </xf>
    <xf numFmtId="179" fontId="18" fillId="0" borderId="0" xfId="0" applyNumberFormat="1" applyFont="1" applyFill="1" applyBorder="1" applyAlignment="1" applyProtection="1">
      <alignment vertical="center"/>
      <protection/>
    </xf>
    <xf numFmtId="176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>
      <alignment vertical="center" textRotation="255"/>
    </xf>
    <xf numFmtId="49" fontId="18" fillId="0" borderId="0" xfId="0" applyNumberFormat="1" applyFont="1" applyBorder="1" applyAlignment="1" applyProtection="1">
      <alignment horizontal="distributed"/>
      <protection/>
    </xf>
    <xf numFmtId="176" fontId="18" fillId="0" borderId="0" xfId="0" applyNumberFormat="1" applyFont="1" applyBorder="1" applyAlignment="1">
      <alignment/>
    </xf>
    <xf numFmtId="178" fontId="18" fillId="0" borderId="0" xfId="0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Alignment="1">
      <alignment/>
    </xf>
    <xf numFmtId="0" fontId="23" fillId="0" borderId="24" xfId="0" applyFont="1" applyBorder="1" applyAlignment="1">
      <alignment horizontal="distributed" vertical="center"/>
    </xf>
    <xf numFmtId="179" fontId="23" fillId="0" borderId="0" xfId="0" applyNumberFormat="1" applyFont="1" applyBorder="1" applyAlignment="1" applyProtection="1">
      <alignment vertical="center"/>
      <protection/>
    </xf>
    <xf numFmtId="179" fontId="23" fillId="0" borderId="0" xfId="48" applyNumberFormat="1" applyFont="1" applyBorder="1" applyAlignment="1" applyProtection="1">
      <alignment vertical="center"/>
      <protection locked="0"/>
    </xf>
    <xf numFmtId="179" fontId="23" fillId="0" borderId="0" xfId="0" applyNumberFormat="1" applyFont="1" applyBorder="1" applyAlignment="1">
      <alignment vertical="center"/>
    </xf>
    <xf numFmtId="0" fontId="18" fillId="0" borderId="24" xfId="0" applyFont="1" applyBorder="1" applyAlignment="1">
      <alignment horizontal="distributed" vertical="center"/>
    </xf>
    <xf numFmtId="49" fontId="23" fillId="0" borderId="0" xfId="0" applyNumberFormat="1" applyFont="1" applyBorder="1" applyAlignment="1" applyProtection="1">
      <alignment vertical="distributed"/>
      <protection/>
    </xf>
    <xf numFmtId="0" fontId="23" fillId="0" borderId="0" xfId="0" applyFont="1" applyBorder="1" applyAlignment="1">
      <alignment vertical="distributed"/>
    </xf>
    <xf numFmtId="179" fontId="23" fillId="0" borderId="0" xfId="0" applyNumberFormat="1" applyFont="1" applyFill="1" applyBorder="1" applyAlignment="1">
      <alignment vertical="center"/>
    </xf>
    <xf numFmtId="179" fontId="23" fillId="0" borderId="0" xfId="0" applyNumberFormat="1" applyFont="1" applyFill="1" applyBorder="1" applyAlignment="1" applyProtection="1">
      <alignment vertical="center"/>
      <protection/>
    </xf>
    <xf numFmtId="179" fontId="23" fillId="0" borderId="0" xfId="0" applyNumberFormat="1" applyFont="1" applyBorder="1" applyAlignment="1" applyProtection="1">
      <alignment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  <protection/>
    </xf>
    <xf numFmtId="49" fontId="23" fillId="0" borderId="24" xfId="0" applyNumberFormat="1" applyFont="1" applyBorder="1" applyAlignment="1">
      <alignment horizontal="distributed" vertical="center"/>
    </xf>
    <xf numFmtId="0" fontId="23" fillId="0" borderId="0" xfId="0" applyFont="1" applyBorder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>
      <alignment vertical="center"/>
      <protection locked="0"/>
    </xf>
    <xf numFmtId="177" fontId="23" fillId="0" borderId="0" xfId="0" applyNumberFormat="1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vertical="center"/>
    </xf>
    <xf numFmtId="49" fontId="23" fillId="0" borderId="0" xfId="0" applyNumberFormat="1" applyFont="1" applyBorder="1" applyAlignment="1" applyProtection="1">
      <alignment horizontal="distributed" vertical="center"/>
      <protection/>
    </xf>
    <xf numFmtId="176" fontId="23" fillId="0" borderId="0" xfId="0" applyNumberFormat="1" applyFont="1" applyBorder="1" applyAlignment="1">
      <alignment vertical="center"/>
    </xf>
    <xf numFmtId="178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>
      <alignment vertical="center"/>
    </xf>
    <xf numFmtId="176" fontId="23" fillId="0" borderId="0" xfId="0" applyNumberFormat="1" applyFont="1" applyBorder="1" applyAlignment="1">
      <alignment/>
    </xf>
    <xf numFmtId="49" fontId="18" fillId="0" borderId="24" xfId="0" applyNumberFormat="1" applyFont="1" applyBorder="1" applyAlignment="1">
      <alignment horizontal="distributed" vertical="center"/>
    </xf>
    <xf numFmtId="179" fontId="18" fillId="0" borderId="0" xfId="0" applyNumberFormat="1" applyFont="1" applyBorder="1" applyAlignment="1" applyProtection="1">
      <alignment vertical="center"/>
      <protection locked="0"/>
    </xf>
    <xf numFmtId="179" fontId="18" fillId="0" borderId="0" xfId="0" applyNumberFormat="1" applyFont="1" applyFill="1" applyBorder="1" applyAlignment="1">
      <alignment vertical="center"/>
    </xf>
    <xf numFmtId="176" fontId="18" fillId="0" borderId="0" xfId="0" applyNumberFormat="1" applyFont="1" applyBorder="1" applyAlignment="1">
      <alignment/>
    </xf>
    <xf numFmtId="176" fontId="23" fillId="0" borderId="24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 applyProtection="1">
      <alignment horizontal="distributed"/>
      <protection/>
    </xf>
    <xf numFmtId="178" fontId="22" fillId="0" borderId="0" xfId="0" applyNumberFormat="1" applyFont="1" applyBorder="1" applyAlignment="1" applyProtection="1">
      <alignment horizontal="right"/>
      <protection locked="0"/>
    </xf>
    <xf numFmtId="37" fontId="22" fillId="0" borderId="0" xfId="0" applyNumberFormat="1" applyFont="1" applyBorder="1" applyAlignment="1" applyProtection="1">
      <alignment horizontal="center"/>
      <protection/>
    </xf>
    <xf numFmtId="176" fontId="23" fillId="0" borderId="25" xfId="0" applyNumberFormat="1" applyFont="1" applyBorder="1" applyAlignment="1">
      <alignment horizontal="distributed" vertical="center"/>
    </xf>
    <xf numFmtId="179" fontId="23" fillId="0" borderId="22" xfId="0" applyNumberFormat="1" applyFont="1" applyBorder="1" applyAlignment="1">
      <alignment vertical="center"/>
    </xf>
    <xf numFmtId="179" fontId="23" fillId="0" borderId="22" xfId="0" applyNumberFormat="1" applyFont="1" applyBorder="1" applyAlignment="1" applyProtection="1">
      <alignment vertical="center"/>
      <protection/>
    </xf>
    <xf numFmtId="49" fontId="23" fillId="0" borderId="10" xfId="0" applyNumberFormat="1" applyFont="1" applyBorder="1" applyAlignment="1">
      <alignment vertical="center"/>
    </xf>
    <xf numFmtId="177" fontId="23" fillId="0" borderId="18" xfId="48" applyNumberFormat="1" applyFont="1" applyBorder="1" applyAlignment="1" applyProtection="1">
      <alignment horizontal="distributed" vertical="center"/>
      <protection locked="0"/>
    </xf>
    <xf numFmtId="179" fontId="23" fillId="0" borderId="0" xfId="0" applyNumberFormat="1" applyFont="1" applyBorder="1" applyAlignment="1" applyProtection="1">
      <alignment horizontal="right" vertical="center"/>
      <protection/>
    </xf>
    <xf numFmtId="179" fontId="23" fillId="0" borderId="0" xfId="0" applyNumberFormat="1" applyFont="1" applyBorder="1" applyAlignment="1" applyProtection="1">
      <alignment horizontal="right" vertical="center"/>
      <protection locked="0"/>
    </xf>
    <xf numFmtId="179" fontId="23" fillId="0" borderId="0" xfId="0" applyNumberFormat="1" applyFont="1" applyBorder="1" applyAlignment="1">
      <alignment horizontal="right" vertical="center"/>
    </xf>
    <xf numFmtId="179" fontId="18" fillId="0" borderId="0" xfId="0" applyNumberFormat="1" applyFont="1" applyFill="1" applyBorder="1" applyAlignment="1" applyProtection="1">
      <alignment vertical="center"/>
      <protection locked="0"/>
    </xf>
    <xf numFmtId="180" fontId="23" fillId="0" borderId="0" xfId="0" applyNumberFormat="1" applyFont="1" applyBorder="1" applyAlignment="1" applyProtection="1">
      <alignment horizontal="right" vertical="center"/>
      <protection/>
    </xf>
    <xf numFmtId="180" fontId="23" fillId="0" borderId="0" xfId="0" applyNumberFormat="1" applyFont="1" applyBorder="1" applyAlignment="1" applyProtection="1">
      <alignment horizontal="right" vertical="center"/>
      <protection locked="0"/>
    </xf>
    <xf numFmtId="181" fontId="23" fillId="0" borderId="0" xfId="0" applyNumberFormat="1" applyFont="1" applyBorder="1" applyAlignment="1">
      <alignment horizontal="right" vertical="center"/>
    </xf>
    <xf numFmtId="180" fontId="23" fillId="0" borderId="0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right" vertical="center"/>
    </xf>
    <xf numFmtId="181" fontId="23" fillId="0" borderId="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3</xdr:row>
      <xdr:rowOff>28575</xdr:rowOff>
    </xdr:from>
    <xdr:to>
      <xdr:col>0</xdr:col>
      <xdr:colOff>1847850</xdr:colOff>
      <xdr:row>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8225" y="581025"/>
          <a:ext cx="80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    分</a:t>
          </a:r>
        </a:p>
      </xdr:txBody>
    </xdr:sp>
    <xdr:clientData/>
  </xdr:twoCellAnchor>
  <xdr:twoCellAnchor>
    <xdr:from>
      <xdr:col>0</xdr:col>
      <xdr:colOff>114300</xdr:colOff>
      <xdr:row>4</xdr:row>
      <xdr:rowOff>142875</xdr:rowOff>
    </xdr:from>
    <xdr:to>
      <xdr:col>0</xdr:col>
      <xdr:colOff>857250</xdr:colOff>
      <xdr:row>6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92392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 郡 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2</xdr:row>
      <xdr:rowOff>28575</xdr:rowOff>
    </xdr:from>
    <xdr:to>
      <xdr:col>0</xdr:col>
      <xdr:colOff>1847850</xdr:colOff>
      <xdr:row>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8225" y="428625"/>
          <a:ext cx="80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    分</a:t>
          </a:r>
        </a:p>
      </xdr:txBody>
    </xdr:sp>
    <xdr:clientData/>
  </xdr:twoCellAnchor>
  <xdr:twoCellAnchor>
    <xdr:from>
      <xdr:col>0</xdr:col>
      <xdr:colOff>114300</xdr:colOff>
      <xdr:row>3</xdr:row>
      <xdr:rowOff>142875</xdr:rowOff>
    </xdr:from>
    <xdr:to>
      <xdr:col>0</xdr:col>
      <xdr:colOff>857250</xdr:colOff>
      <xdr:row>5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77152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 郡 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2</xdr:row>
      <xdr:rowOff>28575</xdr:rowOff>
    </xdr:from>
    <xdr:to>
      <xdr:col>0</xdr:col>
      <xdr:colOff>1847850</xdr:colOff>
      <xdr:row>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8225" y="428625"/>
          <a:ext cx="80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    分</a:t>
          </a:r>
        </a:p>
      </xdr:txBody>
    </xdr:sp>
    <xdr:clientData/>
  </xdr:twoCellAnchor>
  <xdr:twoCellAnchor>
    <xdr:from>
      <xdr:col>0</xdr:col>
      <xdr:colOff>114300</xdr:colOff>
      <xdr:row>3</xdr:row>
      <xdr:rowOff>142875</xdr:rowOff>
    </xdr:from>
    <xdr:to>
      <xdr:col>0</xdr:col>
      <xdr:colOff>857250</xdr:colOff>
      <xdr:row>5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77152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 郡 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O44"/>
  <sheetViews>
    <sheetView zoomScaleSheetLayoutView="100" zoomScalePageLayoutView="0" workbookViewId="0" topLeftCell="A1">
      <selection activeCell="A1" sqref="A1:I1"/>
    </sheetView>
  </sheetViews>
  <sheetFormatPr defaultColWidth="15.25390625" defaultRowHeight="12" customHeight="1"/>
  <cols>
    <col min="1" max="1" width="24.625" style="5" customWidth="1"/>
    <col min="2" max="2" width="10.75390625" style="5" customWidth="1"/>
    <col min="3" max="5" width="12.75390625" style="5" customWidth="1"/>
    <col min="6" max="7" width="13.25390625" style="5" bestFit="1" customWidth="1"/>
    <col min="8" max="8" width="10.75390625" style="5" customWidth="1"/>
    <col min="9" max="9" width="9.875" style="5" customWidth="1"/>
    <col min="10" max="11" width="10.75390625" style="5" customWidth="1"/>
    <col min="12" max="12" width="7.875" style="5" customWidth="1"/>
    <col min="13" max="13" width="10.75390625" style="5" customWidth="1"/>
    <col min="14" max="14" width="9.75390625" style="5" customWidth="1"/>
    <col min="15" max="15" width="10.75390625" style="5" customWidth="1"/>
    <col min="16" max="16384" width="15.25390625" style="5" customWidth="1"/>
  </cols>
  <sheetData>
    <row r="1" spans="1:12" ht="12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4" s="12" customFormat="1" ht="16.5" customHeight="1">
      <c r="A2" s="6" t="s">
        <v>1</v>
      </c>
      <c r="B2" s="7"/>
      <c r="C2" s="7"/>
      <c r="D2" s="7"/>
      <c r="E2" s="7"/>
      <c r="F2" s="7"/>
      <c r="G2" s="7"/>
      <c r="H2" s="7"/>
      <c r="I2" s="8"/>
      <c r="J2" s="8"/>
      <c r="K2" s="9"/>
      <c r="L2" s="8"/>
      <c r="M2" s="10"/>
      <c r="N2" s="11"/>
    </row>
    <row r="3" spans="1:15" s="20" customFormat="1" ht="15" customHeight="1" thickBot="1">
      <c r="A3" s="13" t="s">
        <v>2</v>
      </c>
      <c r="B3" s="14"/>
      <c r="C3" s="14"/>
      <c r="D3" s="14"/>
      <c r="E3" s="14"/>
      <c r="F3" s="15"/>
      <c r="G3" s="16"/>
      <c r="H3" s="14"/>
      <c r="I3" s="14"/>
      <c r="J3" s="17"/>
      <c r="K3" s="17"/>
      <c r="L3" s="17"/>
      <c r="M3" s="18"/>
      <c r="N3" s="19"/>
      <c r="O3" s="19"/>
    </row>
    <row r="4" spans="1:15" s="31" customFormat="1" ht="18" customHeight="1" thickTop="1">
      <c r="A4" s="21"/>
      <c r="B4" s="22" t="s">
        <v>3</v>
      </c>
      <c r="C4" s="23" t="s">
        <v>4</v>
      </c>
      <c r="D4" s="24"/>
      <c r="E4" s="25"/>
      <c r="F4" s="23" t="s">
        <v>5</v>
      </c>
      <c r="G4" s="24"/>
      <c r="H4" s="24"/>
      <c r="I4" s="24"/>
      <c r="J4" s="26"/>
      <c r="K4" s="27"/>
      <c r="L4" s="28"/>
      <c r="M4" s="29"/>
      <c r="N4" s="29"/>
      <c r="O4" s="30"/>
    </row>
    <row r="5" spans="1:15" s="31" customFormat="1" ht="15" customHeight="1">
      <c r="A5" s="32"/>
      <c r="B5" s="33"/>
      <c r="C5" s="34" t="s">
        <v>6</v>
      </c>
      <c r="D5" s="35" t="s">
        <v>7</v>
      </c>
      <c r="E5" s="36" t="s">
        <v>8</v>
      </c>
      <c r="F5" s="34" t="s">
        <v>9</v>
      </c>
      <c r="G5" s="37" t="s">
        <v>10</v>
      </c>
      <c r="H5" s="37" t="s">
        <v>11</v>
      </c>
      <c r="I5" s="38" t="s">
        <v>12</v>
      </c>
      <c r="J5" s="26"/>
      <c r="K5" s="27"/>
      <c r="L5" s="39"/>
      <c r="M5" s="29"/>
      <c r="N5" s="40"/>
      <c r="O5" s="30"/>
    </row>
    <row r="6" spans="1:15" s="31" customFormat="1" ht="15" customHeight="1">
      <c r="A6" s="41"/>
      <c r="B6" s="42"/>
      <c r="C6" s="43"/>
      <c r="D6" s="44"/>
      <c r="E6" s="45" t="s">
        <v>13</v>
      </c>
      <c r="F6" s="43"/>
      <c r="G6" s="46" t="s">
        <v>14</v>
      </c>
      <c r="H6" s="46" t="s">
        <v>15</v>
      </c>
      <c r="I6" s="47"/>
      <c r="J6" s="26"/>
      <c r="K6" s="27"/>
      <c r="L6" s="48"/>
      <c r="M6" s="29"/>
      <c r="N6" s="40"/>
      <c r="O6" s="30"/>
    </row>
    <row r="7" spans="1:15" s="60" customFormat="1" ht="15" customHeight="1">
      <c r="A7" s="49" t="s">
        <v>16</v>
      </c>
      <c r="B7" s="50">
        <f>B9+B22</f>
        <v>4247</v>
      </c>
      <c r="C7" s="50">
        <f>D7+E7</f>
        <v>48362</v>
      </c>
      <c r="D7" s="51">
        <v>42090</v>
      </c>
      <c r="E7" s="51">
        <f>E9+E22</f>
        <v>6272</v>
      </c>
      <c r="F7" s="52">
        <f>SUM(G7:I7)</f>
        <v>10715323</v>
      </c>
      <c r="G7" s="53">
        <f>G9+G22</f>
        <v>10556748</v>
      </c>
      <c r="H7" s="53">
        <f>H9+H22</f>
        <v>136877</v>
      </c>
      <c r="I7" s="53">
        <f>I9+I22</f>
        <v>21698</v>
      </c>
      <c r="J7" s="54"/>
      <c r="K7" s="55"/>
      <c r="L7" s="56"/>
      <c r="M7" s="57"/>
      <c r="N7" s="58"/>
      <c r="O7" s="59"/>
    </row>
    <row r="8" spans="1:15" s="31" customFormat="1" ht="6.75" customHeight="1">
      <c r="A8" s="61"/>
      <c r="B8" s="62"/>
      <c r="C8" s="62"/>
      <c r="D8" s="63"/>
      <c r="E8" s="63"/>
      <c r="F8" s="64"/>
      <c r="G8" s="62"/>
      <c r="H8" s="64"/>
      <c r="I8" s="62"/>
      <c r="J8" s="26"/>
      <c r="K8" s="27"/>
      <c r="L8" s="48"/>
      <c r="M8" s="29"/>
      <c r="N8" s="40"/>
      <c r="O8" s="30"/>
    </row>
    <row r="9" spans="1:15" s="60" customFormat="1" ht="15" customHeight="1">
      <c r="A9" s="65" t="s">
        <v>17</v>
      </c>
      <c r="B9" s="50">
        <f>SUM(B11:B20)</f>
        <v>3029</v>
      </c>
      <c r="C9" s="50">
        <v>38598</v>
      </c>
      <c r="D9" s="51">
        <v>34316</v>
      </c>
      <c r="E9" s="51">
        <f>SUM(E11:E20)</f>
        <v>4281</v>
      </c>
      <c r="F9" s="52">
        <f aca="true" t="shared" si="0" ref="F9:F35">SUM(G9:I9)</f>
        <v>7882328</v>
      </c>
      <c r="G9" s="50">
        <f>SUM(G11:G20)</f>
        <v>7743250</v>
      </c>
      <c r="H9" s="50">
        <v>120181</v>
      </c>
      <c r="I9" s="50">
        <f>SUM(I11:I20)</f>
        <v>18897</v>
      </c>
      <c r="J9" s="54"/>
      <c r="K9" s="55"/>
      <c r="L9" s="56"/>
      <c r="M9" s="57"/>
      <c r="N9" s="58"/>
      <c r="O9" s="59"/>
    </row>
    <row r="10" spans="1:15" s="31" customFormat="1" ht="6.75" customHeight="1">
      <c r="A10" s="61"/>
      <c r="B10" s="64"/>
      <c r="C10" s="62"/>
      <c r="D10" s="63"/>
      <c r="E10" s="63"/>
      <c r="F10" s="64"/>
      <c r="G10" s="62"/>
      <c r="H10" s="62"/>
      <c r="I10" s="62"/>
      <c r="J10" s="26"/>
      <c r="K10" s="27"/>
      <c r="L10" s="66"/>
      <c r="M10" s="29"/>
      <c r="N10" s="40"/>
      <c r="O10" s="30"/>
    </row>
    <row r="11" spans="1:15" s="31" customFormat="1" ht="15" customHeight="1">
      <c r="A11" s="61" t="s">
        <v>18</v>
      </c>
      <c r="B11" s="64">
        <v>757</v>
      </c>
      <c r="C11" s="62">
        <f aca="true" t="shared" si="1" ref="C11:C35">D11+E11</f>
        <v>12947</v>
      </c>
      <c r="D11" s="63">
        <v>12049</v>
      </c>
      <c r="E11" s="63">
        <v>898</v>
      </c>
      <c r="F11" s="64">
        <f t="shared" si="0"/>
        <v>3050458</v>
      </c>
      <c r="G11" s="62">
        <v>3008647</v>
      </c>
      <c r="H11" s="62">
        <v>36358</v>
      </c>
      <c r="I11" s="62">
        <v>5453</v>
      </c>
      <c r="J11" s="26"/>
      <c r="K11" s="27"/>
      <c r="L11" s="67"/>
      <c r="M11" s="29"/>
      <c r="N11" s="40"/>
      <c r="O11" s="30"/>
    </row>
    <row r="12" spans="1:15" s="31" customFormat="1" ht="15" customHeight="1">
      <c r="A12" s="61" t="s">
        <v>19</v>
      </c>
      <c r="B12" s="64">
        <v>755</v>
      </c>
      <c r="C12" s="62">
        <f t="shared" si="1"/>
        <v>4637</v>
      </c>
      <c r="D12" s="63">
        <v>3471</v>
      </c>
      <c r="E12" s="63">
        <v>1166</v>
      </c>
      <c r="F12" s="64">
        <f t="shared" si="0"/>
        <v>353575</v>
      </c>
      <c r="G12" s="62">
        <v>347203</v>
      </c>
      <c r="H12" s="62">
        <v>6136</v>
      </c>
      <c r="I12" s="62">
        <v>236</v>
      </c>
      <c r="J12" s="26"/>
      <c r="K12" s="27"/>
      <c r="L12" s="67"/>
      <c r="M12" s="29"/>
      <c r="N12" s="40"/>
      <c r="O12" s="30"/>
    </row>
    <row r="13" spans="1:15" s="31" customFormat="1" ht="15" customHeight="1">
      <c r="A13" s="61" t="s">
        <v>20</v>
      </c>
      <c r="B13" s="62">
        <v>271</v>
      </c>
      <c r="C13" s="62">
        <f t="shared" si="1"/>
        <v>4453</v>
      </c>
      <c r="D13" s="63">
        <v>4068</v>
      </c>
      <c r="E13" s="63">
        <v>385</v>
      </c>
      <c r="F13" s="68">
        <f t="shared" si="0"/>
        <v>1037032</v>
      </c>
      <c r="G13" s="62">
        <v>999693</v>
      </c>
      <c r="H13" s="62">
        <v>37187</v>
      </c>
      <c r="I13" s="62">
        <v>152</v>
      </c>
      <c r="J13" s="26"/>
      <c r="K13" s="27"/>
      <c r="L13" s="67"/>
      <c r="M13" s="29"/>
      <c r="N13" s="29"/>
      <c r="O13" s="30"/>
    </row>
    <row r="14" spans="1:15" s="31" customFormat="1" ht="15" customHeight="1">
      <c r="A14" s="61" t="s">
        <v>21</v>
      </c>
      <c r="B14" s="62">
        <v>484</v>
      </c>
      <c r="C14" s="69">
        <f t="shared" si="1"/>
        <v>4373</v>
      </c>
      <c r="D14" s="70">
        <v>3634</v>
      </c>
      <c r="E14" s="70">
        <v>739</v>
      </c>
      <c r="F14" s="68">
        <v>611308</v>
      </c>
      <c r="G14" s="62">
        <v>610840</v>
      </c>
      <c r="H14" s="71" t="s">
        <v>22</v>
      </c>
      <c r="I14" s="62">
        <v>549</v>
      </c>
      <c r="J14" s="26"/>
      <c r="K14" s="27"/>
      <c r="L14" s="67"/>
      <c r="M14" s="29"/>
      <c r="N14" s="29"/>
      <c r="O14" s="30"/>
    </row>
    <row r="15" spans="1:15" s="31" customFormat="1" ht="15" customHeight="1">
      <c r="A15" s="61" t="s">
        <v>23</v>
      </c>
      <c r="B15" s="62">
        <v>230</v>
      </c>
      <c r="C15" s="69">
        <f t="shared" si="1"/>
        <v>4365</v>
      </c>
      <c r="D15" s="70">
        <v>4016</v>
      </c>
      <c r="E15" s="70">
        <v>349</v>
      </c>
      <c r="F15" s="68">
        <f t="shared" si="0"/>
        <v>1068804</v>
      </c>
      <c r="G15" s="62">
        <v>1052670</v>
      </c>
      <c r="H15" s="64">
        <v>12544</v>
      </c>
      <c r="I15" s="62">
        <v>3590</v>
      </c>
      <c r="J15" s="26"/>
      <c r="K15" s="27"/>
      <c r="L15" s="67"/>
      <c r="M15" s="40"/>
      <c r="N15" s="40"/>
      <c r="O15" s="40"/>
    </row>
    <row r="16" spans="1:15" s="31" customFormat="1" ht="15" customHeight="1">
      <c r="A16" s="61" t="s">
        <v>24</v>
      </c>
      <c r="B16" s="62">
        <v>169</v>
      </c>
      <c r="C16" s="69">
        <f t="shared" si="1"/>
        <v>2729</v>
      </c>
      <c r="D16" s="70">
        <v>2488</v>
      </c>
      <c r="E16" s="70">
        <v>241</v>
      </c>
      <c r="F16" s="68">
        <f t="shared" si="0"/>
        <v>640242</v>
      </c>
      <c r="G16" s="62">
        <v>619467</v>
      </c>
      <c r="H16" s="62">
        <v>15663</v>
      </c>
      <c r="I16" s="62">
        <v>5112</v>
      </c>
      <c r="J16" s="26"/>
      <c r="K16" s="27"/>
      <c r="L16" s="67"/>
      <c r="M16" s="40"/>
      <c r="N16" s="40"/>
      <c r="O16" s="40"/>
    </row>
    <row r="17" spans="1:15" s="31" customFormat="1" ht="15" customHeight="1">
      <c r="A17" s="61" t="s">
        <v>25</v>
      </c>
      <c r="B17" s="64">
        <v>79</v>
      </c>
      <c r="C17" s="69">
        <f t="shared" si="1"/>
        <v>2804</v>
      </c>
      <c r="D17" s="70">
        <v>2707</v>
      </c>
      <c r="E17" s="70">
        <v>97</v>
      </c>
      <c r="F17" s="68">
        <f t="shared" si="0"/>
        <v>944195</v>
      </c>
      <c r="G17" s="62">
        <v>935303</v>
      </c>
      <c r="H17" s="62">
        <v>5410</v>
      </c>
      <c r="I17" s="62">
        <v>3482</v>
      </c>
      <c r="J17" s="26"/>
      <c r="K17" s="27"/>
      <c r="L17" s="67"/>
      <c r="M17" s="29"/>
      <c r="N17" s="29"/>
      <c r="O17" s="30"/>
    </row>
    <row r="18" spans="1:15" s="74" customFormat="1" ht="15" customHeight="1">
      <c r="A18" s="72" t="s">
        <v>26</v>
      </c>
      <c r="B18" s="64">
        <v>101</v>
      </c>
      <c r="C18" s="69">
        <f t="shared" si="1"/>
        <v>667</v>
      </c>
      <c r="D18" s="70">
        <v>546</v>
      </c>
      <c r="E18" s="70">
        <v>121</v>
      </c>
      <c r="F18" s="68">
        <f t="shared" si="0"/>
        <v>67815</v>
      </c>
      <c r="G18" s="62">
        <v>67515</v>
      </c>
      <c r="H18" s="62">
        <v>281</v>
      </c>
      <c r="I18" s="62">
        <v>19</v>
      </c>
      <c r="J18" s="26"/>
      <c r="K18" s="27"/>
      <c r="L18" s="73"/>
      <c r="M18" s="29"/>
      <c r="N18" s="29"/>
      <c r="O18" s="30"/>
    </row>
    <row r="19" spans="1:15" s="81" customFormat="1" ht="13.5" customHeight="1">
      <c r="A19" s="72" t="s">
        <v>27</v>
      </c>
      <c r="B19" s="62">
        <v>91</v>
      </c>
      <c r="C19" s="69">
        <f t="shared" si="1"/>
        <v>845</v>
      </c>
      <c r="D19" s="70">
        <v>704</v>
      </c>
      <c r="E19" s="70">
        <v>141</v>
      </c>
      <c r="F19" s="68">
        <f t="shared" si="0"/>
        <v>73709</v>
      </c>
      <c r="G19" s="62">
        <v>70358</v>
      </c>
      <c r="H19" s="62">
        <v>3167</v>
      </c>
      <c r="I19" s="62">
        <v>184</v>
      </c>
      <c r="J19" s="75"/>
      <c r="K19" s="76"/>
      <c r="L19" s="77"/>
      <c r="M19" s="78"/>
      <c r="N19" s="79"/>
      <c r="O19" s="80"/>
    </row>
    <row r="20" spans="1:15" s="31" customFormat="1" ht="13.5" customHeight="1">
      <c r="A20" s="72" t="s">
        <v>28</v>
      </c>
      <c r="B20" s="62">
        <v>92</v>
      </c>
      <c r="C20" s="69">
        <f t="shared" si="1"/>
        <v>778</v>
      </c>
      <c r="D20" s="70">
        <v>634</v>
      </c>
      <c r="E20" s="70">
        <v>144</v>
      </c>
      <c r="F20" s="68">
        <f t="shared" si="0"/>
        <v>32190</v>
      </c>
      <c r="G20" s="64">
        <v>31554</v>
      </c>
      <c r="H20" s="64">
        <v>516</v>
      </c>
      <c r="I20" s="64">
        <v>120</v>
      </c>
      <c r="J20" s="82"/>
      <c r="K20" s="82"/>
      <c r="L20" s="82"/>
      <c r="M20" s="40"/>
      <c r="N20" s="40"/>
      <c r="O20" s="40"/>
    </row>
    <row r="21" spans="1:15" s="31" customFormat="1" ht="12" customHeight="1">
      <c r="A21" s="72"/>
      <c r="B21" s="62"/>
      <c r="C21" s="69"/>
      <c r="D21" s="70"/>
      <c r="E21" s="70"/>
      <c r="F21" s="68"/>
      <c r="G21" s="64"/>
      <c r="H21" s="64"/>
      <c r="I21" s="64"/>
      <c r="J21" s="82"/>
      <c r="K21" s="82"/>
      <c r="L21" s="82"/>
      <c r="M21" s="40"/>
      <c r="N21" s="40"/>
      <c r="O21" s="40"/>
    </row>
    <row r="22" spans="1:15" s="60" customFormat="1" ht="13.5" customHeight="1">
      <c r="A22" s="83" t="s">
        <v>29</v>
      </c>
      <c r="B22" s="50">
        <f>SUM(B24:B35)</f>
        <v>1218</v>
      </c>
      <c r="C22" s="50">
        <f t="shared" si="1"/>
        <v>9764</v>
      </c>
      <c r="D22" s="84">
        <f aca="true" t="shared" si="2" ref="D22:I22">SUM(D24:D35)</f>
        <v>7773</v>
      </c>
      <c r="E22" s="84">
        <v>1991</v>
      </c>
      <c r="F22" s="85">
        <f t="shared" si="0"/>
        <v>2832995</v>
      </c>
      <c r="G22" s="85">
        <f t="shared" si="2"/>
        <v>2813498</v>
      </c>
      <c r="H22" s="85">
        <f t="shared" si="2"/>
        <v>16696</v>
      </c>
      <c r="I22" s="85">
        <f t="shared" si="2"/>
        <v>2801</v>
      </c>
      <c r="J22" s="86"/>
      <c r="K22" s="86"/>
      <c r="L22" s="86"/>
      <c r="M22" s="58"/>
      <c r="N22" s="58"/>
      <c r="O22" s="58"/>
    </row>
    <row r="23" spans="1:15" s="60" customFormat="1" ht="6.75" customHeight="1">
      <c r="A23" s="83"/>
      <c r="B23" s="50"/>
      <c r="C23" s="50"/>
      <c r="D23" s="84"/>
      <c r="E23" s="84"/>
      <c r="F23" s="52"/>
      <c r="G23" s="52"/>
      <c r="H23" s="52"/>
      <c r="I23" s="52"/>
      <c r="J23" s="86"/>
      <c r="K23" s="86"/>
      <c r="L23" s="86"/>
      <c r="M23" s="58"/>
      <c r="N23" s="58"/>
      <c r="O23" s="58"/>
    </row>
    <row r="24" spans="1:15" ht="13.5" customHeight="1">
      <c r="A24" s="87" t="s">
        <v>30</v>
      </c>
      <c r="B24" s="62">
        <v>38</v>
      </c>
      <c r="C24" s="62">
        <f t="shared" si="1"/>
        <v>140</v>
      </c>
      <c r="D24" s="70">
        <v>76</v>
      </c>
      <c r="E24" s="70">
        <v>64</v>
      </c>
      <c r="F24" s="64">
        <f t="shared" si="0"/>
        <v>9105</v>
      </c>
      <c r="G24" s="64">
        <v>8718</v>
      </c>
      <c r="H24" s="64">
        <v>387</v>
      </c>
      <c r="I24" s="64">
        <v>0</v>
      </c>
      <c r="J24" s="3"/>
      <c r="K24" s="3"/>
      <c r="L24" s="3"/>
      <c r="M24" s="88"/>
      <c r="N24" s="88"/>
      <c r="O24" s="88"/>
    </row>
    <row r="25" spans="1:15" ht="13.5" customHeight="1">
      <c r="A25" s="87" t="s">
        <v>31</v>
      </c>
      <c r="B25" s="62">
        <v>143</v>
      </c>
      <c r="C25" s="62">
        <f t="shared" si="1"/>
        <v>776</v>
      </c>
      <c r="D25" s="70">
        <v>516</v>
      </c>
      <c r="E25" s="70">
        <v>260</v>
      </c>
      <c r="F25" s="64">
        <f t="shared" si="0"/>
        <v>60931</v>
      </c>
      <c r="G25" s="64">
        <v>60255</v>
      </c>
      <c r="H25" s="64">
        <v>543</v>
      </c>
      <c r="I25" s="64">
        <v>133</v>
      </c>
      <c r="J25" s="3"/>
      <c r="K25" s="3"/>
      <c r="L25" s="3"/>
      <c r="M25" s="89"/>
      <c r="N25" s="89"/>
      <c r="O25" s="90"/>
    </row>
    <row r="26" spans="1:15" ht="13.5" customHeight="1">
      <c r="A26" s="87" t="s">
        <v>32</v>
      </c>
      <c r="B26" s="62">
        <v>93</v>
      </c>
      <c r="C26" s="62">
        <f t="shared" si="1"/>
        <v>636</v>
      </c>
      <c r="D26" s="70">
        <v>495</v>
      </c>
      <c r="E26" s="70">
        <v>141</v>
      </c>
      <c r="F26" s="64">
        <f t="shared" si="0"/>
        <v>63975</v>
      </c>
      <c r="G26" s="64">
        <v>63715</v>
      </c>
      <c r="H26" s="64">
        <v>250</v>
      </c>
      <c r="I26" s="64">
        <v>10</v>
      </c>
      <c r="J26" s="3"/>
      <c r="K26" s="3"/>
      <c r="L26" s="3"/>
      <c r="M26" s="88"/>
      <c r="N26" s="88"/>
      <c r="O26" s="88"/>
    </row>
    <row r="27" spans="1:15" ht="13.5" customHeight="1">
      <c r="A27" s="87" t="s">
        <v>33</v>
      </c>
      <c r="B27" s="64">
        <v>80</v>
      </c>
      <c r="C27" s="64">
        <f t="shared" si="1"/>
        <v>474</v>
      </c>
      <c r="D27" s="64">
        <v>351</v>
      </c>
      <c r="E27" s="64">
        <v>123</v>
      </c>
      <c r="F27" s="64">
        <f t="shared" si="0"/>
        <v>41867</v>
      </c>
      <c r="G27" s="64">
        <v>41472</v>
      </c>
      <c r="H27" s="64">
        <v>390</v>
      </c>
      <c r="I27" s="64">
        <v>5</v>
      </c>
      <c r="J27" s="3"/>
      <c r="K27" s="3"/>
      <c r="L27" s="3"/>
      <c r="M27" s="88"/>
      <c r="N27" s="88"/>
      <c r="O27" s="88"/>
    </row>
    <row r="28" spans="1:15" ht="13.5" customHeight="1">
      <c r="A28" s="87" t="s">
        <v>34</v>
      </c>
      <c r="B28" s="64">
        <v>53</v>
      </c>
      <c r="C28" s="64">
        <v>2447</v>
      </c>
      <c r="D28" s="64">
        <v>2374</v>
      </c>
      <c r="E28" s="64">
        <v>74</v>
      </c>
      <c r="F28" s="64">
        <f t="shared" si="0"/>
        <v>2022805</v>
      </c>
      <c r="G28" s="62">
        <v>2010904</v>
      </c>
      <c r="H28" s="64">
        <v>10192</v>
      </c>
      <c r="I28" s="64">
        <v>1709</v>
      </c>
      <c r="J28" s="3"/>
      <c r="K28" s="3"/>
      <c r="L28" s="3"/>
      <c r="M28" s="88"/>
      <c r="N28" s="88"/>
      <c r="O28" s="88"/>
    </row>
    <row r="29" spans="1:15" ht="13.5" customHeight="1">
      <c r="A29" s="87" t="s">
        <v>35</v>
      </c>
      <c r="B29" s="64">
        <v>107</v>
      </c>
      <c r="C29" s="64">
        <f t="shared" si="1"/>
        <v>662</v>
      </c>
      <c r="D29" s="64">
        <v>492</v>
      </c>
      <c r="E29" s="64">
        <v>170</v>
      </c>
      <c r="F29" s="64">
        <f t="shared" si="0"/>
        <v>50771</v>
      </c>
      <c r="G29" s="62">
        <v>49261</v>
      </c>
      <c r="H29" s="64">
        <v>803</v>
      </c>
      <c r="I29" s="64">
        <v>707</v>
      </c>
      <c r="J29" s="3"/>
      <c r="K29" s="3"/>
      <c r="L29" s="3"/>
      <c r="M29" s="88"/>
      <c r="N29" s="88"/>
      <c r="O29" s="88"/>
    </row>
    <row r="30" spans="1:15" ht="13.5" customHeight="1">
      <c r="A30" s="87" t="s">
        <v>36</v>
      </c>
      <c r="B30" s="64">
        <v>165</v>
      </c>
      <c r="C30" s="64">
        <f t="shared" si="1"/>
        <v>853</v>
      </c>
      <c r="D30" s="64">
        <v>536</v>
      </c>
      <c r="E30" s="64">
        <v>317</v>
      </c>
      <c r="F30" s="64">
        <f t="shared" si="0"/>
        <v>73560</v>
      </c>
      <c r="G30" s="62">
        <v>72783</v>
      </c>
      <c r="H30" s="64">
        <v>685</v>
      </c>
      <c r="I30" s="64">
        <v>92</v>
      </c>
      <c r="J30" s="3"/>
      <c r="K30" s="3"/>
      <c r="L30" s="3"/>
      <c r="M30" s="88"/>
      <c r="N30" s="88"/>
      <c r="O30" s="88"/>
    </row>
    <row r="31" spans="1:15" ht="13.5" customHeight="1">
      <c r="A31" s="87" t="s">
        <v>37</v>
      </c>
      <c r="B31" s="64">
        <v>35</v>
      </c>
      <c r="C31" s="64">
        <f t="shared" si="1"/>
        <v>136</v>
      </c>
      <c r="D31" s="64">
        <v>91</v>
      </c>
      <c r="E31" s="64">
        <v>45</v>
      </c>
      <c r="F31" s="64">
        <f t="shared" si="0"/>
        <v>13416</v>
      </c>
      <c r="G31" s="62">
        <v>13349</v>
      </c>
      <c r="H31" s="64">
        <v>67</v>
      </c>
      <c r="I31" s="64">
        <v>0</v>
      </c>
      <c r="J31" s="88"/>
      <c r="K31" s="88"/>
      <c r="L31" s="88"/>
      <c r="M31" s="89"/>
      <c r="N31" s="89"/>
      <c r="O31" s="90"/>
    </row>
    <row r="32" spans="1:15" ht="13.5" customHeight="1">
      <c r="A32" s="87" t="s">
        <v>38</v>
      </c>
      <c r="B32" s="62">
        <v>132</v>
      </c>
      <c r="C32" s="62">
        <f t="shared" si="1"/>
        <v>990</v>
      </c>
      <c r="D32" s="62">
        <v>803</v>
      </c>
      <c r="E32" s="64">
        <v>187</v>
      </c>
      <c r="F32" s="64">
        <f t="shared" si="0"/>
        <v>173507</v>
      </c>
      <c r="G32" s="62">
        <v>173139</v>
      </c>
      <c r="H32" s="64">
        <v>368</v>
      </c>
      <c r="I32" s="64">
        <v>0</v>
      </c>
      <c r="J32" s="88"/>
      <c r="K32" s="88"/>
      <c r="L32" s="88"/>
      <c r="M32" s="88"/>
      <c r="N32" s="88"/>
      <c r="O32" s="88"/>
    </row>
    <row r="33" spans="1:15" ht="13.5" customHeight="1">
      <c r="A33" s="87" t="s">
        <v>39</v>
      </c>
      <c r="B33" s="64">
        <v>44</v>
      </c>
      <c r="C33" s="64">
        <f t="shared" si="1"/>
        <v>446</v>
      </c>
      <c r="D33" s="64">
        <v>375</v>
      </c>
      <c r="E33" s="64">
        <v>71</v>
      </c>
      <c r="F33" s="64">
        <f t="shared" si="0"/>
        <v>76126</v>
      </c>
      <c r="G33" s="62">
        <v>75778</v>
      </c>
      <c r="H33" s="64">
        <v>342</v>
      </c>
      <c r="I33" s="64">
        <v>6</v>
      </c>
      <c r="J33" s="88"/>
      <c r="K33" s="88"/>
      <c r="L33" s="88"/>
      <c r="M33" s="88"/>
      <c r="N33" s="88"/>
      <c r="O33" s="88"/>
    </row>
    <row r="34" spans="1:15" ht="13.5" customHeight="1">
      <c r="A34" s="87" t="s">
        <v>40</v>
      </c>
      <c r="B34" s="64">
        <v>53</v>
      </c>
      <c r="C34" s="64">
        <f t="shared" si="1"/>
        <v>449</v>
      </c>
      <c r="D34" s="64">
        <v>393</v>
      </c>
      <c r="E34" s="64">
        <v>56</v>
      </c>
      <c r="F34" s="64">
        <f t="shared" si="0"/>
        <v>70504</v>
      </c>
      <c r="G34" s="62">
        <v>69434</v>
      </c>
      <c r="H34" s="62">
        <v>1070</v>
      </c>
      <c r="I34" s="62">
        <v>0</v>
      </c>
      <c r="J34" s="91"/>
      <c r="K34" s="88"/>
      <c r="L34" s="88"/>
      <c r="M34" s="89"/>
      <c r="N34" s="89"/>
      <c r="O34" s="90"/>
    </row>
    <row r="35" spans="1:15" ht="13.5" customHeight="1">
      <c r="A35" s="92" t="s">
        <v>41</v>
      </c>
      <c r="B35" s="93">
        <v>275</v>
      </c>
      <c r="C35" s="93">
        <f t="shared" si="1"/>
        <v>1755</v>
      </c>
      <c r="D35" s="93">
        <v>1271</v>
      </c>
      <c r="E35" s="93">
        <v>484</v>
      </c>
      <c r="F35" s="93">
        <f t="shared" si="0"/>
        <v>176428</v>
      </c>
      <c r="G35" s="93">
        <v>174690</v>
      </c>
      <c r="H35" s="94">
        <v>1599</v>
      </c>
      <c r="I35" s="94">
        <v>139</v>
      </c>
      <c r="J35" s="91"/>
      <c r="K35" s="88"/>
      <c r="L35" s="88"/>
      <c r="M35" s="89"/>
      <c r="N35" s="89"/>
      <c r="O35" s="90"/>
    </row>
    <row r="36" spans="1:15" ht="12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9"/>
      <c r="N36" s="89"/>
      <c r="O36" s="90"/>
    </row>
    <row r="37" spans="1:12" ht="12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1:14" ht="12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91"/>
    </row>
    <row r="39" spans="1:14" ht="12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1:14" ht="12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1:14" ht="12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1:14" ht="12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1:14" ht="12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</row>
    <row r="44" spans="1:6" ht="12" customHeight="1">
      <c r="A44" s="88"/>
      <c r="B44" s="88"/>
      <c r="C44" s="88"/>
      <c r="D44" s="88"/>
      <c r="E44" s="88"/>
      <c r="F44" s="88"/>
    </row>
  </sheetData>
  <sheetProtection/>
  <mergeCells count="10">
    <mergeCell ref="A1:H1"/>
    <mergeCell ref="A2:H2"/>
    <mergeCell ref="A4:A6"/>
    <mergeCell ref="B4:B6"/>
    <mergeCell ref="C4:E4"/>
    <mergeCell ref="F4:I4"/>
    <mergeCell ref="C5:C6"/>
    <mergeCell ref="D5:D6"/>
    <mergeCell ref="F5:F6"/>
    <mergeCell ref="I5:I6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scale="95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43"/>
  <sheetViews>
    <sheetView tabSelected="1" zoomScaleSheetLayoutView="100" zoomScalePageLayoutView="0" workbookViewId="0" topLeftCell="A1">
      <selection activeCell="A1" sqref="A1:I1"/>
    </sheetView>
  </sheetViews>
  <sheetFormatPr defaultColWidth="15.25390625" defaultRowHeight="12" customHeight="1"/>
  <cols>
    <col min="1" max="1" width="24.625" style="5" customWidth="1"/>
    <col min="2" max="2" width="10.75390625" style="5" customWidth="1"/>
    <col min="3" max="3" width="11.875" style="5" customWidth="1"/>
    <col min="4" max="5" width="12.75390625" style="5" customWidth="1"/>
    <col min="6" max="7" width="13.25390625" style="5" bestFit="1" customWidth="1"/>
    <col min="8" max="8" width="10.75390625" style="5" customWidth="1"/>
    <col min="9" max="9" width="9.875" style="5" customWidth="1"/>
    <col min="10" max="11" width="10.75390625" style="5" customWidth="1"/>
    <col min="12" max="12" width="7.875" style="5" customWidth="1"/>
    <col min="13" max="13" width="10.75390625" style="5" customWidth="1"/>
    <col min="14" max="14" width="9.75390625" style="5" customWidth="1"/>
    <col min="15" max="15" width="10.75390625" style="5" customWidth="1"/>
    <col min="16" max="16384" width="15.25390625" style="5" customWidth="1"/>
  </cols>
  <sheetData>
    <row r="1" spans="1:14" s="12" customFormat="1" ht="16.5" customHeight="1">
      <c r="A1" s="6" t="s">
        <v>42</v>
      </c>
      <c r="B1" s="7"/>
      <c r="C1" s="7"/>
      <c r="D1" s="7"/>
      <c r="E1" s="7"/>
      <c r="F1" s="7"/>
      <c r="G1" s="7"/>
      <c r="H1" s="7"/>
      <c r="I1" s="8"/>
      <c r="J1" s="8"/>
      <c r="K1" s="9"/>
      <c r="L1" s="8"/>
      <c r="M1" s="10"/>
      <c r="N1" s="11"/>
    </row>
    <row r="2" spans="1:15" s="20" customFormat="1" ht="15" customHeight="1" thickBot="1">
      <c r="A2" s="95" t="s">
        <v>43</v>
      </c>
      <c r="B2" s="14"/>
      <c r="C2" s="14"/>
      <c r="D2" s="14"/>
      <c r="E2" s="14"/>
      <c r="F2" s="15"/>
      <c r="G2" s="16"/>
      <c r="H2" s="14"/>
      <c r="I2" s="14"/>
      <c r="J2" s="17"/>
      <c r="K2" s="17"/>
      <c r="L2" s="17"/>
      <c r="M2" s="18"/>
      <c r="N2" s="19"/>
      <c r="O2" s="19"/>
    </row>
    <row r="3" spans="1:15" s="31" customFormat="1" ht="18" customHeight="1" thickTop="1">
      <c r="A3" s="21"/>
      <c r="B3" s="22" t="s">
        <v>44</v>
      </c>
      <c r="C3" s="23" t="s">
        <v>45</v>
      </c>
      <c r="D3" s="24"/>
      <c r="E3" s="25"/>
      <c r="F3" s="23" t="s">
        <v>46</v>
      </c>
      <c r="G3" s="24"/>
      <c r="H3" s="24"/>
      <c r="I3" s="24"/>
      <c r="J3" s="26"/>
      <c r="K3" s="27"/>
      <c r="L3" s="28"/>
      <c r="M3" s="29"/>
      <c r="N3" s="29"/>
      <c r="O3" s="30"/>
    </row>
    <row r="4" spans="1:15" s="31" customFormat="1" ht="15" customHeight="1">
      <c r="A4" s="32"/>
      <c r="B4" s="33"/>
      <c r="C4" s="34" t="s">
        <v>47</v>
      </c>
      <c r="D4" s="35" t="s">
        <v>48</v>
      </c>
      <c r="E4" s="96" t="s">
        <v>49</v>
      </c>
      <c r="F4" s="34" t="s">
        <v>50</v>
      </c>
      <c r="G4" s="37" t="s">
        <v>51</v>
      </c>
      <c r="H4" s="37" t="s">
        <v>52</v>
      </c>
      <c r="I4" s="38" t="s">
        <v>53</v>
      </c>
      <c r="J4" s="26"/>
      <c r="K4" s="27"/>
      <c r="L4" s="39"/>
      <c r="M4" s="29"/>
      <c r="N4" s="40"/>
      <c r="O4" s="30"/>
    </row>
    <row r="5" spans="1:15" s="31" customFormat="1" ht="15" customHeight="1">
      <c r="A5" s="41"/>
      <c r="B5" s="42"/>
      <c r="C5" s="43"/>
      <c r="D5" s="44"/>
      <c r="E5" s="45" t="s">
        <v>54</v>
      </c>
      <c r="F5" s="43"/>
      <c r="G5" s="46" t="s">
        <v>55</v>
      </c>
      <c r="H5" s="46" t="s">
        <v>56</v>
      </c>
      <c r="I5" s="47"/>
      <c r="J5" s="26"/>
      <c r="K5" s="27"/>
      <c r="L5" s="48"/>
      <c r="M5" s="29"/>
      <c r="N5" s="40"/>
      <c r="O5" s="30"/>
    </row>
    <row r="6" spans="1:15" s="60" customFormat="1" ht="15" customHeight="1">
      <c r="A6" s="49" t="s">
        <v>57</v>
      </c>
      <c r="B6" s="50">
        <f>B8+B21</f>
        <v>826</v>
      </c>
      <c r="C6" s="50">
        <v>35294</v>
      </c>
      <c r="D6" s="51">
        <f>D8+D21</f>
        <v>34881</v>
      </c>
      <c r="E6" s="51">
        <v>412</v>
      </c>
      <c r="F6" s="52">
        <f>SUM(G6:I6)</f>
        <v>9707928</v>
      </c>
      <c r="G6" s="53">
        <f>G8+G21</f>
        <v>9579851</v>
      </c>
      <c r="H6" s="53">
        <f>H8+H21</f>
        <v>110761</v>
      </c>
      <c r="I6" s="53">
        <f>I8+I21</f>
        <v>17316</v>
      </c>
      <c r="J6" s="54"/>
      <c r="K6" s="55"/>
      <c r="L6" s="56"/>
      <c r="M6" s="57"/>
      <c r="N6" s="58"/>
      <c r="O6" s="59"/>
    </row>
    <row r="7" spans="1:15" s="31" customFormat="1" ht="6.75" customHeight="1">
      <c r="A7" s="61"/>
      <c r="B7" s="62"/>
      <c r="C7" s="62"/>
      <c r="D7" s="63"/>
      <c r="E7" s="63"/>
      <c r="F7" s="64"/>
      <c r="G7" s="62"/>
      <c r="H7" s="64"/>
      <c r="I7" s="62"/>
      <c r="J7" s="26"/>
      <c r="K7" s="27"/>
      <c r="L7" s="48"/>
      <c r="M7" s="29"/>
      <c r="N7" s="40"/>
      <c r="O7" s="30"/>
    </row>
    <row r="8" spans="1:15" s="60" customFormat="1" ht="15" customHeight="1">
      <c r="A8" s="65" t="s">
        <v>58</v>
      </c>
      <c r="B8" s="50">
        <f>SUM(B10:B19)</f>
        <v>643</v>
      </c>
      <c r="C8" s="50">
        <f>SUM(C10:C19)</f>
        <v>29409</v>
      </c>
      <c r="D8" s="51">
        <v>29118</v>
      </c>
      <c r="E8" s="51">
        <f>SUM(E10:E19)</f>
        <v>290</v>
      </c>
      <c r="F8" s="52">
        <f>SUM(G8:I8)</f>
        <v>7141086</v>
      </c>
      <c r="G8" s="50">
        <f>SUM(G10:G19)</f>
        <v>7025897</v>
      </c>
      <c r="H8" s="50">
        <f>SUM(H10:H19)</f>
        <v>99901</v>
      </c>
      <c r="I8" s="50">
        <f>SUM(I10:I19)</f>
        <v>15288</v>
      </c>
      <c r="J8" s="54"/>
      <c r="K8" s="55"/>
      <c r="L8" s="56"/>
      <c r="M8" s="57"/>
      <c r="N8" s="58"/>
      <c r="O8" s="59"/>
    </row>
    <row r="9" spans="1:15" s="31" customFormat="1" ht="6.75" customHeight="1">
      <c r="A9" s="61"/>
      <c r="B9" s="64"/>
      <c r="C9" s="62"/>
      <c r="D9" s="63"/>
      <c r="E9" s="63"/>
      <c r="F9" s="64"/>
      <c r="G9" s="62"/>
      <c r="H9" s="62"/>
      <c r="I9" s="62"/>
      <c r="J9" s="26"/>
      <c r="K9" s="27"/>
      <c r="L9" s="66"/>
      <c r="M9" s="29"/>
      <c r="N9" s="40"/>
      <c r="O9" s="30"/>
    </row>
    <row r="10" spans="1:15" s="31" customFormat="1" ht="15" customHeight="1">
      <c r="A10" s="61" t="s">
        <v>59</v>
      </c>
      <c r="B10" s="64">
        <v>201</v>
      </c>
      <c r="C10" s="62">
        <f aca="true" t="shared" si="0" ref="C10:C19">D10+E10</f>
        <v>10667</v>
      </c>
      <c r="D10" s="63">
        <v>10610</v>
      </c>
      <c r="E10" s="63">
        <v>57</v>
      </c>
      <c r="F10" s="64">
        <f aca="true" t="shared" si="1" ref="F10:F19">SUM(G10:I10)</f>
        <v>2847096</v>
      </c>
      <c r="G10" s="62">
        <v>2814948</v>
      </c>
      <c r="H10" s="62">
        <v>27394</v>
      </c>
      <c r="I10" s="62">
        <v>4754</v>
      </c>
      <c r="J10" s="26"/>
      <c r="K10" s="27"/>
      <c r="L10" s="67"/>
      <c r="M10" s="29"/>
      <c r="N10" s="40"/>
      <c r="O10" s="30"/>
    </row>
    <row r="11" spans="1:15" s="31" customFormat="1" ht="15" customHeight="1">
      <c r="A11" s="61" t="s">
        <v>60</v>
      </c>
      <c r="B11" s="64">
        <v>93</v>
      </c>
      <c r="C11" s="62">
        <f t="shared" si="0"/>
        <v>2449</v>
      </c>
      <c r="D11" s="63">
        <v>2407</v>
      </c>
      <c r="E11" s="63">
        <v>42</v>
      </c>
      <c r="F11" s="64">
        <f t="shared" si="1"/>
        <v>219346</v>
      </c>
      <c r="G11" s="62">
        <v>217524</v>
      </c>
      <c r="H11" s="62">
        <v>1712</v>
      </c>
      <c r="I11" s="62">
        <v>110</v>
      </c>
      <c r="J11" s="26"/>
      <c r="K11" s="27"/>
      <c r="L11" s="67"/>
      <c r="M11" s="29"/>
      <c r="N11" s="40"/>
      <c r="O11" s="30"/>
    </row>
    <row r="12" spans="1:15" s="31" customFormat="1" ht="15" customHeight="1">
      <c r="A12" s="61" t="s">
        <v>61</v>
      </c>
      <c r="B12" s="62">
        <v>66</v>
      </c>
      <c r="C12" s="62">
        <f t="shared" si="0"/>
        <v>3689</v>
      </c>
      <c r="D12" s="63">
        <v>3671</v>
      </c>
      <c r="E12" s="63">
        <v>18</v>
      </c>
      <c r="F12" s="68">
        <f t="shared" si="1"/>
        <v>985214</v>
      </c>
      <c r="G12" s="62">
        <v>949089</v>
      </c>
      <c r="H12" s="62">
        <v>36073</v>
      </c>
      <c r="I12" s="62">
        <v>52</v>
      </c>
      <c r="J12" s="26"/>
      <c r="K12" s="27"/>
      <c r="L12" s="67"/>
      <c r="M12" s="29"/>
      <c r="N12" s="29"/>
      <c r="O12" s="30"/>
    </row>
    <row r="13" spans="1:15" s="31" customFormat="1" ht="15" customHeight="1">
      <c r="A13" s="61" t="s">
        <v>62</v>
      </c>
      <c r="B13" s="62">
        <v>85</v>
      </c>
      <c r="C13" s="69">
        <f t="shared" si="0"/>
        <v>2545</v>
      </c>
      <c r="D13" s="70">
        <v>2499</v>
      </c>
      <c r="E13" s="70">
        <v>46</v>
      </c>
      <c r="F13" s="68">
        <f t="shared" si="1"/>
        <v>404281</v>
      </c>
      <c r="G13" s="62">
        <v>403223</v>
      </c>
      <c r="H13" s="97">
        <v>558</v>
      </c>
      <c r="I13" s="62">
        <v>500</v>
      </c>
      <c r="J13" s="26"/>
      <c r="K13" s="27"/>
      <c r="L13" s="67"/>
      <c r="M13" s="29"/>
      <c r="N13" s="29"/>
      <c r="O13" s="30"/>
    </row>
    <row r="14" spans="1:15" s="31" customFormat="1" ht="15" customHeight="1">
      <c r="A14" s="61" t="s">
        <v>63</v>
      </c>
      <c r="B14" s="62">
        <v>50</v>
      </c>
      <c r="C14" s="69">
        <f t="shared" si="0"/>
        <v>3699</v>
      </c>
      <c r="D14" s="70">
        <v>3669</v>
      </c>
      <c r="E14" s="70">
        <v>30</v>
      </c>
      <c r="F14" s="68">
        <f t="shared" si="1"/>
        <v>1022791</v>
      </c>
      <c r="G14" s="62">
        <v>1009810</v>
      </c>
      <c r="H14" s="64">
        <v>11326</v>
      </c>
      <c r="I14" s="62">
        <v>1655</v>
      </c>
      <c r="J14" s="26"/>
      <c r="K14" s="27"/>
      <c r="L14" s="67"/>
      <c r="M14" s="40"/>
      <c r="N14" s="40"/>
      <c r="O14" s="40"/>
    </row>
    <row r="15" spans="1:15" s="31" customFormat="1" ht="15" customHeight="1">
      <c r="A15" s="61" t="s">
        <v>64</v>
      </c>
      <c r="B15" s="62">
        <v>58</v>
      </c>
      <c r="C15" s="69">
        <f t="shared" si="0"/>
        <v>2305</v>
      </c>
      <c r="D15" s="70">
        <v>2265</v>
      </c>
      <c r="E15" s="70">
        <v>40</v>
      </c>
      <c r="F15" s="68">
        <f t="shared" si="1"/>
        <v>613596</v>
      </c>
      <c r="G15" s="62">
        <v>593910</v>
      </c>
      <c r="H15" s="62">
        <v>14802</v>
      </c>
      <c r="I15" s="62">
        <v>4884</v>
      </c>
      <c r="J15" s="26"/>
      <c r="K15" s="27"/>
      <c r="L15" s="67"/>
      <c r="M15" s="40"/>
      <c r="N15" s="40"/>
      <c r="O15" s="40"/>
    </row>
    <row r="16" spans="1:15" s="31" customFormat="1" ht="15" customHeight="1">
      <c r="A16" s="61" t="s">
        <v>65</v>
      </c>
      <c r="B16" s="64">
        <v>34</v>
      </c>
      <c r="C16" s="69">
        <f t="shared" si="0"/>
        <v>2624</v>
      </c>
      <c r="D16" s="70">
        <v>2609</v>
      </c>
      <c r="E16" s="70">
        <v>15</v>
      </c>
      <c r="F16" s="68">
        <f t="shared" si="1"/>
        <v>927423</v>
      </c>
      <c r="G16" s="62">
        <v>919116</v>
      </c>
      <c r="H16" s="62">
        <v>4989</v>
      </c>
      <c r="I16" s="62">
        <v>3318</v>
      </c>
      <c r="J16" s="26"/>
      <c r="K16" s="27"/>
      <c r="L16" s="67"/>
      <c r="M16" s="29"/>
      <c r="N16" s="29"/>
      <c r="O16" s="30"/>
    </row>
    <row r="17" spans="1:15" s="74" customFormat="1" ht="15" customHeight="1">
      <c r="A17" s="72" t="s">
        <v>66</v>
      </c>
      <c r="B17" s="64">
        <v>20</v>
      </c>
      <c r="C17" s="69">
        <f t="shared" si="0"/>
        <v>337</v>
      </c>
      <c r="D17" s="70">
        <v>324</v>
      </c>
      <c r="E17" s="70">
        <v>13</v>
      </c>
      <c r="F17" s="68">
        <v>53510</v>
      </c>
      <c r="G17" s="62">
        <v>49738</v>
      </c>
      <c r="H17" s="62">
        <v>233</v>
      </c>
      <c r="I17" s="62">
        <v>2</v>
      </c>
      <c r="J17" s="26"/>
      <c r="K17" s="27"/>
      <c r="L17" s="73"/>
      <c r="M17" s="29"/>
      <c r="N17" s="29"/>
      <c r="O17" s="30"/>
    </row>
    <row r="18" spans="1:15" s="81" customFormat="1" ht="13.5" customHeight="1">
      <c r="A18" s="72" t="s">
        <v>67</v>
      </c>
      <c r="B18" s="62">
        <v>23</v>
      </c>
      <c r="C18" s="69">
        <f t="shared" si="0"/>
        <v>553</v>
      </c>
      <c r="D18" s="70">
        <v>538</v>
      </c>
      <c r="E18" s="70">
        <v>15</v>
      </c>
      <c r="F18" s="68">
        <v>49973</v>
      </c>
      <c r="G18" s="62">
        <v>50733</v>
      </c>
      <c r="H18" s="62">
        <v>2764</v>
      </c>
      <c r="I18" s="62">
        <v>13</v>
      </c>
      <c r="J18" s="75"/>
      <c r="K18" s="76"/>
      <c r="L18" s="77"/>
      <c r="M18" s="78"/>
      <c r="N18" s="79"/>
      <c r="O18" s="80"/>
    </row>
    <row r="19" spans="1:15" s="31" customFormat="1" ht="13.5" customHeight="1">
      <c r="A19" s="72" t="s">
        <v>68</v>
      </c>
      <c r="B19" s="62">
        <v>13</v>
      </c>
      <c r="C19" s="69">
        <f t="shared" si="0"/>
        <v>541</v>
      </c>
      <c r="D19" s="70">
        <v>527</v>
      </c>
      <c r="E19" s="70">
        <v>14</v>
      </c>
      <c r="F19" s="68">
        <f t="shared" si="1"/>
        <v>17856</v>
      </c>
      <c r="G19" s="64">
        <v>17806</v>
      </c>
      <c r="H19" s="64">
        <v>50</v>
      </c>
      <c r="I19" s="64">
        <v>0</v>
      </c>
      <c r="J19" s="82"/>
      <c r="K19" s="82"/>
      <c r="L19" s="82"/>
      <c r="M19" s="40"/>
      <c r="N19" s="40"/>
      <c r="O19" s="40"/>
    </row>
    <row r="20" spans="1:15" s="31" customFormat="1" ht="12" customHeight="1">
      <c r="A20" s="72"/>
      <c r="B20" s="62"/>
      <c r="C20" s="69"/>
      <c r="D20" s="70"/>
      <c r="E20" s="70"/>
      <c r="F20" s="68"/>
      <c r="G20" s="64"/>
      <c r="H20" s="64"/>
      <c r="I20" s="64"/>
      <c r="J20" s="82"/>
      <c r="K20" s="82"/>
      <c r="L20" s="82"/>
      <c r="M20" s="40"/>
      <c r="N20" s="40"/>
      <c r="O20" s="40"/>
    </row>
    <row r="21" spans="1:15" s="60" customFormat="1" ht="13.5" customHeight="1">
      <c r="A21" s="83" t="s">
        <v>69</v>
      </c>
      <c r="B21" s="50">
        <f>SUM(B23:B34)</f>
        <v>183</v>
      </c>
      <c r="C21" s="50">
        <v>5885</v>
      </c>
      <c r="D21" s="84">
        <v>5763</v>
      </c>
      <c r="E21" s="84">
        <v>112</v>
      </c>
      <c r="F21" s="85">
        <f>SUM(G21:I21)</f>
        <v>2566842</v>
      </c>
      <c r="G21" s="85">
        <v>2553954</v>
      </c>
      <c r="H21" s="85">
        <f>SUM(H23:H34)</f>
        <v>10860</v>
      </c>
      <c r="I21" s="85">
        <f>SUM(I23:I34)</f>
        <v>2028</v>
      </c>
      <c r="J21" s="86"/>
      <c r="K21" s="86"/>
      <c r="L21" s="86"/>
      <c r="M21" s="58"/>
      <c r="N21" s="58"/>
      <c r="O21" s="58"/>
    </row>
    <row r="22" spans="1:15" s="60" customFormat="1" ht="6.75" customHeight="1">
      <c r="A22" s="83"/>
      <c r="B22" s="50"/>
      <c r="C22" s="50"/>
      <c r="D22" s="84"/>
      <c r="E22" s="84"/>
      <c r="F22" s="52"/>
      <c r="G22" s="52"/>
      <c r="H22" s="52"/>
      <c r="I22" s="52"/>
      <c r="J22" s="86"/>
      <c r="K22" s="86"/>
      <c r="L22" s="86"/>
      <c r="M22" s="58"/>
      <c r="N22" s="58"/>
      <c r="O22" s="58"/>
    </row>
    <row r="23" spans="1:15" ht="13.5" customHeight="1">
      <c r="A23" s="87" t="s">
        <v>70</v>
      </c>
      <c r="B23" s="62">
        <v>1</v>
      </c>
      <c r="C23" s="97" t="s">
        <v>71</v>
      </c>
      <c r="D23" s="98" t="s">
        <v>71</v>
      </c>
      <c r="E23" s="98" t="s">
        <v>71</v>
      </c>
      <c r="F23" s="99" t="s">
        <v>71</v>
      </c>
      <c r="G23" s="99" t="s">
        <v>71</v>
      </c>
      <c r="H23" s="99" t="s">
        <v>71</v>
      </c>
      <c r="I23" s="64">
        <v>0</v>
      </c>
      <c r="J23" s="3"/>
      <c r="K23" s="3"/>
      <c r="L23" s="3"/>
      <c r="M23" s="88"/>
      <c r="N23" s="88"/>
      <c r="O23" s="88"/>
    </row>
    <row r="24" spans="1:15" ht="13.5" customHeight="1">
      <c r="A24" s="87" t="s">
        <v>72</v>
      </c>
      <c r="B24" s="62">
        <v>17</v>
      </c>
      <c r="C24" s="62">
        <f>D24+E24</f>
        <v>299</v>
      </c>
      <c r="D24" s="70">
        <v>280</v>
      </c>
      <c r="E24" s="70">
        <v>19</v>
      </c>
      <c r="F24" s="64">
        <f aca="true" t="shared" si="2" ref="F24:F34">SUM(G24:I24)</f>
        <v>33729</v>
      </c>
      <c r="G24" s="64">
        <v>33726</v>
      </c>
      <c r="H24" s="64">
        <v>3</v>
      </c>
      <c r="I24" s="64">
        <v>0</v>
      </c>
      <c r="J24" s="3"/>
      <c r="K24" s="3"/>
      <c r="L24" s="3"/>
      <c r="M24" s="89"/>
      <c r="N24" s="89"/>
      <c r="O24" s="90"/>
    </row>
    <row r="25" spans="1:15" ht="13.5" customHeight="1">
      <c r="A25" s="87" t="s">
        <v>73</v>
      </c>
      <c r="B25" s="62">
        <v>18</v>
      </c>
      <c r="C25" s="62">
        <f>D25+E25</f>
        <v>416</v>
      </c>
      <c r="D25" s="70">
        <v>403</v>
      </c>
      <c r="E25" s="70">
        <v>13</v>
      </c>
      <c r="F25" s="64">
        <f t="shared" si="2"/>
        <v>52438</v>
      </c>
      <c r="G25" s="64">
        <v>52435</v>
      </c>
      <c r="H25" s="64">
        <v>3</v>
      </c>
      <c r="I25" s="64">
        <v>0</v>
      </c>
      <c r="J25" s="3"/>
      <c r="K25" s="3"/>
      <c r="L25" s="3"/>
      <c r="M25" s="88"/>
      <c r="N25" s="88"/>
      <c r="O25" s="88"/>
    </row>
    <row r="26" spans="1:15" ht="13.5" customHeight="1">
      <c r="A26" s="87" t="s">
        <v>74</v>
      </c>
      <c r="B26" s="64">
        <v>10</v>
      </c>
      <c r="C26" s="64">
        <f>D26+E26</f>
        <v>265</v>
      </c>
      <c r="D26" s="64">
        <v>262</v>
      </c>
      <c r="E26" s="64">
        <v>3</v>
      </c>
      <c r="F26" s="64">
        <f t="shared" si="2"/>
        <v>31134</v>
      </c>
      <c r="G26" s="64">
        <v>31081</v>
      </c>
      <c r="H26" s="64">
        <v>53</v>
      </c>
      <c r="I26" s="64">
        <v>0</v>
      </c>
      <c r="J26" s="3"/>
      <c r="K26" s="3"/>
      <c r="L26" s="3"/>
      <c r="M26" s="88"/>
      <c r="N26" s="88"/>
      <c r="O26" s="88"/>
    </row>
    <row r="27" spans="1:15" ht="13.5" customHeight="1">
      <c r="A27" s="87" t="s">
        <v>75</v>
      </c>
      <c r="B27" s="64">
        <v>10</v>
      </c>
      <c r="C27" s="68">
        <f>D27+E27</f>
        <v>2297</v>
      </c>
      <c r="D27" s="64">
        <v>2290</v>
      </c>
      <c r="E27" s="64">
        <v>7</v>
      </c>
      <c r="F27" s="64">
        <f t="shared" si="2"/>
        <v>2014739</v>
      </c>
      <c r="G27" s="62">
        <v>2003143</v>
      </c>
      <c r="H27" s="64">
        <v>9946</v>
      </c>
      <c r="I27" s="64">
        <v>1650</v>
      </c>
      <c r="J27" s="3"/>
      <c r="K27" s="3"/>
      <c r="L27" s="3"/>
      <c r="M27" s="88"/>
      <c r="N27" s="88"/>
      <c r="O27" s="88"/>
    </row>
    <row r="28" spans="1:15" ht="13.5" customHeight="1">
      <c r="A28" s="87" t="s">
        <v>76</v>
      </c>
      <c r="B28" s="64">
        <v>14</v>
      </c>
      <c r="C28" s="64">
        <f aca="true" t="shared" si="3" ref="C28:C34">D28+E28</f>
        <v>221</v>
      </c>
      <c r="D28" s="64">
        <v>204</v>
      </c>
      <c r="E28" s="64">
        <v>17</v>
      </c>
      <c r="F28" s="64">
        <f t="shared" si="2"/>
        <v>23124</v>
      </c>
      <c r="G28" s="62">
        <v>22746</v>
      </c>
      <c r="H28" s="64">
        <v>0</v>
      </c>
      <c r="I28" s="64">
        <v>378</v>
      </c>
      <c r="J28" s="3"/>
      <c r="K28" s="3"/>
      <c r="L28" s="3"/>
      <c r="M28" s="88"/>
      <c r="N28" s="88"/>
      <c r="O28" s="88"/>
    </row>
    <row r="29" spans="1:15" ht="13.5" customHeight="1">
      <c r="A29" s="87" t="s">
        <v>77</v>
      </c>
      <c r="B29" s="64">
        <v>16</v>
      </c>
      <c r="C29" s="64">
        <f t="shared" si="3"/>
        <v>280</v>
      </c>
      <c r="D29" s="64">
        <v>268</v>
      </c>
      <c r="E29" s="64">
        <v>12</v>
      </c>
      <c r="F29" s="64">
        <f t="shared" si="2"/>
        <v>35393</v>
      </c>
      <c r="G29" s="62">
        <v>35333</v>
      </c>
      <c r="H29" s="64">
        <v>60</v>
      </c>
      <c r="I29" s="64">
        <v>0</v>
      </c>
      <c r="J29" s="3"/>
      <c r="K29" s="3"/>
      <c r="L29" s="3"/>
      <c r="M29" s="88"/>
      <c r="N29" s="88"/>
      <c r="O29" s="88"/>
    </row>
    <row r="30" spans="1:15" ht="13.5" customHeight="1">
      <c r="A30" s="87" t="s">
        <v>78</v>
      </c>
      <c r="B30" s="64">
        <v>3</v>
      </c>
      <c r="C30" s="99" t="s">
        <v>71</v>
      </c>
      <c r="D30" s="99" t="s">
        <v>71</v>
      </c>
      <c r="E30" s="99" t="s">
        <v>71</v>
      </c>
      <c r="F30" s="99" t="s">
        <v>71</v>
      </c>
      <c r="G30" s="97" t="s">
        <v>71</v>
      </c>
      <c r="H30" s="64">
        <v>0</v>
      </c>
      <c r="I30" s="64">
        <v>0</v>
      </c>
      <c r="J30" s="88"/>
      <c r="K30" s="88"/>
      <c r="L30" s="88"/>
      <c r="M30" s="89"/>
      <c r="N30" s="89"/>
      <c r="O30" s="90"/>
    </row>
    <row r="31" spans="1:15" ht="13.5" customHeight="1">
      <c r="A31" s="87" t="s">
        <v>79</v>
      </c>
      <c r="B31" s="62">
        <v>23</v>
      </c>
      <c r="C31" s="62">
        <f t="shared" si="3"/>
        <v>557</v>
      </c>
      <c r="D31" s="62">
        <v>550</v>
      </c>
      <c r="E31" s="64">
        <v>7</v>
      </c>
      <c r="F31" s="64">
        <v>18474</v>
      </c>
      <c r="G31" s="62">
        <v>118313</v>
      </c>
      <c r="H31" s="64">
        <v>161</v>
      </c>
      <c r="I31" s="64">
        <v>0</v>
      </c>
      <c r="J31" s="88"/>
      <c r="K31" s="88"/>
      <c r="L31" s="88"/>
      <c r="M31" s="88"/>
      <c r="N31" s="88"/>
      <c r="O31" s="88"/>
    </row>
    <row r="32" spans="1:15" ht="13.5" customHeight="1">
      <c r="A32" s="87" t="s">
        <v>80</v>
      </c>
      <c r="B32" s="64">
        <v>8</v>
      </c>
      <c r="C32" s="64">
        <f t="shared" si="3"/>
        <v>312</v>
      </c>
      <c r="D32" s="64">
        <v>305</v>
      </c>
      <c r="E32" s="64">
        <v>7</v>
      </c>
      <c r="F32" s="64">
        <f t="shared" si="2"/>
        <v>64928</v>
      </c>
      <c r="G32" s="62">
        <v>64928</v>
      </c>
      <c r="H32" s="64">
        <v>0</v>
      </c>
      <c r="I32" s="64">
        <v>0</v>
      </c>
      <c r="J32" s="88"/>
      <c r="K32" s="88"/>
      <c r="L32" s="88"/>
      <c r="M32" s="88"/>
      <c r="N32" s="88"/>
      <c r="O32" s="88"/>
    </row>
    <row r="33" spans="1:15" ht="13.5" customHeight="1">
      <c r="A33" s="87" t="s">
        <v>81</v>
      </c>
      <c r="B33" s="64">
        <v>16</v>
      </c>
      <c r="C33" s="64">
        <f t="shared" si="3"/>
        <v>274</v>
      </c>
      <c r="D33" s="64">
        <v>271</v>
      </c>
      <c r="E33" s="64">
        <v>3</v>
      </c>
      <c r="F33" s="64">
        <f t="shared" si="2"/>
        <v>55566</v>
      </c>
      <c r="G33" s="62">
        <v>55509</v>
      </c>
      <c r="H33" s="62">
        <v>57</v>
      </c>
      <c r="I33" s="62">
        <v>0</v>
      </c>
      <c r="J33" s="91"/>
      <c r="K33" s="88"/>
      <c r="L33" s="88"/>
      <c r="M33" s="89"/>
      <c r="N33" s="89"/>
      <c r="O33" s="90"/>
    </row>
    <row r="34" spans="1:15" ht="13.5" customHeight="1">
      <c r="A34" s="92" t="s">
        <v>82</v>
      </c>
      <c r="B34" s="93">
        <v>47</v>
      </c>
      <c r="C34" s="93">
        <f t="shared" si="3"/>
        <v>902</v>
      </c>
      <c r="D34" s="93">
        <v>869</v>
      </c>
      <c r="E34" s="93">
        <v>33</v>
      </c>
      <c r="F34" s="93">
        <f t="shared" si="2"/>
        <v>127248</v>
      </c>
      <c r="G34" s="93">
        <v>126671</v>
      </c>
      <c r="H34" s="94">
        <v>577</v>
      </c>
      <c r="I34" s="94">
        <v>0</v>
      </c>
      <c r="J34" s="91"/>
      <c r="K34" s="88"/>
      <c r="L34" s="88"/>
      <c r="M34" s="89"/>
      <c r="N34" s="89"/>
      <c r="O34" s="90"/>
    </row>
    <row r="35" spans="1:15" ht="12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9"/>
      <c r="N35" s="89"/>
      <c r="O35" s="90"/>
    </row>
    <row r="36" spans="1:12" ht="12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1:14" ht="12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91"/>
    </row>
    <row r="38" spans="1:14" ht="12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1:14" ht="12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1:14" ht="12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1:14" ht="12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1:14" ht="12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1:6" ht="12" customHeight="1">
      <c r="A43" s="88"/>
      <c r="B43" s="88"/>
      <c r="C43" s="88"/>
      <c r="D43" s="88"/>
      <c r="E43" s="88"/>
      <c r="F43" s="88"/>
    </row>
  </sheetData>
  <sheetProtection/>
  <mergeCells count="9">
    <mergeCell ref="A1:H1"/>
    <mergeCell ref="A3:A5"/>
    <mergeCell ref="B3:B5"/>
    <mergeCell ref="C3:E3"/>
    <mergeCell ref="F3:I3"/>
    <mergeCell ref="C4:C5"/>
    <mergeCell ref="D4:D5"/>
    <mergeCell ref="F4:F5"/>
    <mergeCell ref="I4:I5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scale="95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O43"/>
  <sheetViews>
    <sheetView zoomScaleSheetLayoutView="100" zoomScalePageLayoutView="0" workbookViewId="0" topLeftCell="A1">
      <selection activeCell="A1" sqref="A1:I1"/>
    </sheetView>
  </sheetViews>
  <sheetFormatPr defaultColWidth="15.25390625" defaultRowHeight="12" customHeight="1"/>
  <cols>
    <col min="1" max="1" width="24.625" style="5" customWidth="1"/>
    <col min="2" max="2" width="10.75390625" style="5" customWidth="1"/>
    <col min="3" max="3" width="11.875" style="5" customWidth="1"/>
    <col min="4" max="5" width="12.75390625" style="5" customWidth="1"/>
    <col min="6" max="7" width="13.25390625" style="5" bestFit="1" customWidth="1"/>
    <col min="8" max="8" width="10.75390625" style="5" customWidth="1"/>
    <col min="9" max="9" width="9.875" style="5" customWidth="1"/>
    <col min="10" max="11" width="10.75390625" style="5" customWidth="1"/>
    <col min="12" max="12" width="7.875" style="5" customWidth="1"/>
    <col min="13" max="13" width="10.75390625" style="5" customWidth="1"/>
    <col min="14" max="14" width="9.75390625" style="5" customWidth="1"/>
    <col min="15" max="15" width="10.75390625" style="5" customWidth="1"/>
    <col min="16" max="16384" width="15.25390625" style="5" customWidth="1"/>
  </cols>
  <sheetData>
    <row r="1" spans="1:14" s="12" customFormat="1" ht="16.5" customHeight="1">
      <c r="A1" s="6" t="s">
        <v>83</v>
      </c>
      <c r="B1" s="7"/>
      <c r="C1" s="7"/>
      <c r="D1" s="7"/>
      <c r="E1" s="7"/>
      <c r="F1" s="7"/>
      <c r="G1" s="7"/>
      <c r="H1" s="7"/>
      <c r="I1" s="8"/>
      <c r="J1" s="8"/>
      <c r="K1" s="9"/>
      <c r="L1" s="8"/>
      <c r="M1" s="10"/>
      <c r="N1" s="11"/>
    </row>
    <row r="2" spans="1:15" s="20" customFormat="1" ht="15" customHeight="1" thickBot="1">
      <c r="A2" s="16" t="s">
        <v>43</v>
      </c>
      <c r="B2" s="14"/>
      <c r="C2" s="14"/>
      <c r="D2" s="14"/>
      <c r="E2" s="14"/>
      <c r="F2" s="15"/>
      <c r="G2" s="16"/>
      <c r="H2" s="14"/>
      <c r="I2" s="14"/>
      <c r="J2" s="17"/>
      <c r="K2" s="17"/>
      <c r="L2" s="17"/>
      <c r="M2" s="18"/>
      <c r="N2" s="19"/>
      <c r="O2" s="19"/>
    </row>
    <row r="3" spans="1:15" s="31" customFormat="1" ht="18" customHeight="1" thickTop="1">
      <c r="A3" s="21"/>
      <c r="B3" s="22" t="s">
        <v>44</v>
      </c>
      <c r="C3" s="23" t="s">
        <v>45</v>
      </c>
      <c r="D3" s="24"/>
      <c r="E3" s="25"/>
      <c r="F3" s="23" t="s">
        <v>46</v>
      </c>
      <c r="G3" s="24"/>
      <c r="H3" s="24"/>
      <c r="I3" s="24"/>
      <c r="J3" s="26"/>
      <c r="K3" s="27"/>
      <c r="L3" s="28"/>
      <c r="M3" s="29"/>
      <c r="N3" s="29"/>
      <c r="O3" s="30"/>
    </row>
    <row r="4" spans="1:15" s="31" customFormat="1" ht="15" customHeight="1">
      <c r="A4" s="32"/>
      <c r="B4" s="33"/>
      <c r="C4" s="34" t="s">
        <v>47</v>
      </c>
      <c r="D4" s="35" t="s">
        <v>84</v>
      </c>
      <c r="E4" s="96" t="s">
        <v>49</v>
      </c>
      <c r="F4" s="34" t="s">
        <v>50</v>
      </c>
      <c r="G4" s="37" t="s">
        <v>51</v>
      </c>
      <c r="H4" s="37" t="s">
        <v>85</v>
      </c>
      <c r="I4" s="38" t="s">
        <v>86</v>
      </c>
      <c r="J4" s="26"/>
      <c r="K4" s="27"/>
      <c r="L4" s="39"/>
      <c r="M4" s="29"/>
      <c r="N4" s="40"/>
      <c r="O4" s="30"/>
    </row>
    <row r="5" spans="1:15" s="31" customFormat="1" ht="15" customHeight="1">
      <c r="A5" s="41"/>
      <c r="B5" s="42"/>
      <c r="C5" s="43"/>
      <c r="D5" s="44"/>
      <c r="E5" s="45" t="s">
        <v>87</v>
      </c>
      <c r="F5" s="43"/>
      <c r="G5" s="46" t="s">
        <v>55</v>
      </c>
      <c r="H5" s="46" t="s">
        <v>88</v>
      </c>
      <c r="I5" s="47"/>
      <c r="J5" s="26"/>
      <c r="K5" s="27"/>
      <c r="L5" s="48"/>
      <c r="M5" s="29"/>
      <c r="N5" s="40"/>
      <c r="O5" s="30"/>
    </row>
    <row r="6" spans="1:15" s="60" customFormat="1" ht="15" customHeight="1">
      <c r="A6" s="49" t="s">
        <v>57</v>
      </c>
      <c r="B6" s="50">
        <f>B8+B21</f>
        <v>3421</v>
      </c>
      <c r="C6" s="50">
        <f>SUM(D6:E6)</f>
        <v>13068</v>
      </c>
      <c r="D6" s="51">
        <f>D8+D21</f>
        <v>7208</v>
      </c>
      <c r="E6" s="51">
        <f>E8+E21</f>
        <v>5860</v>
      </c>
      <c r="F6" s="52">
        <v>1007395</v>
      </c>
      <c r="G6" s="53">
        <v>976882</v>
      </c>
      <c r="H6" s="53">
        <f>H8+H21</f>
        <v>26116</v>
      </c>
      <c r="I6" s="53">
        <f>I8+I21</f>
        <v>4382</v>
      </c>
      <c r="J6" s="54"/>
      <c r="K6" s="55"/>
      <c r="L6" s="56"/>
      <c r="M6" s="57"/>
      <c r="N6" s="58"/>
      <c r="O6" s="59"/>
    </row>
    <row r="7" spans="1:15" s="31" customFormat="1" ht="6.75" customHeight="1">
      <c r="A7" s="61"/>
      <c r="B7" s="62"/>
      <c r="C7" s="62"/>
      <c r="D7" s="63"/>
      <c r="E7" s="63"/>
      <c r="F7" s="64"/>
      <c r="G7" s="62"/>
      <c r="H7" s="64"/>
      <c r="I7" s="62"/>
      <c r="J7" s="26"/>
      <c r="K7" s="27"/>
      <c r="L7" s="48"/>
      <c r="M7" s="29"/>
      <c r="N7" s="40"/>
      <c r="O7" s="30"/>
    </row>
    <row r="8" spans="1:15" s="60" customFormat="1" ht="15" customHeight="1">
      <c r="A8" s="65" t="s">
        <v>58</v>
      </c>
      <c r="B8" s="50">
        <f>SUM(B10:B19)</f>
        <v>2386</v>
      </c>
      <c r="C8" s="50">
        <v>9189</v>
      </c>
      <c r="D8" s="51">
        <v>5198</v>
      </c>
      <c r="E8" s="51">
        <f>SUM(E10:E19)</f>
        <v>3991</v>
      </c>
      <c r="F8" s="52">
        <f>SUM(G8:I8)</f>
        <v>741242</v>
      </c>
      <c r="G8" s="50">
        <f>SUM(G10:G19)</f>
        <v>717353</v>
      </c>
      <c r="H8" s="50">
        <f>SUM(H10:H19)</f>
        <v>20280</v>
      </c>
      <c r="I8" s="50">
        <f>SUM(I10:I19)</f>
        <v>3609</v>
      </c>
      <c r="J8" s="54"/>
      <c r="K8" s="55"/>
      <c r="L8" s="56"/>
      <c r="M8" s="57"/>
      <c r="N8" s="58"/>
      <c r="O8" s="59"/>
    </row>
    <row r="9" spans="1:15" s="31" customFormat="1" ht="6.75" customHeight="1">
      <c r="A9" s="61"/>
      <c r="B9" s="64"/>
      <c r="C9" s="62"/>
      <c r="D9" s="63"/>
      <c r="E9" s="63"/>
      <c r="F9" s="64"/>
      <c r="G9" s="62"/>
      <c r="H9" s="62"/>
      <c r="I9" s="62"/>
      <c r="J9" s="26"/>
      <c r="K9" s="27"/>
      <c r="L9" s="66"/>
      <c r="M9" s="29"/>
      <c r="N9" s="40"/>
      <c r="O9" s="30"/>
    </row>
    <row r="10" spans="1:15" s="31" customFormat="1" ht="15" customHeight="1">
      <c r="A10" s="61" t="s">
        <v>59</v>
      </c>
      <c r="B10" s="64">
        <v>556</v>
      </c>
      <c r="C10" s="62">
        <f aca="true" t="shared" si="0" ref="C10:C21">D10+E10</f>
        <v>2280</v>
      </c>
      <c r="D10" s="63">
        <v>1439</v>
      </c>
      <c r="E10" s="63">
        <v>841</v>
      </c>
      <c r="F10" s="64">
        <f aca="true" t="shared" si="1" ref="F10:F18">SUM(G10:I10)</f>
        <v>203362</v>
      </c>
      <c r="G10" s="62">
        <v>193699</v>
      </c>
      <c r="H10" s="62">
        <v>8964</v>
      </c>
      <c r="I10" s="62">
        <v>699</v>
      </c>
      <c r="J10" s="26"/>
      <c r="K10" s="27"/>
      <c r="L10" s="67"/>
      <c r="M10" s="29"/>
      <c r="N10" s="40"/>
      <c r="O10" s="30"/>
    </row>
    <row r="11" spans="1:15" s="31" customFormat="1" ht="15" customHeight="1">
      <c r="A11" s="61" t="s">
        <v>60</v>
      </c>
      <c r="B11" s="64">
        <v>662</v>
      </c>
      <c r="C11" s="62">
        <v>2188</v>
      </c>
      <c r="D11" s="63">
        <v>1604</v>
      </c>
      <c r="E11" s="63">
        <v>1124</v>
      </c>
      <c r="F11" s="64">
        <f t="shared" si="1"/>
        <v>134229</v>
      </c>
      <c r="G11" s="62">
        <v>129679</v>
      </c>
      <c r="H11" s="62">
        <v>4424</v>
      </c>
      <c r="I11" s="62">
        <v>126</v>
      </c>
      <c r="J11" s="26"/>
      <c r="K11" s="27"/>
      <c r="L11" s="67"/>
      <c r="M11" s="29"/>
      <c r="N11" s="40"/>
      <c r="O11" s="30"/>
    </row>
    <row r="12" spans="1:15" s="31" customFormat="1" ht="15" customHeight="1">
      <c r="A12" s="61" t="s">
        <v>61</v>
      </c>
      <c r="B12" s="62">
        <v>205</v>
      </c>
      <c r="C12" s="62">
        <f t="shared" si="0"/>
        <v>764</v>
      </c>
      <c r="D12" s="63">
        <v>397</v>
      </c>
      <c r="E12" s="63">
        <v>367</v>
      </c>
      <c r="F12" s="68">
        <f t="shared" si="1"/>
        <v>51818</v>
      </c>
      <c r="G12" s="62">
        <v>50604</v>
      </c>
      <c r="H12" s="62">
        <v>1114</v>
      </c>
      <c r="I12" s="62">
        <v>100</v>
      </c>
      <c r="J12" s="26"/>
      <c r="K12" s="27"/>
      <c r="L12" s="67"/>
      <c r="M12" s="29"/>
      <c r="N12" s="29"/>
      <c r="O12" s="30"/>
    </row>
    <row r="13" spans="1:15" s="31" customFormat="1" ht="15" customHeight="1">
      <c r="A13" s="61" t="s">
        <v>62</v>
      </c>
      <c r="B13" s="62">
        <v>399</v>
      </c>
      <c r="C13" s="69">
        <f t="shared" si="0"/>
        <v>1828</v>
      </c>
      <c r="D13" s="70">
        <v>1135</v>
      </c>
      <c r="E13" s="70">
        <v>693</v>
      </c>
      <c r="F13" s="68">
        <f t="shared" si="1"/>
        <v>210027</v>
      </c>
      <c r="G13" s="62">
        <v>207617</v>
      </c>
      <c r="H13" s="97">
        <v>2361</v>
      </c>
      <c r="I13" s="62">
        <v>49</v>
      </c>
      <c r="J13" s="26"/>
      <c r="K13" s="27"/>
      <c r="L13" s="67"/>
      <c r="M13" s="29"/>
      <c r="N13" s="29"/>
      <c r="O13" s="30"/>
    </row>
    <row r="14" spans="1:15" s="31" customFormat="1" ht="15" customHeight="1">
      <c r="A14" s="61" t="s">
        <v>63</v>
      </c>
      <c r="B14" s="62">
        <v>180</v>
      </c>
      <c r="C14" s="69">
        <f t="shared" si="0"/>
        <v>666</v>
      </c>
      <c r="D14" s="70">
        <v>347</v>
      </c>
      <c r="E14" s="70">
        <v>319</v>
      </c>
      <c r="F14" s="68">
        <f t="shared" si="1"/>
        <v>46013</v>
      </c>
      <c r="G14" s="62">
        <v>42860</v>
      </c>
      <c r="H14" s="64">
        <v>1218</v>
      </c>
      <c r="I14" s="62">
        <v>1935</v>
      </c>
      <c r="J14" s="26"/>
      <c r="K14" s="27"/>
      <c r="L14" s="67"/>
      <c r="M14" s="40"/>
      <c r="N14" s="40"/>
      <c r="O14" s="40"/>
    </row>
    <row r="15" spans="1:15" s="31" customFormat="1" ht="15" customHeight="1">
      <c r="A15" s="61" t="s">
        <v>64</v>
      </c>
      <c r="B15" s="62">
        <v>111</v>
      </c>
      <c r="C15" s="69">
        <f t="shared" si="0"/>
        <v>424</v>
      </c>
      <c r="D15" s="70">
        <v>223</v>
      </c>
      <c r="E15" s="70">
        <v>201</v>
      </c>
      <c r="F15" s="68">
        <f t="shared" si="1"/>
        <v>26646</v>
      </c>
      <c r="G15" s="62">
        <v>25557</v>
      </c>
      <c r="H15" s="62">
        <v>861</v>
      </c>
      <c r="I15" s="62">
        <v>228</v>
      </c>
      <c r="J15" s="26"/>
      <c r="K15" s="27"/>
      <c r="L15" s="67"/>
      <c r="M15" s="40"/>
      <c r="N15" s="40"/>
      <c r="O15" s="40"/>
    </row>
    <row r="16" spans="1:15" s="31" customFormat="1" ht="15" customHeight="1">
      <c r="A16" s="61" t="s">
        <v>65</v>
      </c>
      <c r="B16" s="64">
        <v>45</v>
      </c>
      <c r="C16" s="69">
        <f t="shared" si="0"/>
        <v>180</v>
      </c>
      <c r="D16" s="70">
        <v>98</v>
      </c>
      <c r="E16" s="70">
        <v>82</v>
      </c>
      <c r="F16" s="68">
        <f t="shared" si="1"/>
        <v>16772</v>
      </c>
      <c r="G16" s="62">
        <v>16187</v>
      </c>
      <c r="H16" s="62">
        <v>421</v>
      </c>
      <c r="I16" s="62">
        <v>164</v>
      </c>
      <c r="J16" s="26"/>
      <c r="K16" s="27"/>
      <c r="L16" s="67"/>
      <c r="M16" s="29"/>
      <c r="N16" s="29"/>
      <c r="O16" s="30"/>
    </row>
    <row r="17" spans="1:15" s="74" customFormat="1" ht="15" customHeight="1">
      <c r="A17" s="72" t="s">
        <v>66</v>
      </c>
      <c r="B17" s="64">
        <v>81</v>
      </c>
      <c r="C17" s="69">
        <v>114</v>
      </c>
      <c r="D17" s="70">
        <v>222</v>
      </c>
      <c r="E17" s="70">
        <v>108</v>
      </c>
      <c r="F17" s="68">
        <f t="shared" si="1"/>
        <v>14305</v>
      </c>
      <c r="G17" s="62">
        <v>14240</v>
      </c>
      <c r="H17" s="62">
        <v>48</v>
      </c>
      <c r="I17" s="62">
        <v>17</v>
      </c>
      <c r="J17" s="26"/>
      <c r="K17" s="27"/>
      <c r="L17" s="73"/>
      <c r="M17" s="29"/>
      <c r="N17" s="29"/>
      <c r="O17" s="30"/>
    </row>
    <row r="18" spans="1:15" s="81" customFormat="1" ht="13.5" customHeight="1">
      <c r="A18" s="72" t="s">
        <v>67</v>
      </c>
      <c r="B18" s="62">
        <v>68</v>
      </c>
      <c r="C18" s="69">
        <v>508</v>
      </c>
      <c r="D18" s="70">
        <v>166</v>
      </c>
      <c r="E18" s="70">
        <v>126</v>
      </c>
      <c r="F18" s="68">
        <f t="shared" si="1"/>
        <v>23736</v>
      </c>
      <c r="G18" s="62">
        <v>23162</v>
      </c>
      <c r="H18" s="62">
        <v>403</v>
      </c>
      <c r="I18" s="62">
        <v>171</v>
      </c>
      <c r="J18" s="75"/>
      <c r="K18" s="76"/>
      <c r="L18" s="77"/>
      <c r="M18" s="78"/>
      <c r="N18" s="79"/>
      <c r="O18" s="80"/>
    </row>
    <row r="19" spans="1:15" s="31" customFormat="1" ht="13.5" customHeight="1">
      <c r="A19" s="72" t="s">
        <v>68</v>
      </c>
      <c r="B19" s="62">
        <v>79</v>
      </c>
      <c r="C19" s="69">
        <f t="shared" si="0"/>
        <v>237</v>
      </c>
      <c r="D19" s="70">
        <v>107</v>
      </c>
      <c r="E19" s="70">
        <v>130</v>
      </c>
      <c r="F19" s="68">
        <f>SUM(G19:I19)</f>
        <v>14334</v>
      </c>
      <c r="G19" s="64">
        <v>13748</v>
      </c>
      <c r="H19" s="64">
        <v>466</v>
      </c>
      <c r="I19" s="64">
        <v>120</v>
      </c>
      <c r="J19" s="82"/>
      <c r="K19" s="82"/>
      <c r="L19" s="82"/>
      <c r="M19" s="40"/>
      <c r="N19" s="40"/>
      <c r="O19" s="40"/>
    </row>
    <row r="20" spans="1:15" s="31" customFormat="1" ht="12" customHeight="1">
      <c r="A20" s="72"/>
      <c r="B20" s="62"/>
      <c r="C20" s="69"/>
      <c r="D20" s="70"/>
      <c r="E20" s="70"/>
      <c r="F20" s="68"/>
      <c r="G20" s="64"/>
      <c r="H20" s="64"/>
      <c r="I20" s="64"/>
      <c r="J20" s="82"/>
      <c r="K20" s="82"/>
      <c r="L20" s="82"/>
      <c r="M20" s="40"/>
      <c r="N20" s="40"/>
      <c r="O20" s="40"/>
    </row>
    <row r="21" spans="1:15" s="60" customFormat="1" ht="13.5" customHeight="1">
      <c r="A21" s="83" t="s">
        <v>69</v>
      </c>
      <c r="B21" s="50">
        <f>SUM(B23:B34)</f>
        <v>1035</v>
      </c>
      <c r="C21" s="50">
        <f t="shared" si="0"/>
        <v>3879</v>
      </c>
      <c r="D21" s="100">
        <v>2010</v>
      </c>
      <c r="E21" s="84">
        <v>1869</v>
      </c>
      <c r="F21" s="85">
        <f>SUM(G21:I21)</f>
        <v>266153</v>
      </c>
      <c r="G21" s="85">
        <v>259544</v>
      </c>
      <c r="H21" s="85">
        <v>5836</v>
      </c>
      <c r="I21" s="85">
        <f>SUM(I23:I34)</f>
        <v>773</v>
      </c>
      <c r="J21" s="86"/>
      <c r="K21" s="86"/>
      <c r="L21" s="86"/>
      <c r="M21" s="58"/>
      <c r="N21" s="58"/>
      <c r="O21" s="58"/>
    </row>
    <row r="22" spans="1:15" s="60" customFormat="1" ht="6.75" customHeight="1">
      <c r="A22" s="83"/>
      <c r="B22" s="50"/>
      <c r="C22" s="50"/>
      <c r="D22" s="84"/>
      <c r="E22" s="84"/>
      <c r="F22" s="52"/>
      <c r="G22" s="52"/>
      <c r="H22" s="52"/>
      <c r="I22" s="52"/>
      <c r="J22" s="86"/>
      <c r="K22" s="86"/>
      <c r="L22" s="86"/>
      <c r="M22" s="58"/>
      <c r="N22" s="58"/>
      <c r="O22" s="58"/>
    </row>
    <row r="23" spans="1:15" ht="13.5" customHeight="1">
      <c r="A23" s="87" t="s">
        <v>70</v>
      </c>
      <c r="B23" s="62">
        <v>37</v>
      </c>
      <c r="C23" s="101">
        <v>-140</v>
      </c>
      <c r="D23" s="102">
        <v>-76</v>
      </c>
      <c r="E23" s="98">
        <v>64</v>
      </c>
      <c r="F23" s="103">
        <v>-9105</v>
      </c>
      <c r="G23" s="103">
        <v>-8718</v>
      </c>
      <c r="H23" s="104">
        <v>-387</v>
      </c>
      <c r="I23" s="64">
        <v>0</v>
      </c>
      <c r="J23" s="3"/>
      <c r="K23" s="3"/>
      <c r="L23" s="3"/>
      <c r="M23" s="88"/>
      <c r="N23" s="88"/>
      <c r="O23" s="88"/>
    </row>
    <row r="24" spans="1:15" ht="13.5" customHeight="1">
      <c r="A24" s="87" t="s">
        <v>72</v>
      </c>
      <c r="B24" s="62">
        <v>126</v>
      </c>
      <c r="C24" s="62">
        <f aca="true" t="shared" si="2" ref="C24:C29">D24+E24</f>
        <v>477</v>
      </c>
      <c r="D24" s="70">
        <v>236</v>
      </c>
      <c r="E24" s="70">
        <v>241</v>
      </c>
      <c r="F24" s="64">
        <f aca="true" t="shared" si="3" ref="F24:F29">SUM(G24:I24)</f>
        <v>27202</v>
      </c>
      <c r="G24" s="64">
        <v>26529</v>
      </c>
      <c r="H24" s="64">
        <v>540</v>
      </c>
      <c r="I24" s="64">
        <v>133</v>
      </c>
      <c r="J24" s="3"/>
      <c r="K24" s="3"/>
      <c r="L24" s="3"/>
      <c r="M24" s="89"/>
      <c r="N24" s="89"/>
      <c r="O24" s="90"/>
    </row>
    <row r="25" spans="1:15" ht="13.5" customHeight="1">
      <c r="A25" s="87" t="s">
        <v>73</v>
      </c>
      <c r="B25" s="62">
        <v>75</v>
      </c>
      <c r="C25" s="62">
        <f t="shared" si="2"/>
        <v>220</v>
      </c>
      <c r="D25" s="70">
        <v>92</v>
      </c>
      <c r="E25" s="70">
        <v>128</v>
      </c>
      <c r="F25" s="64">
        <f t="shared" si="3"/>
        <v>11537</v>
      </c>
      <c r="G25" s="64">
        <v>11280</v>
      </c>
      <c r="H25" s="64">
        <v>247</v>
      </c>
      <c r="I25" s="64">
        <v>10</v>
      </c>
      <c r="J25" s="3"/>
      <c r="K25" s="3"/>
      <c r="L25" s="3"/>
      <c r="M25" s="88"/>
      <c r="N25" s="88"/>
      <c r="O25" s="88"/>
    </row>
    <row r="26" spans="1:15" ht="13.5" customHeight="1">
      <c r="A26" s="87" t="s">
        <v>74</v>
      </c>
      <c r="B26" s="64">
        <v>70</v>
      </c>
      <c r="C26" s="64">
        <f t="shared" si="2"/>
        <v>209</v>
      </c>
      <c r="D26" s="64">
        <v>89</v>
      </c>
      <c r="E26" s="64">
        <v>120</v>
      </c>
      <c r="F26" s="64">
        <f t="shared" si="3"/>
        <v>10733</v>
      </c>
      <c r="G26" s="64">
        <v>10391</v>
      </c>
      <c r="H26" s="64">
        <v>337</v>
      </c>
      <c r="I26" s="64">
        <v>5</v>
      </c>
      <c r="J26" s="3"/>
      <c r="K26" s="3"/>
      <c r="L26" s="3"/>
      <c r="M26" s="88"/>
      <c r="N26" s="88"/>
      <c r="O26" s="88"/>
    </row>
    <row r="27" spans="1:15" ht="13.5" customHeight="1">
      <c r="A27" s="87" t="s">
        <v>75</v>
      </c>
      <c r="B27" s="64">
        <v>43</v>
      </c>
      <c r="C27" s="68">
        <f t="shared" si="2"/>
        <v>150</v>
      </c>
      <c r="D27" s="64">
        <v>84</v>
      </c>
      <c r="E27" s="64">
        <v>66</v>
      </c>
      <c r="F27" s="64">
        <f t="shared" si="3"/>
        <v>8066</v>
      </c>
      <c r="G27" s="62">
        <v>7761</v>
      </c>
      <c r="H27" s="64">
        <v>246</v>
      </c>
      <c r="I27" s="64">
        <v>59</v>
      </c>
      <c r="J27" s="3"/>
      <c r="K27" s="3"/>
      <c r="L27" s="3"/>
      <c r="M27" s="88"/>
      <c r="N27" s="88"/>
      <c r="O27" s="88"/>
    </row>
    <row r="28" spans="1:15" ht="13.5" customHeight="1">
      <c r="A28" s="87" t="s">
        <v>76</v>
      </c>
      <c r="B28" s="64">
        <v>93</v>
      </c>
      <c r="C28" s="64">
        <f t="shared" si="2"/>
        <v>441</v>
      </c>
      <c r="D28" s="64">
        <v>288</v>
      </c>
      <c r="E28" s="64">
        <v>153</v>
      </c>
      <c r="F28" s="64">
        <f t="shared" si="3"/>
        <v>27647</v>
      </c>
      <c r="G28" s="62">
        <v>26515</v>
      </c>
      <c r="H28" s="64">
        <v>803</v>
      </c>
      <c r="I28" s="64">
        <v>329</v>
      </c>
      <c r="J28" s="3"/>
      <c r="K28" s="3"/>
      <c r="L28" s="3"/>
      <c r="M28" s="88"/>
      <c r="N28" s="88"/>
      <c r="O28" s="88"/>
    </row>
    <row r="29" spans="1:15" ht="13.5" customHeight="1">
      <c r="A29" s="87" t="s">
        <v>77</v>
      </c>
      <c r="B29" s="64">
        <v>149</v>
      </c>
      <c r="C29" s="64">
        <f t="shared" si="2"/>
        <v>573</v>
      </c>
      <c r="D29" s="64">
        <v>268</v>
      </c>
      <c r="E29" s="64">
        <v>305</v>
      </c>
      <c r="F29" s="68">
        <f t="shared" si="3"/>
        <v>38167</v>
      </c>
      <c r="G29" s="62">
        <v>37450</v>
      </c>
      <c r="H29" s="64">
        <v>625</v>
      </c>
      <c r="I29" s="64">
        <v>92</v>
      </c>
      <c r="J29" s="3"/>
      <c r="K29" s="3"/>
      <c r="L29" s="3"/>
      <c r="M29" s="88"/>
      <c r="N29" s="88"/>
      <c r="O29" s="88"/>
    </row>
    <row r="30" spans="1:15" ht="13.5" customHeight="1">
      <c r="A30" s="87" t="s">
        <v>78</v>
      </c>
      <c r="B30" s="64">
        <v>32</v>
      </c>
      <c r="C30" s="104">
        <v>-136</v>
      </c>
      <c r="D30" s="104">
        <v>-91</v>
      </c>
      <c r="E30" s="105" t="s">
        <v>89</v>
      </c>
      <c r="F30" s="103">
        <v>-13416</v>
      </c>
      <c r="G30" s="106">
        <v>-13349</v>
      </c>
      <c r="H30" s="64">
        <v>67</v>
      </c>
      <c r="I30" s="64">
        <v>0</v>
      </c>
      <c r="J30" s="88"/>
      <c r="K30" s="88"/>
      <c r="L30" s="88"/>
      <c r="M30" s="89"/>
      <c r="N30" s="89"/>
      <c r="O30" s="90"/>
    </row>
    <row r="31" spans="1:15" ht="13.5" customHeight="1">
      <c r="A31" s="87" t="s">
        <v>79</v>
      </c>
      <c r="B31" s="62">
        <v>109</v>
      </c>
      <c r="C31" s="62">
        <f>D31+E31</f>
        <v>433</v>
      </c>
      <c r="D31" s="62">
        <v>253</v>
      </c>
      <c r="E31" s="64">
        <v>180</v>
      </c>
      <c r="F31" s="68">
        <f>SUM(G31:I31)</f>
        <v>55033</v>
      </c>
      <c r="G31" s="62">
        <v>54826</v>
      </c>
      <c r="H31" s="64">
        <v>207</v>
      </c>
      <c r="I31" s="64">
        <v>0</v>
      </c>
      <c r="J31" s="88"/>
      <c r="K31" s="88"/>
      <c r="L31" s="88"/>
      <c r="M31" s="88"/>
      <c r="N31" s="88"/>
      <c r="O31" s="88"/>
    </row>
    <row r="32" spans="1:15" ht="13.5" customHeight="1">
      <c r="A32" s="87" t="s">
        <v>80</v>
      </c>
      <c r="B32" s="64">
        <v>36</v>
      </c>
      <c r="C32" s="64">
        <f>D32+E32</f>
        <v>134</v>
      </c>
      <c r="D32" s="64">
        <v>70</v>
      </c>
      <c r="E32" s="64">
        <v>64</v>
      </c>
      <c r="F32" s="64">
        <f>SUM(G32:I32)</f>
        <v>11198</v>
      </c>
      <c r="G32" s="62">
        <v>10850</v>
      </c>
      <c r="H32" s="64">
        <v>342</v>
      </c>
      <c r="I32" s="64">
        <v>6</v>
      </c>
      <c r="J32" s="88"/>
      <c r="K32" s="88"/>
      <c r="L32" s="88"/>
      <c r="M32" s="88"/>
      <c r="N32" s="88"/>
      <c r="O32" s="88"/>
    </row>
    <row r="33" spans="1:15" ht="13.5" customHeight="1">
      <c r="A33" s="87" t="s">
        <v>81</v>
      </c>
      <c r="B33" s="64">
        <v>37</v>
      </c>
      <c r="C33" s="64">
        <f>D33+E33</f>
        <v>175</v>
      </c>
      <c r="D33" s="64">
        <v>122</v>
      </c>
      <c r="E33" s="64">
        <v>53</v>
      </c>
      <c r="F33" s="64">
        <f>SUM(G33:I33)</f>
        <v>14938</v>
      </c>
      <c r="G33" s="62">
        <v>13925</v>
      </c>
      <c r="H33" s="62">
        <v>1013</v>
      </c>
      <c r="I33" s="62"/>
      <c r="J33" s="91"/>
      <c r="K33" s="88"/>
      <c r="L33" s="88"/>
      <c r="M33" s="89"/>
      <c r="N33" s="89"/>
      <c r="O33" s="90"/>
    </row>
    <row r="34" spans="1:15" ht="13.5" customHeight="1">
      <c r="A34" s="92" t="s">
        <v>82</v>
      </c>
      <c r="B34" s="93">
        <v>228</v>
      </c>
      <c r="C34" s="93">
        <f>D34+E34</f>
        <v>853</v>
      </c>
      <c r="D34" s="93">
        <v>402</v>
      </c>
      <c r="E34" s="93">
        <v>451</v>
      </c>
      <c r="F34" s="93">
        <f>SUM(G34:I34)</f>
        <v>49180</v>
      </c>
      <c r="G34" s="93">
        <v>48019</v>
      </c>
      <c r="H34" s="94">
        <v>1022</v>
      </c>
      <c r="I34" s="94">
        <v>139</v>
      </c>
      <c r="J34" s="91"/>
      <c r="K34" s="88"/>
      <c r="L34" s="88"/>
      <c r="M34" s="89"/>
      <c r="N34" s="89"/>
      <c r="O34" s="90"/>
    </row>
    <row r="35" spans="1:15" ht="12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9"/>
      <c r="N35" s="89"/>
      <c r="O35" s="90"/>
    </row>
    <row r="36" spans="1:12" ht="12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1:14" ht="12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91"/>
    </row>
    <row r="38" spans="1:14" ht="12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1:14" ht="12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1:14" ht="12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1:14" ht="12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1:14" ht="12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1:6" ht="12" customHeight="1">
      <c r="A43" s="88"/>
      <c r="B43" s="88"/>
      <c r="C43" s="88"/>
      <c r="D43" s="88"/>
      <c r="E43" s="88"/>
      <c r="F43" s="88"/>
    </row>
  </sheetData>
  <sheetProtection/>
  <mergeCells count="9">
    <mergeCell ref="A1:H1"/>
    <mergeCell ref="A3:A5"/>
    <mergeCell ref="B3:B5"/>
    <mergeCell ref="C3:E3"/>
    <mergeCell ref="F3:I3"/>
    <mergeCell ref="C4:C5"/>
    <mergeCell ref="D4:D5"/>
    <mergeCell ref="F4:F5"/>
    <mergeCell ref="I4:I5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scale="94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2009-06-22T05:09:29Z</dcterms:created>
  <dcterms:modified xsi:type="dcterms:W3CDTF">2009-06-22T05:10:28Z</dcterms:modified>
  <cp:category/>
  <cp:version/>
  <cp:contentType/>
  <cp:contentStatus/>
</cp:coreProperties>
</file>