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0(1)-1" sheetId="1" r:id="rId1"/>
    <sheet name="110（1）-2" sheetId="2" r:id="rId2"/>
  </sheets>
  <definedNames/>
  <calcPr fullCalcOnLoad="1"/>
</workbook>
</file>

<file path=xl/sharedStrings.xml><?xml version="1.0" encoding="utf-8"?>
<sst xmlns="http://schemas.openxmlformats.org/spreadsheetml/2006/main" count="163" uniqueCount="98">
  <si>
    <t>110. 　 選　　　　　　　　　　　　　　　　　　　　　　　　　　　　　　　　　　　　　挙</t>
  </si>
  <si>
    <t>投　　　　　　　　票　　　　　　　　状　　　　　　　　況</t>
  </si>
  <si>
    <t>市町村</t>
  </si>
  <si>
    <t>知事（38.4.17）</t>
  </si>
  <si>
    <t>衆議院（全国区)  （40.7.4）</t>
  </si>
  <si>
    <t>　　参議院　（地方区）　（40.7.4）</t>
  </si>
  <si>
    <t>衆議院 （38.11.21）</t>
  </si>
  <si>
    <t>　　　県　　　　　議　（38.4.17）</t>
  </si>
  <si>
    <t>当日の有権者</t>
  </si>
  <si>
    <t>当日の投票者</t>
  </si>
  <si>
    <t>投票率</t>
  </si>
  <si>
    <t>％</t>
  </si>
  <si>
    <t>総数</t>
  </si>
  <si>
    <t>(旧大分市)</t>
  </si>
  <si>
    <t>大分市</t>
  </si>
  <si>
    <t>(旧大在村)</t>
  </si>
  <si>
    <t>(旧坂ノ市町)</t>
  </si>
  <si>
    <t>別府市</t>
  </si>
  <si>
    <t>中津市</t>
  </si>
  <si>
    <t>日田市</t>
  </si>
  <si>
    <t>佐伯市</t>
  </si>
  <si>
    <t>臼杵市</t>
  </si>
  <si>
    <t>-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</si>
  <si>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</si>
  <si>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</si>
  <si>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</si>
  <si>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</si>
  <si>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</si>
  <si>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</si>
  <si>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</si>
  <si>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</si>
  <si>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</si>
  <si>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</si>
  <si>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</si>
  <si>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</si>
  <si>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</si>
  <si>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</si>
  <si>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</si>
  <si>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</si>
  <si>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</si>
  <si>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</si>
  <si>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</si>
  <si>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</si>
  <si>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</si>
  <si>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</si>
  <si>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</si>
  <si>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</si>
  <si>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資料：県選挙管理委員会</t>
  </si>
  <si>
    <t>投　　    票        状        況</t>
  </si>
  <si>
    <t>市町村</t>
  </si>
  <si>
    <t>知事　　　（38.4.17）</t>
  </si>
  <si>
    <t>参議院（全国区)  （37.7.1）</t>
  </si>
  <si>
    <t>参議院　（地方区）　（40.7.4）</t>
  </si>
  <si>
    <t>衆議院  （38.11.21）</t>
  </si>
  <si>
    <t>県議（38.4.17）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</si>
  <si>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</si>
  <si>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</si>
  <si>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</si>
  <si>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</si>
  <si>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</si>
  <si>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</si>
  <si>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</si>
  <si>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</si>
  <si>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</si>
  <si>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</si>
  <si>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</si>
  <si>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</si>
  <si>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</si>
  <si>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</si>
  <si>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</si>
  <si>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</si>
  <si>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</si>
  <si>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</si>
  <si>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</si>
  <si>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</si>
  <si>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</si>
  <si>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</si>
  <si>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</si>
  <si>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</si>
  <si>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</si>
  <si>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</si>
  <si>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</si>
  <si>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</si>
  <si>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</si>
  <si>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</si>
  <si>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栄村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</si>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</sst>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>
      <alignment/>
      <protection/>
    </xf>
    <xf numFmtId="0" fontId="39" fillId="31" borderId="4" applyNumberFormat="0" applyAlignment="0" applyProtection="0"/>
    <xf numFmtId="0" fontId="24" fillId="0" borderId="0">
      <alignment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76" fontId="42" fillId="0" borderId="0" xfId="0" applyNumberFormat="1" applyFont="1" applyAlignment="1">
      <alignment vertical="center"/>
    </xf>
    <xf numFmtId="177" fontId="42" fillId="0" borderId="0" xfId="0" applyNumberFormat="1" applyFont="1" applyAlignment="1">
      <alignment vertical="center"/>
    </xf>
    <xf numFmtId="0" fontId="42" fillId="0" borderId="10" xfId="0" applyFont="1" applyBorder="1" applyAlignment="1">
      <alignment horizontal="distributed" vertical="center"/>
    </xf>
    <xf numFmtId="0" fontId="42" fillId="0" borderId="11" xfId="0" applyFont="1" applyBorder="1" applyAlignment="1">
      <alignment horizontal="distributed" vertical="center"/>
    </xf>
    <xf numFmtId="0" fontId="42" fillId="0" borderId="11" xfId="0" applyFont="1" applyBorder="1" applyAlignment="1">
      <alignment horizontal="distributed" vertical="center" indent="1"/>
    </xf>
    <xf numFmtId="176" fontId="42" fillId="0" borderId="11" xfId="0" applyNumberFormat="1" applyFont="1" applyBorder="1" applyAlignment="1">
      <alignment horizontal="distributed" vertical="center" indent="1"/>
    </xf>
    <xf numFmtId="0" fontId="42" fillId="0" borderId="12" xfId="0" applyFont="1" applyBorder="1" applyAlignment="1">
      <alignment horizontal="distributed" vertical="center" indent="1"/>
    </xf>
    <xf numFmtId="0" fontId="42" fillId="0" borderId="13" xfId="0" applyFont="1" applyBorder="1" applyAlignment="1">
      <alignment horizontal="distributed" vertical="center"/>
    </xf>
    <xf numFmtId="0" fontId="42" fillId="0" borderId="14" xfId="0" applyFont="1" applyBorder="1" applyAlignment="1">
      <alignment horizontal="distributed" vertical="center"/>
    </xf>
    <xf numFmtId="176" fontId="42" fillId="0" borderId="15" xfId="0" applyNumberFormat="1" applyFont="1" applyBorder="1" applyAlignment="1">
      <alignment horizontal="distributed" vertical="center"/>
    </xf>
    <xf numFmtId="177" fontId="42" fillId="0" borderId="15" xfId="0" applyNumberFormat="1" applyFont="1" applyBorder="1" applyAlignment="1">
      <alignment horizontal="distributed" vertical="center"/>
    </xf>
    <xf numFmtId="177" fontId="42" fillId="0" borderId="16" xfId="0" applyNumberFormat="1" applyFont="1" applyBorder="1" applyAlignment="1">
      <alignment horizontal="distributed" vertical="center"/>
    </xf>
    <xf numFmtId="0" fontId="42" fillId="0" borderId="17" xfId="0" applyFont="1" applyBorder="1" applyAlignment="1">
      <alignment horizontal="distributed" vertical="center"/>
    </xf>
    <xf numFmtId="0" fontId="42" fillId="0" borderId="18" xfId="0" applyFont="1" applyBorder="1" applyAlignment="1">
      <alignment horizontal="distributed" vertical="center"/>
    </xf>
    <xf numFmtId="176" fontId="42" fillId="0" borderId="18" xfId="0" applyNumberFormat="1" applyFont="1" applyBorder="1" applyAlignment="1">
      <alignment vertical="center"/>
    </xf>
    <xf numFmtId="177" fontId="42" fillId="0" borderId="18" xfId="0" applyNumberFormat="1" applyFont="1" applyBorder="1" applyAlignment="1">
      <alignment horizontal="right" vertical="center"/>
    </xf>
    <xf numFmtId="177" fontId="42" fillId="0" borderId="19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distributed" vertical="center"/>
    </xf>
    <xf numFmtId="0" fontId="44" fillId="0" borderId="21" xfId="0" applyFont="1" applyBorder="1" applyAlignment="1">
      <alignment horizontal="distributed" vertical="center"/>
    </xf>
    <xf numFmtId="176" fontId="44" fillId="0" borderId="0" xfId="0" applyNumberFormat="1" applyFont="1" applyAlignment="1">
      <alignment vertical="center"/>
    </xf>
    <xf numFmtId="177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Border="1" applyAlignment="1">
      <alignment horizontal="distributed" vertical="center"/>
    </xf>
    <xf numFmtId="0" fontId="42" fillId="0" borderId="13" xfId="0" applyFont="1" applyBorder="1" applyAlignment="1">
      <alignment horizontal="distributed" vertical="center"/>
    </xf>
    <xf numFmtId="0" fontId="42" fillId="0" borderId="0" xfId="0" applyFont="1" applyBorder="1" applyAlignment="1">
      <alignment horizontal="distributed" vertical="center"/>
    </xf>
    <xf numFmtId="176" fontId="42" fillId="0" borderId="0" xfId="0" applyNumberFormat="1" applyFont="1" applyAlignment="1">
      <alignment horizontal="right" vertical="center"/>
    </xf>
    <xf numFmtId="0" fontId="42" fillId="0" borderId="22" xfId="0" applyFont="1" applyBorder="1" applyAlignment="1">
      <alignment horizontal="distributed" vertical="center"/>
    </xf>
    <xf numFmtId="0" fontId="42" fillId="0" borderId="22" xfId="0" applyFont="1" applyBorder="1" applyAlignment="1">
      <alignment horizontal="distributed" vertical="center"/>
    </xf>
    <xf numFmtId="176" fontId="42" fillId="0" borderId="22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178" fontId="42" fillId="0" borderId="0" xfId="0" applyNumberFormat="1" applyFont="1" applyAlignment="1">
      <alignment vertical="center"/>
    </xf>
    <xf numFmtId="0" fontId="42" fillId="0" borderId="23" xfId="0" applyFont="1" applyBorder="1" applyAlignment="1">
      <alignment horizontal="distributed" vertical="center" indent="1"/>
    </xf>
    <xf numFmtId="176" fontId="42" fillId="0" borderId="23" xfId="0" applyNumberFormat="1" applyFont="1" applyBorder="1" applyAlignment="1">
      <alignment horizontal="distributed" vertical="center" indent="1"/>
    </xf>
    <xf numFmtId="177" fontId="42" fillId="0" borderId="23" xfId="0" applyNumberFormat="1" applyFont="1" applyBorder="1" applyAlignment="1">
      <alignment horizontal="distributed" vertical="center" indent="1"/>
    </xf>
    <xf numFmtId="177" fontId="42" fillId="0" borderId="24" xfId="0" applyNumberFormat="1" applyFont="1" applyBorder="1" applyAlignment="1">
      <alignment horizontal="distributed" vertical="center" indent="1"/>
    </xf>
    <xf numFmtId="176" fontId="42" fillId="0" borderId="14" xfId="0" applyNumberFormat="1" applyFont="1" applyBorder="1" applyAlignment="1">
      <alignment horizontal="distributed" vertical="center"/>
    </xf>
    <xf numFmtId="178" fontId="42" fillId="0" borderId="14" xfId="0" applyNumberFormat="1" applyFont="1" applyBorder="1" applyAlignment="1">
      <alignment horizontal="distributed" vertical="center"/>
    </xf>
    <xf numFmtId="178" fontId="42" fillId="0" borderId="25" xfId="0" applyNumberFormat="1" applyFont="1" applyBorder="1" applyAlignment="1">
      <alignment horizontal="distributed" vertical="center"/>
    </xf>
    <xf numFmtId="178" fontId="42" fillId="0" borderId="18" xfId="0" applyNumberFormat="1" applyFont="1" applyBorder="1" applyAlignment="1">
      <alignment horizontal="right" vertical="center"/>
    </xf>
    <xf numFmtId="178" fontId="42" fillId="0" borderId="19" xfId="0" applyNumberFormat="1" applyFont="1" applyBorder="1" applyAlignment="1">
      <alignment horizontal="right" vertical="center"/>
    </xf>
    <xf numFmtId="0" fontId="42" fillId="0" borderId="20" xfId="0" applyFont="1" applyBorder="1" applyAlignment="1">
      <alignment horizontal="distributed" vertical="center"/>
    </xf>
    <xf numFmtId="0" fontId="42" fillId="0" borderId="21" xfId="0" applyFont="1" applyBorder="1" applyAlignment="1">
      <alignment horizontal="distributed" vertical="center"/>
    </xf>
    <xf numFmtId="178" fontId="42" fillId="0" borderId="22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51"/>
  <sheetViews>
    <sheetView tabSelected="1" zoomScalePageLayoutView="0" workbookViewId="0" topLeftCell="F1">
      <selection activeCell="R54" sqref="R54"/>
    </sheetView>
  </sheetViews>
  <sheetFormatPr defaultColWidth="9.140625" defaultRowHeight="15"/>
  <cols>
    <col min="1" max="1" width="3.57421875" style="2" customWidth="1"/>
    <col min="2" max="2" width="7.57421875" style="2" customWidth="1"/>
    <col min="3" max="3" width="2.57421875" style="2" customWidth="1"/>
    <col min="4" max="5" width="11.7109375" style="4" customWidth="1"/>
    <col min="6" max="6" width="11.7109375" style="5" customWidth="1"/>
    <col min="7" max="8" width="11.7109375" style="4" customWidth="1"/>
    <col min="9" max="9" width="11.7109375" style="5" customWidth="1"/>
    <col min="10" max="11" width="11.7109375" style="4" customWidth="1"/>
    <col min="12" max="12" width="11.7109375" style="5" customWidth="1"/>
    <col min="13" max="14" width="11.7109375" style="4" customWidth="1"/>
    <col min="15" max="15" width="11.7109375" style="5" customWidth="1"/>
    <col min="16" max="17" width="11.7109375" style="4" customWidth="1"/>
    <col min="18" max="18" width="11.7109375" style="5" customWidth="1"/>
    <col min="19" max="16384" width="9.00390625" style="2" customWidth="1"/>
  </cols>
  <sheetData>
    <row r="2" spans="1:18" ht="21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1:18" ht="19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ht="12.75" thickBot="1"/>
    <row r="7" spans="1:18" ht="19.5" customHeight="1" thickTop="1">
      <c r="A7" s="6" t="s">
        <v>2</v>
      </c>
      <c r="B7" s="7"/>
      <c r="C7" s="7"/>
      <c r="D7" s="8" t="s">
        <v>3</v>
      </c>
      <c r="E7" s="8"/>
      <c r="F7" s="8"/>
      <c r="G7" s="9" t="s">
        <v>4</v>
      </c>
      <c r="H7" s="9"/>
      <c r="I7" s="8"/>
      <c r="J7" s="9" t="s">
        <v>5</v>
      </c>
      <c r="K7" s="9"/>
      <c r="L7" s="8"/>
      <c r="M7" s="9" t="s">
        <v>6</v>
      </c>
      <c r="N7" s="9"/>
      <c r="O7" s="8"/>
      <c r="P7" s="9" t="s">
        <v>7</v>
      </c>
      <c r="Q7" s="9"/>
      <c r="R7" s="10"/>
    </row>
    <row r="8" spans="1:18" ht="19.5" customHeight="1">
      <c r="A8" s="11"/>
      <c r="B8" s="12"/>
      <c r="C8" s="12"/>
      <c r="D8" s="13" t="s">
        <v>8</v>
      </c>
      <c r="E8" s="13" t="s">
        <v>9</v>
      </c>
      <c r="F8" s="14" t="s">
        <v>10</v>
      </c>
      <c r="G8" s="13" t="s">
        <v>8</v>
      </c>
      <c r="H8" s="13" t="s">
        <v>9</v>
      </c>
      <c r="I8" s="14" t="s">
        <v>10</v>
      </c>
      <c r="J8" s="13" t="s">
        <v>8</v>
      </c>
      <c r="K8" s="13" t="s">
        <v>9</v>
      </c>
      <c r="L8" s="14" t="s">
        <v>10</v>
      </c>
      <c r="M8" s="13" t="s">
        <v>8</v>
      </c>
      <c r="N8" s="13" t="s">
        <v>9</v>
      </c>
      <c r="O8" s="14" t="s">
        <v>10</v>
      </c>
      <c r="P8" s="13" t="s">
        <v>8</v>
      </c>
      <c r="Q8" s="13" t="s">
        <v>9</v>
      </c>
      <c r="R8" s="15" t="s">
        <v>10</v>
      </c>
    </row>
    <row r="9" spans="1:18" ht="10.5" customHeight="1">
      <c r="A9" s="16"/>
      <c r="B9" s="17"/>
      <c r="C9" s="17"/>
      <c r="D9" s="18"/>
      <c r="E9" s="18"/>
      <c r="F9" s="19" t="s">
        <v>11</v>
      </c>
      <c r="G9" s="18"/>
      <c r="H9" s="18"/>
      <c r="I9" s="19" t="s">
        <v>11</v>
      </c>
      <c r="J9" s="18"/>
      <c r="K9" s="18"/>
      <c r="L9" s="19" t="s">
        <v>11</v>
      </c>
      <c r="M9" s="18"/>
      <c r="N9" s="18"/>
      <c r="O9" s="19" t="s">
        <v>11</v>
      </c>
      <c r="P9" s="18"/>
      <c r="Q9" s="18"/>
      <c r="R9" s="20" t="s">
        <v>11</v>
      </c>
    </row>
    <row r="10" spans="1:18" s="25" customFormat="1" ht="16.5" customHeight="1">
      <c r="A10" s="21" t="s">
        <v>12</v>
      </c>
      <c r="B10" s="21"/>
      <c r="C10" s="22"/>
      <c r="D10" s="23">
        <v>715404</v>
      </c>
      <c r="E10" s="23">
        <v>623695</v>
      </c>
      <c r="F10" s="24">
        <f>100*(E10/D10)</f>
        <v>87.18080972429564</v>
      </c>
      <c r="G10" s="23">
        <v>715657</v>
      </c>
      <c r="H10" s="23">
        <v>523014</v>
      </c>
      <c r="I10" s="24">
        <f>100*(H10/G10)</f>
        <v>73.08165783329164</v>
      </c>
      <c r="J10" s="23">
        <v>715657</v>
      </c>
      <c r="K10" s="23">
        <v>523042</v>
      </c>
      <c r="L10" s="24">
        <f>100*(K10/J10)</f>
        <v>73.08557032209563</v>
      </c>
      <c r="M10" s="23">
        <v>732480</v>
      </c>
      <c r="N10" s="23">
        <v>589541</v>
      </c>
      <c r="O10" s="24">
        <f>100*(N10/M10)</f>
        <v>80.48561052861511</v>
      </c>
      <c r="P10" s="23">
        <v>616779</v>
      </c>
      <c r="Q10" s="23">
        <v>540723</v>
      </c>
      <c r="R10" s="24">
        <f>100*(Q10/P10)</f>
        <v>87.66884086520456</v>
      </c>
    </row>
    <row r="11" spans="1:18" ht="16.5" customHeight="1">
      <c r="A11" s="26"/>
      <c r="B11" s="26"/>
      <c r="C11" s="27"/>
      <c r="P11" s="4">
        <v>74294</v>
      </c>
      <c r="Q11" s="4">
        <v>63789</v>
      </c>
      <c r="R11" s="5">
        <f>100*(Q11/P11)</f>
        <v>85.86023097423748</v>
      </c>
    </row>
    <row r="12" spans="1:16" ht="16.5" customHeight="1">
      <c r="A12" s="26"/>
      <c r="B12" s="26"/>
      <c r="C12" s="27"/>
      <c r="P12" s="4" t="s">
        <v>13</v>
      </c>
    </row>
    <row r="13" spans="1:18" ht="16.5" customHeight="1">
      <c r="A13" s="26"/>
      <c r="B13" s="26"/>
      <c r="C13" s="27"/>
      <c r="P13" s="4">
        <v>4581</v>
      </c>
      <c r="Q13" s="4">
        <v>4048</v>
      </c>
      <c r="R13" s="5">
        <f>100*(Q13/P13)</f>
        <v>88.3649858109583</v>
      </c>
    </row>
    <row r="14" spans="1:16" ht="16.5" customHeight="1">
      <c r="A14" s="28" t="s">
        <v>14</v>
      </c>
      <c r="B14" s="28"/>
      <c r="C14" s="27"/>
      <c r="D14" s="4">
        <v>121964</v>
      </c>
      <c r="E14" s="4">
        <v>104523</v>
      </c>
      <c r="F14" s="5">
        <f>100*(E14/D14)</f>
        <v>85.6998786527172</v>
      </c>
      <c r="G14" s="4">
        <v>132119</v>
      </c>
      <c r="H14" s="4">
        <v>95548</v>
      </c>
      <c r="I14" s="5">
        <f>100*(H14/G14)</f>
        <v>72.31965122351819</v>
      </c>
      <c r="J14" s="4">
        <v>132119</v>
      </c>
      <c r="K14" s="4">
        <v>95558</v>
      </c>
      <c r="L14" s="5">
        <v>72.38</v>
      </c>
      <c r="M14" s="4">
        <v>125310</v>
      </c>
      <c r="N14" s="4">
        <v>99791</v>
      </c>
      <c r="O14" s="5">
        <f>100*(N14/M14)</f>
        <v>79.63530444497647</v>
      </c>
      <c r="P14" s="4" t="s">
        <v>15</v>
      </c>
    </row>
    <row r="15" spans="1:18" ht="16.5" customHeight="1">
      <c r="A15" s="26"/>
      <c r="B15" s="26"/>
      <c r="C15" s="27"/>
      <c r="P15" s="4">
        <v>7967</v>
      </c>
      <c r="Q15" s="4">
        <v>7167</v>
      </c>
      <c r="R15" s="5">
        <f>100*(Q15/P15)</f>
        <v>89.95857913894815</v>
      </c>
    </row>
    <row r="16" spans="1:16" ht="16.5" customHeight="1">
      <c r="A16" s="26"/>
      <c r="B16" s="26"/>
      <c r="C16" s="27"/>
      <c r="P16" s="4" t="s">
        <v>16</v>
      </c>
    </row>
    <row r="17" spans="1:18" ht="16.5" customHeight="1">
      <c r="A17" s="28" t="s">
        <v>17</v>
      </c>
      <c r="B17" s="28"/>
      <c r="C17" s="27"/>
      <c r="D17" s="4">
        <v>69359</v>
      </c>
      <c r="E17" s="4">
        <v>59154</v>
      </c>
      <c r="F17" s="5">
        <f aca="true" t="shared" si="0" ref="F17:F27">100*(E17/D17)</f>
        <v>85.28669675168327</v>
      </c>
      <c r="G17" s="4">
        <v>72372</v>
      </c>
      <c r="H17" s="4">
        <v>52486</v>
      </c>
      <c r="I17" s="5">
        <f aca="true" t="shared" si="1" ref="I17:I27">100*(H17/G17)</f>
        <v>72.52252252252252</v>
      </c>
      <c r="J17" s="4">
        <v>72372</v>
      </c>
      <c r="K17" s="4">
        <v>52488</v>
      </c>
      <c r="L17" s="5">
        <f aca="true" t="shared" si="2" ref="L17:L27">100*(K17/J17)</f>
        <v>72.52528602221854</v>
      </c>
      <c r="M17" s="4">
        <v>73476</v>
      </c>
      <c r="N17" s="4">
        <v>56740</v>
      </c>
      <c r="O17" s="5">
        <f aca="true" t="shared" si="3" ref="O17:O27">100*(N17/M17)</f>
        <v>77.22249441994666</v>
      </c>
      <c r="P17" s="4">
        <v>69359</v>
      </c>
      <c r="Q17" s="4">
        <v>59131</v>
      </c>
      <c r="R17" s="5">
        <f>100*(Q17/P17)</f>
        <v>85.25353595063366</v>
      </c>
    </row>
    <row r="18" spans="1:18" ht="16.5" customHeight="1">
      <c r="A18" s="28" t="s">
        <v>18</v>
      </c>
      <c r="B18" s="28"/>
      <c r="C18" s="27"/>
      <c r="D18" s="4">
        <v>36022</v>
      </c>
      <c r="E18" s="4">
        <v>31039</v>
      </c>
      <c r="F18" s="5">
        <f t="shared" si="0"/>
        <v>86.16678696352228</v>
      </c>
      <c r="G18" s="4">
        <v>36512</v>
      </c>
      <c r="H18" s="4">
        <v>24407</v>
      </c>
      <c r="I18" s="5">
        <f t="shared" si="1"/>
        <v>66.84651621384751</v>
      </c>
      <c r="J18" s="4">
        <v>36512</v>
      </c>
      <c r="K18" s="4">
        <v>24407</v>
      </c>
      <c r="L18" s="5">
        <f t="shared" si="2"/>
        <v>66.84651621384751</v>
      </c>
      <c r="M18" s="4">
        <v>36915</v>
      </c>
      <c r="N18" s="4">
        <v>29637</v>
      </c>
      <c r="O18" s="5">
        <f t="shared" si="3"/>
        <v>80.28443722064202</v>
      </c>
      <c r="P18" s="4">
        <v>36022</v>
      </c>
      <c r="Q18" s="4">
        <v>31031</v>
      </c>
      <c r="R18" s="5">
        <f>100*(Q18/P18)</f>
        <v>86.14457831325302</v>
      </c>
    </row>
    <row r="19" spans="1:18" ht="16.5" customHeight="1">
      <c r="A19" s="28" t="s">
        <v>19</v>
      </c>
      <c r="B19" s="28"/>
      <c r="C19" s="27"/>
      <c r="D19" s="4">
        <v>38053</v>
      </c>
      <c r="E19" s="4">
        <v>33631</v>
      </c>
      <c r="F19" s="5">
        <f t="shared" si="0"/>
        <v>88.37936562163299</v>
      </c>
      <c r="G19" s="4">
        <v>38232</v>
      </c>
      <c r="H19" s="4">
        <v>28536</v>
      </c>
      <c r="I19" s="5">
        <f t="shared" si="1"/>
        <v>74.6390458254865</v>
      </c>
      <c r="J19" s="4">
        <v>38202</v>
      </c>
      <c r="K19" s="4">
        <v>28537</v>
      </c>
      <c r="L19" s="5">
        <v>74.64</v>
      </c>
      <c r="M19" s="4">
        <v>38778</v>
      </c>
      <c r="N19" s="4">
        <v>33265</v>
      </c>
      <c r="O19" s="5">
        <f t="shared" si="3"/>
        <v>85.78317602764454</v>
      </c>
      <c r="P19" s="4">
        <v>38053</v>
      </c>
      <c r="Q19" s="4">
        <v>33629</v>
      </c>
      <c r="R19" s="5">
        <f>100*(Q19/P19)</f>
        <v>88.37410979423436</v>
      </c>
    </row>
    <row r="20" spans="1:18" ht="16.5" customHeight="1">
      <c r="A20" s="28" t="s">
        <v>20</v>
      </c>
      <c r="B20" s="28"/>
      <c r="C20" s="27"/>
      <c r="D20" s="4">
        <v>30603</v>
      </c>
      <c r="E20" s="4">
        <v>26892</v>
      </c>
      <c r="F20" s="5">
        <f t="shared" si="0"/>
        <v>87.87373786883639</v>
      </c>
      <c r="G20" s="4">
        <v>31787</v>
      </c>
      <c r="H20" s="4">
        <v>25217</v>
      </c>
      <c r="I20" s="5">
        <f t="shared" si="1"/>
        <v>79.33117312108723</v>
      </c>
      <c r="J20" s="4">
        <v>31787</v>
      </c>
      <c r="K20" s="4">
        <v>25218</v>
      </c>
      <c r="L20" s="5">
        <f t="shared" si="2"/>
        <v>79.33431906125146</v>
      </c>
      <c r="M20" s="4">
        <v>31866</v>
      </c>
      <c r="N20" s="4">
        <v>52623</v>
      </c>
      <c r="O20" s="5">
        <v>80.41</v>
      </c>
      <c r="P20" s="4">
        <v>30603</v>
      </c>
      <c r="Q20" s="4">
        <v>26880</v>
      </c>
      <c r="R20" s="5">
        <f>100*(Q20/P20)</f>
        <v>87.83452602686012</v>
      </c>
    </row>
    <row r="21" spans="1:18" ht="16.5" customHeight="1">
      <c r="A21" s="28" t="s">
        <v>21</v>
      </c>
      <c r="B21" s="28"/>
      <c r="C21" s="27"/>
      <c r="D21" s="4">
        <v>26319</v>
      </c>
      <c r="E21" s="4">
        <v>21716</v>
      </c>
      <c r="F21" s="5">
        <f t="shared" si="0"/>
        <v>82.51073369048976</v>
      </c>
      <c r="G21" s="4">
        <v>25817</v>
      </c>
      <c r="H21" s="4">
        <v>19386</v>
      </c>
      <c r="I21" s="5">
        <f t="shared" si="1"/>
        <v>75.09005693922609</v>
      </c>
      <c r="J21" s="4">
        <v>25817</v>
      </c>
      <c r="K21" s="4">
        <v>19387</v>
      </c>
      <c r="L21" s="5">
        <f t="shared" si="2"/>
        <v>75.093930355967</v>
      </c>
      <c r="M21" s="4">
        <v>26726</v>
      </c>
      <c r="N21" s="4">
        <v>20475</v>
      </c>
      <c r="O21" s="5">
        <f t="shared" si="3"/>
        <v>76.61079099004715</v>
      </c>
      <c r="P21" s="29" t="s">
        <v>22</v>
      </c>
      <c r="Q21" s="29" t="s">
        <v>22</v>
      </c>
      <c r="R21" s="29" t="s">
        <v>22</v>
      </c>
    </row>
    <row r="22" spans="1:18" ht="16.5" customHeight="1">
      <c r="A22" s="28" t="s">
        <v>23</v>
      </c>
      <c r="B22" s="28"/>
      <c r="C22" s="27"/>
      <c r="D22" s="4">
        <v>21555</v>
      </c>
      <c r="E22" s="4">
        <v>19306</v>
      </c>
      <c r="F22" s="5">
        <f t="shared" si="0"/>
        <v>89.56622593365809</v>
      </c>
      <c r="G22" s="4">
        <v>21333</v>
      </c>
      <c r="H22" s="4">
        <v>16467</v>
      </c>
      <c r="I22" s="5">
        <f t="shared" si="1"/>
        <v>77.19026859794684</v>
      </c>
      <c r="J22" s="4">
        <v>21333</v>
      </c>
      <c r="K22" s="4">
        <v>16467</v>
      </c>
      <c r="L22" s="5">
        <f t="shared" si="2"/>
        <v>77.19026859794684</v>
      </c>
      <c r="M22" s="4">
        <v>21473</v>
      </c>
      <c r="N22" s="4">
        <v>16178</v>
      </c>
      <c r="O22" s="5">
        <f t="shared" si="3"/>
        <v>75.34112606529129</v>
      </c>
      <c r="P22" s="4">
        <v>21555</v>
      </c>
      <c r="Q22" s="4">
        <v>19292</v>
      </c>
      <c r="R22" s="5">
        <f>100*(Q22/P22)</f>
        <v>89.50127580607747</v>
      </c>
    </row>
    <row r="23" spans="1:18" ht="16.5" customHeight="1">
      <c r="A23" s="28" t="s">
        <v>24</v>
      </c>
      <c r="B23" s="28"/>
      <c r="C23" s="27"/>
      <c r="D23" s="4">
        <v>19435</v>
      </c>
      <c r="E23" s="4">
        <v>16639</v>
      </c>
      <c r="F23" s="5">
        <f t="shared" si="0"/>
        <v>85.61358374067403</v>
      </c>
      <c r="G23" s="4">
        <v>18709</v>
      </c>
      <c r="H23" s="4">
        <v>13282</v>
      </c>
      <c r="I23" s="5">
        <f t="shared" si="1"/>
        <v>70.99257042065315</v>
      </c>
      <c r="J23" s="4">
        <v>18709</v>
      </c>
      <c r="K23" s="4">
        <v>13282</v>
      </c>
      <c r="L23" s="5">
        <f t="shared" si="2"/>
        <v>70.99257042065315</v>
      </c>
      <c r="M23" s="4">
        <v>20089</v>
      </c>
      <c r="N23" s="4">
        <v>15478</v>
      </c>
      <c r="O23" s="5">
        <f t="shared" si="3"/>
        <v>77.04714022599433</v>
      </c>
      <c r="P23" s="4">
        <v>19435</v>
      </c>
      <c r="Q23" s="4">
        <v>16640</v>
      </c>
      <c r="R23" s="5">
        <f>100*(Q23/P23)</f>
        <v>85.61872909698997</v>
      </c>
    </row>
    <row r="24" spans="1:18" ht="16.5" customHeight="1">
      <c r="A24" s="28" t="s">
        <v>25</v>
      </c>
      <c r="B24" s="28"/>
      <c r="C24" s="27"/>
      <c r="D24" s="4">
        <v>16123</v>
      </c>
      <c r="E24" s="4">
        <v>14818</v>
      </c>
      <c r="F24" s="5">
        <f t="shared" si="0"/>
        <v>91.90597283383985</v>
      </c>
      <c r="G24" s="4">
        <v>15470</v>
      </c>
      <c r="H24" s="4">
        <v>10700</v>
      </c>
      <c r="I24" s="5">
        <f t="shared" si="1"/>
        <v>69.1661279896574</v>
      </c>
      <c r="J24" s="4">
        <v>15470</v>
      </c>
      <c r="K24" s="4">
        <v>10700</v>
      </c>
      <c r="L24" s="5">
        <f t="shared" si="2"/>
        <v>69.1661279896574</v>
      </c>
      <c r="M24" s="4">
        <v>16476</v>
      </c>
      <c r="N24" s="4">
        <v>13409</v>
      </c>
      <c r="O24" s="5">
        <f t="shared" si="3"/>
        <v>81.38504491381403</v>
      </c>
      <c r="P24" s="4">
        <v>16123</v>
      </c>
      <c r="Q24" s="4">
        <v>14818</v>
      </c>
      <c r="R24" s="5">
        <f>100*(Q24/P24)</f>
        <v>91.90597283383985</v>
      </c>
    </row>
    <row r="25" spans="1:18" ht="16.5" customHeight="1">
      <c r="A25" s="28" t="s">
        <v>26</v>
      </c>
      <c r="B25" s="28"/>
      <c r="C25" s="27"/>
      <c r="D25" s="4">
        <v>16040</v>
      </c>
      <c r="E25" s="4">
        <v>14198</v>
      </c>
      <c r="F25" s="5">
        <f t="shared" si="0"/>
        <v>88.51620947630923</v>
      </c>
      <c r="G25" s="4">
        <v>15425</v>
      </c>
      <c r="H25" s="4">
        <v>11169</v>
      </c>
      <c r="I25" s="5">
        <f t="shared" si="1"/>
        <v>72.40842787682334</v>
      </c>
      <c r="J25" s="4">
        <v>15425</v>
      </c>
      <c r="K25" s="4">
        <v>11169</v>
      </c>
      <c r="L25" s="5">
        <f t="shared" si="2"/>
        <v>72.40842787682334</v>
      </c>
      <c r="M25" s="4">
        <v>16706</v>
      </c>
      <c r="N25" s="4">
        <v>13486</v>
      </c>
      <c r="O25" s="5">
        <f t="shared" si="3"/>
        <v>80.72548784867712</v>
      </c>
      <c r="P25" s="4">
        <v>16040</v>
      </c>
      <c r="Q25" s="4">
        <v>14193</v>
      </c>
      <c r="R25" s="5">
        <f>100*(Q25/P25)</f>
        <v>88.4850374064838</v>
      </c>
    </row>
    <row r="26" spans="1:3" ht="12" customHeight="1">
      <c r="A26" s="26"/>
      <c r="B26" s="26"/>
      <c r="C26" s="27"/>
    </row>
    <row r="27" spans="1:18" ht="16.5" customHeight="1">
      <c r="A27" s="28" t="s">
        <v>27</v>
      </c>
      <c r="B27" s="28"/>
      <c r="C27" s="27"/>
      <c r="D27" s="4">
        <v>10618</v>
      </c>
      <c r="E27" s="4">
        <v>9063</v>
      </c>
      <c r="F27" s="5">
        <f t="shared" si="0"/>
        <v>85.35505744961385</v>
      </c>
      <c r="G27" s="4">
        <v>10201</v>
      </c>
      <c r="H27" s="4">
        <v>7629</v>
      </c>
      <c r="I27" s="5">
        <f t="shared" si="1"/>
        <v>74.786785609254</v>
      </c>
      <c r="J27" s="4">
        <v>10201</v>
      </c>
      <c r="K27" s="4">
        <v>7629</v>
      </c>
      <c r="L27" s="5">
        <f t="shared" si="2"/>
        <v>74.786785609254</v>
      </c>
      <c r="M27" s="4">
        <v>10673</v>
      </c>
      <c r="N27" s="4">
        <v>9526</v>
      </c>
      <c r="O27" s="5">
        <f t="shared" si="3"/>
        <v>89.25325587932166</v>
      </c>
      <c r="P27" s="29" t="s">
        <v>22</v>
      </c>
      <c r="Q27" s="29" t="s">
        <v>22</v>
      </c>
      <c r="R27" s="29" t="s">
        <v>22</v>
      </c>
    </row>
    <row r="28" spans="1:18" ht="16.5" customHeight="1">
      <c r="A28" s="26"/>
      <c r="B28" s="28" t="s">
        <v>28</v>
      </c>
      <c r="C28" s="11"/>
      <c r="D28" s="4">
        <v>2466</v>
      </c>
      <c r="E28" s="4">
        <v>2039</v>
      </c>
      <c r="F28" s="5">
        <f>100*(E28/D28)</f>
        <v>82.68450932684509</v>
      </c>
      <c r="G28" s="4">
        <v>2347</v>
      </c>
      <c r="H28" s="4">
        <v>1671</v>
      </c>
      <c r="I28" s="5">
        <f>100*(H28/G28)</f>
        <v>71.1972731146144</v>
      </c>
      <c r="J28" s="4">
        <v>2347</v>
      </c>
      <c r="K28" s="4">
        <v>1671</v>
      </c>
      <c r="L28" s="5">
        <f>100*(K28/J28)</f>
        <v>71.1972731146144</v>
      </c>
      <c r="M28" s="4">
        <v>2466</v>
      </c>
      <c r="N28" s="4">
        <v>2166</v>
      </c>
      <c r="O28" s="5">
        <f>100*(N28/M28)</f>
        <v>87.8345498783455</v>
      </c>
      <c r="P28" s="29" t="s">
        <v>22</v>
      </c>
      <c r="Q28" s="29" t="s">
        <v>22</v>
      </c>
      <c r="R28" s="29" t="s">
        <v>22</v>
      </c>
    </row>
    <row r="29" spans="1:18" ht="16.5" customHeight="1">
      <c r="A29" s="26"/>
      <c r="B29" s="28" t="s">
        <v>29</v>
      </c>
      <c r="C29" s="11"/>
      <c r="D29" s="4">
        <v>4108</v>
      </c>
      <c r="E29" s="4">
        <v>3593</v>
      </c>
      <c r="F29" s="5">
        <f>100*(E29/D29)</f>
        <v>87.4634858812074</v>
      </c>
      <c r="G29" s="4">
        <v>3991</v>
      </c>
      <c r="H29" s="4">
        <v>3065</v>
      </c>
      <c r="I29" s="5">
        <f>100*(H29/G29)</f>
        <v>76.79779503883738</v>
      </c>
      <c r="J29" s="4">
        <v>3991</v>
      </c>
      <c r="K29" s="4">
        <v>3065</v>
      </c>
      <c r="L29" s="5">
        <f>100*(K29/J29)</f>
        <v>76.79779503883738</v>
      </c>
      <c r="M29" s="4">
        <v>4160</v>
      </c>
      <c r="N29" s="4">
        <v>3704</v>
      </c>
      <c r="O29" s="5">
        <f>100*(N29/M29)</f>
        <v>89.03846153846153</v>
      </c>
      <c r="P29" s="29" t="s">
        <v>22</v>
      </c>
      <c r="Q29" s="29" t="s">
        <v>22</v>
      </c>
      <c r="R29" s="29" t="s">
        <v>22</v>
      </c>
    </row>
    <row r="30" spans="1:18" ht="16.5" customHeight="1">
      <c r="A30" s="26"/>
      <c r="B30" s="28" t="s">
        <v>30</v>
      </c>
      <c r="C30" s="11"/>
      <c r="D30" s="4">
        <v>4044</v>
      </c>
      <c r="E30" s="4">
        <v>3431</v>
      </c>
      <c r="F30" s="5">
        <f>100*(E30/D30)</f>
        <v>84.84174085064294</v>
      </c>
      <c r="G30" s="4">
        <v>3863</v>
      </c>
      <c r="H30" s="4">
        <v>2893</v>
      </c>
      <c r="I30" s="5">
        <f>100*(H30/G30)</f>
        <v>74.88998187936836</v>
      </c>
      <c r="J30" s="4">
        <v>3863</v>
      </c>
      <c r="K30" s="4">
        <v>2893</v>
      </c>
      <c r="L30" s="5">
        <f>100*(K30/J30)</f>
        <v>74.88998187936836</v>
      </c>
      <c r="M30" s="4">
        <v>4047</v>
      </c>
      <c r="N30" s="4">
        <v>3656</v>
      </c>
      <c r="O30" s="5">
        <f>100*(N30/M30)</f>
        <v>90.33852236224364</v>
      </c>
      <c r="P30" s="29" t="s">
        <v>22</v>
      </c>
      <c r="Q30" s="29" t="s">
        <v>22</v>
      </c>
      <c r="R30" s="29" t="s">
        <v>22</v>
      </c>
    </row>
    <row r="31" spans="1:3" ht="12" customHeight="1">
      <c r="A31" s="26"/>
      <c r="B31" s="26"/>
      <c r="C31" s="27"/>
    </row>
    <row r="32" spans="1:18" ht="16.5" customHeight="1">
      <c r="A32" s="28" t="s">
        <v>31</v>
      </c>
      <c r="B32" s="28"/>
      <c r="C32" s="27"/>
      <c r="D32" s="4">
        <v>35835</v>
      </c>
      <c r="E32" s="4">
        <v>32119</v>
      </c>
      <c r="F32" s="5">
        <f aca="true" t="shared" si="4" ref="F32:F37">100*(E32/D32)</f>
        <v>89.6302497558253</v>
      </c>
      <c r="G32" s="4">
        <v>34730</v>
      </c>
      <c r="H32" s="4">
        <v>26084</v>
      </c>
      <c r="I32" s="5">
        <f aca="true" t="shared" si="5" ref="I32:I37">100*(H32/G32)</f>
        <v>75.10509645839332</v>
      </c>
      <c r="J32" s="4">
        <v>34730</v>
      </c>
      <c r="K32" s="4">
        <v>26084</v>
      </c>
      <c r="L32" s="5">
        <f aca="true" t="shared" si="6" ref="L32:L37">100*(K32/J32)</f>
        <v>75.10509645839332</v>
      </c>
      <c r="M32" s="4">
        <v>36195</v>
      </c>
      <c r="N32" s="4">
        <v>31908</v>
      </c>
      <c r="O32" s="5">
        <v>88.16</v>
      </c>
      <c r="P32" s="4">
        <v>35835</v>
      </c>
      <c r="Q32" s="4">
        <v>32117</v>
      </c>
      <c r="R32" s="5">
        <f>100*(Q32/P32)</f>
        <v>89.62466862006418</v>
      </c>
    </row>
    <row r="33" spans="1:18" ht="16.5" customHeight="1">
      <c r="A33" s="26"/>
      <c r="B33" s="28" t="s">
        <v>32</v>
      </c>
      <c r="C33" s="11"/>
      <c r="D33" s="4">
        <v>6297</v>
      </c>
      <c r="E33" s="4">
        <v>5579</v>
      </c>
      <c r="F33" s="5">
        <f t="shared" si="4"/>
        <v>88.59774495791648</v>
      </c>
      <c r="G33" s="4">
        <v>6020</v>
      </c>
      <c r="H33" s="4">
        <v>4745</v>
      </c>
      <c r="I33" s="5">
        <f t="shared" si="5"/>
        <v>78.82059800664452</v>
      </c>
      <c r="J33" s="4">
        <v>6020</v>
      </c>
      <c r="K33" s="4">
        <v>4745</v>
      </c>
      <c r="L33" s="5">
        <f t="shared" si="6"/>
        <v>78.82059800664452</v>
      </c>
      <c r="M33" s="4">
        <v>6218</v>
      </c>
      <c r="N33" s="4">
        <v>5651</v>
      </c>
      <c r="O33" s="5">
        <f>100*(N33/M33)</f>
        <v>90.88131231907366</v>
      </c>
      <c r="P33" s="4">
        <v>6297</v>
      </c>
      <c r="Q33" s="4">
        <v>5579</v>
      </c>
      <c r="R33" s="5">
        <f>100*(Q33/P33)</f>
        <v>88.59774495791648</v>
      </c>
    </row>
    <row r="34" spans="1:18" ht="16.5" customHeight="1">
      <c r="A34" s="26"/>
      <c r="B34" s="28" t="s">
        <v>33</v>
      </c>
      <c r="C34" s="11"/>
      <c r="D34" s="4">
        <v>2176</v>
      </c>
      <c r="E34" s="4">
        <v>1921</v>
      </c>
      <c r="F34" s="5">
        <f t="shared" si="4"/>
        <v>88.28125</v>
      </c>
      <c r="G34" s="4">
        <v>2175</v>
      </c>
      <c r="H34" s="4">
        <v>1904</v>
      </c>
      <c r="I34" s="5">
        <f t="shared" si="5"/>
        <v>87.54022988505747</v>
      </c>
      <c r="J34" s="4">
        <v>2175</v>
      </c>
      <c r="K34" s="4">
        <v>1904</v>
      </c>
      <c r="L34" s="5">
        <f t="shared" si="6"/>
        <v>87.54022988505747</v>
      </c>
      <c r="M34" s="4">
        <v>2284</v>
      </c>
      <c r="N34" s="4">
        <v>2230</v>
      </c>
      <c r="O34" s="5">
        <f>100*(N34/M34)</f>
        <v>97.63572679509632</v>
      </c>
      <c r="P34" s="4">
        <v>2176</v>
      </c>
      <c r="Q34" s="4">
        <v>1921</v>
      </c>
      <c r="R34" s="5">
        <f>100*(Q34/P34)</f>
        <v>88.28125</v>
      </c>
    </row>
    <row r="35" spans="1:18" ht="16.5" customHeight="1">
      <c r="A35" s="26"/>
      <c r="B35" s="28" t="s">
        <v>34</v>
      </c>
      <c r="C35" s="11"/>
      <c r="D35" s="4">
        <v>14279</v>
      </c>
      <c r="E35" s="4">
        <v>12815</v>
      </c>
      <c r="F35" s="5">
        <f t="shared" si="4"/>
        <v>89.74718117515232</v>
      </c>
      <c r="G35" s="4">
        <v>13854</v>
      </c>
      <c r="H35" s="4">
        <v>9851</v>
      </c>
      <c r="I35" s="5">
        <f t="shared" si="5"/>
        <v>71.10581781434965</v>
      </c>
      <c r="J35" s="4">
        <v>13854</v>
      </c>
      <c r="K35" s="4">
        <v>9851</v>
      </c>
      <c r="L35" s="5">
        <f t="shared" si="6"/>
        <v>71.10581781434965</v>
      </c>
      <c r="M35" s="4">
        <v>14535</v>
      </c>
      <c r="N35" s="4">
        <v>12569</v>
      </c>
      <c r="O35" s="5">
        <f>100*(N35/M35)</f>
        <v>86.47402820777434</v>
      </c>
      <c r="P35" s="4">
        <v>1427</v>
      </c>
      <c r="Q35" s="4">
        <v>12813</v>
      </c>
      <c r="R35" s="5">
        <v>89.73</v>
      </c>
    </row>
    <row r="36" spans="1:18" ht="16.5" customHeight="1">
      <c r="A36" s="26"/>
      <c r="B36" s="28" t="s">
        <v>35</v>
      </c>
      <c r="C36" s="11"/>
      <c r="D36" s="4">
        <v>4297</v>
      </c>
      <c r="E36" s="4">
        <v>3912</v>
      </c>
      <c r="F36" s="5">
        <f t="shared" si="4"/>
        <v>91.040260646963</v>
      </c>
      <c r="G36" s="4">
        <v>4067</v>
      </c>
      <c r="H36" s="4">
        <v>2991</v>
      </c>
      <c r="I36" s="5">
        <f t="shared" si="5"/>
        <v>73.5431522006393</v>
      </c>
      <c r="J36" s="4">
        <v>4067</v>
      </c>
      <c r="K36" s="4">
        <v>2991</v>
      </c>
      <c r="L36" s="5">
        <f t="shared" si="6"/>
        <v>73.5431522006393</v>
      </c>
      <c r="M36" s="4">
        <v>4228</v>
      </c>
      <c r="N36" s="4">
        <v>3740</v>
      </c>
      <c r="O36" s="5">
        <f>100*(N36/M36)</f>
        <v>88.45789971617786</v>
      </c>
      <c r="P36" s="4">
        <v>94297</v>
      </c>
      <c r="Q36" s="4">
        <v>3912</v>
      </c>
      <c r="R36" s="5">
        <v>91.04</v>
      </c>
    </row>
    <row r="37" spans="1:18" ht="16.5" customHeight="1">
      <c r="A37" s="26"/>
      <c r="B37" s="28" t="s">
        <v>36</v>
      </c>
      <c r="C37" s="11"/>
      <c r="D37" s="4">
        <v>8786</v>
      </c>
      <c r="E37" s="4">
        <v>7892</v>
      </c>
      <c r="F37" s="5">
        <f t="shared" si="4"/>
        <v>89.82472114727976</v>
      </c>
      <c r="G37" s="4">
        <v>8614</v>
      </c>
      <c r="H37" s="4">
        <v>6593</v>
      </c>
      <c r="I37" s="5">
        <f t="shared" si="5"/>
        <v>76.5381936382633</v>
      </c>
      <c r="J37" s="4">
        <v>8614</v>
      </c>
      <c r="K37" s="4">
        <v>6593</v>
      </c>
      <c r="L37" s="5">
        <f t="shared" si="6"/>
        <v>76.5381936382633</v>
      </c>
      <c r="M37" s="4">
        <v>8930</v>
      </c>
      <c r="N37" s="4">
        <v>7718</v>
      </c>
      <c r="O37" s="5">
        <f>100*(N37/M37)</f>
        <v>86.42777155655095</v>
      </c>
      <c r="P37" s="4">
        <v>8786</v>
      </c>
      <c r="Q37" s="4">
        <v>7892</v>
      </c>
      <c r="R37" s="5">
        <v>89.92</v>
      </c>
    </row>
    <row r="38" spans="1:3" ht="12" customHeight="1">
      <c r="A38" s="26"/>
      <c r="B38" s="26"/>
      <c r="C38" s="27"/>
    </row>
    <row r="39" spans="1:18" ht="16.5" customHeight="1">
      <c r="A39" s="28" t="s">
        <v>37</v>
      </c>
      <c r="B39" s="28"/>
      <c r="C39" s="27"/>
      <c r="D39" s="4">
        <v>20878</v>
      </c>
      <c r="E39" s="4">
        <v>17852</v>
      </c>
      <c r="F39" s="5">
        <f>100*(E39/D39)</f>
        <v>85.50627454737044</v>
      </c>
      <c r="G39" s="4">
        <v>20361</v>
      </c>
      <c r="H39" s="4">
        <v>13799</v>
      </c>
      <c r="I39" s="5">
        <f>100*(H39/G39)</f>
        <v>67.77172044595059</v>
      </c>
      <c r="J39" s="4">
        <v>20361</v>
      </c>
      <c r="K39" s="4">
        <v>13800</v>
      </c>
      <c r="L39" s="5">
        <f>100*(K39/J39)</f>
        <v>67.77663179608075</v>
      </c>
      <c r="M39" s="4">
        <v>21629</v>
      </c>
      <c r="N39" s="4">
        <v>17764</v>
      </c>
      <c r="O39" s="5">
        <f>100*(N39/M39)</f>
        <v>82.1304729760969</v>
      </c>
      <c r="P39" s="4">
        <v>20878</v>
      </c>
      <c r="Q39" s="4">
        <v>17852</v>
      </c>
      <c r="R39" s="5">
        <f>100*(Q39/P39)</f>
        <v>85.50627454737044</v>
      </c>
    </row>
    <row r="40" spans="1:18" ht="16.5" customHeight="1">
      <c r="A40" s="26"/>
      <c r="B40" s="28" t="s">
        <v>38</v>
      </c>
      <c r="C40" s="11"/>
      <c r="D40" s="4">
        <v>12462</v>
      </c>
      <c r="E40" s="4">
        <v>10523</v>
      </c>
      <c r="F40" s="5">
        <f>100*(E40/D40)</f>
        <v>84.4406997271706</v>
      </c>
      <c r="G40" s="4">
        <v>12341</v>
      </c>
      <c r="H40" s="4">
        <v>8089</v>
      </c>
      <c r="I40" s="5">
        <f>100*(H40/G40)</f>
        <v>65.5457418361559</v>
      </c>
      <c r="J40" s="4">
        <v>12341</v>
      </c>
      <c r="K40" s="4">
        <v>8089</v>
      </c>
      <c r="L40" s="5">
        <f>100*(K40/J40)</f>
        <v>65.5457418361559</v>
      </c>
      <c r="M40" s="4">
        <v>12983</v>
      </c>
      <c r="N40" s="4">
        <v>10546</v>
      </c>
      <c r="O40" s="5">
        <f>100*(N40/M40)</f>
        <v>81.22929985365478</v>
      </c>
      <c r="P40" s="4">
        <v>12462</v>
      </c>
      <c r="Q40" s="4">
        <v>10523</v>
      </c>
      <c r="R40" s="5">
        <f>100*(Q40/P40)</f>
        <v>84.4406997271706</v>
      </c>
    </row>
    <row r="41" spans="1:18" ht="16.5" customHeight="1">
      <c r="A41" s="26"/>
      <c r="B41" s="28" t="s">
        <v>39</v>
      </c>
      <c r="C41" s="11"/>
      <c r="D41" s="4">
        <v>8416</v>
      </c>
      <c r="E41" s="4">
        <v>7329</v>
      </c>
      <c r="F41" s="5">
        <f>100*(E41/D41)</f>
        <v>87.08412547528516</v>
      </c>
      <c r="G41" s="4">
        <v>8020</v>
      </c>
      <c r="H41" s="4">
        <v>5710</v>
      </c>
      <c r="I41" s="5">
        <f>100*(H41/G41)</f>
        <v>71.19700748129677</v>
      </c>
      <c r="J41" s="4">
        <v>8020</v>
      </c>
      <c r="K41" s="4">
        <v>5711</v>
      </c>
      <c r="L41" s="5">
        <f>100*(K41/J41)</f>
        <v>71.20947630922694</v>
      </c>
      <c r="M41" s="4">
        <v>8646</v>
      </c>
      <c r="N41" s="4">
        <v>7218</v>
      </c>
      <c r="O41" s="5">
        <f>100*(N41/M41)</f>
        <v>83.48369188063845</v>
      </c>
      <c r="P41" s="4">
        <v>8416</v>
      </c>
      <c r="Q41" s="4">
        <v>7329</v>
      </c>
      <c r="R41" s="5">
        <f>100*(Q41/P41)</f>
        <v>87.08412547528516</v>
      </c>
    </row>
    <row r="42" spans="1:3" ht="12" customHeight="1">
      <c r="A42" s="26"/>
      <c r="B42" s="26"/>
      <c r="C42" s="27"/>
    </row>
    <row r="43" spans="1:18" ht="16.5" customHeight="1">
      <c r="A43" s="28" t="s">
        <v>40</v>
      </c>
      <c r="B43" s="28"/>
      <c r="C43" s="27"/>
      <c r="D43" s="4">
        <v>26566</v>
      </c>
      <c r="E43" s="4">
        <v>22555</v>
      </c>
      <c r="F43" s="5">
        <f>100*(E43/D43)</f>
        <v>84.90175412180983</v>
      </c>
      <c r="G43" s="4">
        <v>26216</v>
      </c>
      <c r="H43" s="4">
        <v>20113</v>
      </c>
      <c r="I43" s="5">
        <f>100*(H43/G43)</f>
        <v>76.7203234665853</v>
      </c>
      <c r="J43" s="4">
        <v>26216</v>
      </c>
      <c r="K43" s="4">
        <v>20114</v>
      </c>
      <c r="L43" s="5">
        <f>100*(K43/J43)</f>
        <v>76.72413793103449</v>
      </c>
      <c r="M43" s="4">
        <v>27473</v>
      </c>
      <c r="N43" s="4">
        <v>22329</v>
      </c>
      <c r="O43" s="5">
        <f>100*(N43/M43)</f>
        <v>81.27616205001273</v>
      </c>
      <c r="P43" s="29" t="s">
        <v>22</v>
      </c>
      <c r="Q43" s="29" t="s">
        <v>22</v>
      </c>
      <c r="R43" s="29" t="s">
        <v>22</v>
      </c>
    </row>
    <row r="44" spans="1:18" ht="16.5" customHeight="1">
      <c r="A44" s="26"/>
      <c r="B44" s="28" t="s">
        <v>41</v>
      </c>
      <c r="C44" s="11"/>
      <c r="D44" s="4">
        <v>4781</v>
      </c>
      <c r="E44" s="4">
        <v>3953</v>
      </c>
      <c r="F44" s="5">
        <f>100*(E44/D44)</f>
        <v>82.68144739594227</v>
      </c>
      <c r="G44" s="4">
        <v>4511</v>
      </c>
      <c r="H44" s="4">
        <v>3294</v>
      </c>
      <c r="I44" s="5">
        <f>100*(H44/G44)</f>
        <v>73.02150299268455</v>
      </c>
      <c r="J44" s="4">
        <v>4511</v>
      </c>
      <c r="K44" s="4">
        <v>3294</v>
      </c>
      <c r="L44" s="5">
        <v>75.02</v>
      </c>
      <c r="M44" s="4">
        <v>4865</v>
      </c>
      <c r="N44" s="4">
        <v>3959</v>
      </c>
      <c r="O44" s="5">
        <f>100*(N44/M44)</f>
        <v>81.37718396711202</v>
      </c>
      <c r="P44" s="29" t="s">
        <v>22</v>
      </c>
      <c r="Q44" s="29" t="s">
        <v>22</v>
      </c>
      <c r="R44" s="29" t="s">
        <v>22</v>
      </c>
    </row>
    <row r="45" spans="1:18" ht="16.5" customHeight="1">
      <c r="A45" s="26"/>
      <c r="B45" s="28" t="s">
        <v>42</v>
      </c>
      <c r="C45" s="11"/>
      <c r="D45" s="4">
        <v>5969</v>
      </c>
      <c r="E45" s="4">
        <v>5159</v>
      </c>
      <c r="F45" s="5">
        <f>100*(E45/D45)</f>
        <v>86.42988775339253</v>
      </c>
      <c r="G45" s="4">
        <v>6050</v>
      </c>
      <c r="H45" s="4">
        <v>4572</v>
      </c>
      <c r="I45" s="5">
        <f>100*(H45/G45)</f>
        <v>75.57024793388429</v>
      </c>
      <c r="J45" s="4">
        <v>6050</v>
      </c>
      <c r="K45" s="4">
        <v>4572</v>
      </c>
      <c r="L45" s="5">
        <f>100*(K45/J45)</f>
        <v>75.57024793388429</v>
      </c>
      <c r="M45" s="4">
        <v>6338</v>
      </c>
      <c r="N45" s="4">
        <v>5210</v>
      </c>
      <c r="O45" s="5">
        <f>100*(N45/M45)</f>
        <v>82.20258756705586</v>
      </c>
      <c r="P45" s="29" t="s">
        <v>22</v>
      </c>
      <c r="Q45" s="29" t="s">
        <v>22</v>
      </c>
      <c r="R45" s="29" t="s">
        <v>22</v>
      </c>
    </row>
    <row r="46" spans="1:18" ht="16.5" customHeight="1">
      <c r="A46" s="26"/>
      <c r="B46" s="28" t="s">
        <v>43</v>
      </c>
      <c r="C46" s="11"/>
      <c r="D46" s="4">
        <v>8690</v>
      </c>
      <c r="E46" s="4">
        <v>7245</v>
      </c>
      <c r="F46" s="5">
        <f>100*(E46/D46)</f>
        <v>83.3716915995397</v>
      </c>
      <c r="G46" s="4">
        <v>8574</v>
      </c>
      <c r="H46" s="4">
        <v>6360</v>
      </c>
      <c r="I46" s="5">
        <f>100*(H46/G46)</f>
        <v>74.1777466759972</v>
      </c>
      <c r="J46" s="4">
        <v>8574</v>
      </c>
      <c r="K46" s="4">
        <v>6361</v>
      </c>
      <c r="L46" s="5">
        <f>100*(K46/J46)</f>
        <v>74.18940984371355</v>
      </c>
      <c r="M46" s="4">
        <v>8911</v>
      </c>
      <c r="N46" s="4">
        <v>7029</v>
      </c>
      <c r="O46" s="5">
        <f>100*(N46/M46)</f>
        <v>78.8800359106722</v>
      </c>
      <c r="P46" s="29" t="s">
        <v>22</v>
      </c>
      <c r="Q46" s="29" t="s">
        <v>22</v>
      </c>
      <c r="R46" s="29" t="s">
        <v>22</v>
      </c>
    </row>
    <row r="47" spans="1:18" ht="16.5" customHeight="1">
      <c r="A47" s="26"/>
      <c r="B47" s="28" t="s">
        <v>44</v>
      </c>
      <c r="C47" s="11"/>
      <c r="D47" s="4">
        <v>7126</v>
      </c>
      <c r="E47" s="4">
        <v>6198</v>
      </c>
      <c r="F47" s="5">
        <f>100*(E47/D47)</f>
        <v>86.97726634858266</v>
      </c>
      <c r="G47" s="4">
        <v>7081</v>
      </c>
      <c r="H47" s="4">
        <v>5887</v>
      </c>
      <c r="I47" s="5">
        <f>100*(H47/G47)</f>
        <v>83.13797486230759</v>
      </c>
      <c r="J47" s="4">
        <v>7081</v>
      </c>
      <c r="K47" s="4">
        <v>5887</v>
      </c>
      <c r="L47" s="5">
        <f>100*(K47/J47)</f>
        <v>83.13797486230759</v>
      </c>
      <c r="M47" s="4">
        <v>7359</v>
      </c>
      <c r="N47" s="4">
        <v>6131</v>
      </c>
      <c r="O47" s="5">
        <v>83.38</v>
      </c>
      <c r="P47" s="29" t="s">
        <v>22</v>
      </c>
      <c r="Q47" s="29" t="s">
        <v>22</v>
      </c>
      <c r="R47" s="29" t="s">
        <v>22</v>
      </c>
    </row>
    <row r="48" spans="1:3" ht="12" customHeight="1">
      <c r="A48" s="26"/>
      <c r="B48" s="26"/>
      <c r="C48" s="27"/>
    </row>
    <row r="49" spans="1:18" ht="16.5" customHeight="1">
      <c r="A49" s="28" t="s">
        <v>45</v>
      </c>
      <c r="B49" s="28"/>
      <c r="C49" s="27"/>
      <c r="D49" s="4">
        <f>D50</f>
        <v>15290</v>
      </c>
      <c r="E49" s="4">
        <f>E50</f>
        <v>12709</v>
      </c>
      <c r="F49" s="5">
        <f>100*(E49/D49)</f>
        <v>83.11968606932636</v>
      </c>
      <c r="G49" s="4">
        <f>G50</f>
        <v>14627</v>
      </c>
      <c r="H49" s="4">
        <f>H50</f>
        <v>11089</v>
      </c>
      <c r="I49" s="5">
        <f>100*(H49/G49)</f>
        <v>75.81185478908867</v>
      </c>
      <c r="J49" s="4">
        <f>J50</f>
        <v>14627</v>
      </c>
      <c r="K49" s="4">
        <f>K50</f>
        <v>11089</v>
      </c>
      <c r="L49" s="5">
        <f>100*(K49/J49)</f>
        <v>75.81185478908867</v>
      </c>
      <c r="M49" s="4">
        <v>15873</v>
      </c>
      <c r="N49" s="4">
        <v>11735</v>
      </c>
      <c r="O49" s="5">
        <f>100*(N49/M49)</f>
        <v>73.93057393057393</v>
      </c>
      <c r="P49" s="4">
        <f>P50</f>
        <v>15290</v>
      </c>
      <c r="Q49" s="4">
        <f>Q50</f>
        <v>12694</v>
      </c>
      <c r="R49" s="5">
        <f>100*(Q49/P49)</f>
        <v>83.02158273381295</v>
      </c>
    </row>
    <row r="50" spans="1:18" ht="16.5" customHeight="1">
      <c r="A50" s="30"/>
      <c r="B50" s="31" t="s">
        <v>46</v>
      </c>
      <c r="C50" s="16"/>
      <c r="D50" s="32">
        <v>15290</v>
      </c>
      <c r="E50" s="32">
        <v>12709</v>
      </c>
      <c r="F50" s="33">
        <f>100*(E50/D50)</f>
        <v>83.11968606932636</v>
      </c>
      <c r="G50" s="32">
        <v>14627</v>
      </c>
      <c r="H50" s="32">
        <v>11089</v>
      </c>
      <c r="I50" s="33">
        <f>100*(H50/G50)</f>
        <v>75.81185478908867</v>
      </c>
      <c r="J50" s="32">
        <v>14627</v>
      </c>
      <c r="K50" s="32">
        <v>11089</v>
      </c>
      <c r="L50" s="33">
        <f>100*(K50/J50)</f>
        <v>75.81185478908867</v>
      </c>
      <c r="M50" s="32">
        <v>15873</v>
      </c>
      <c r="N50" s="32">
        <v>11735</v>
      </c>
      <c r="O50" s="33">
        <f>100*(N50/M50)</f>
        <v>73.93057393057393</v>
      </c>
      <c r="P50" s="32">
        <v>15290</v>
      </c>
      <c r="Q50" s="32">
        <v>12694</v>
      </c>
      <c r="R50" s="33">
        <f>100*(Q50/P50)</f>
        <v>83.02158273381295</v>
      </c>
    </row>
    <row r="51" ht="12">
      <c r="B51" s="2" t="s">
        <v>47</v>
      </c>
    </row>
  </sheetData>
  <sheetProtection/>
  <mergeCells count="39">
    <mergeCell ref="B50:C50"/>
    <mergeCell ref="A43:B43"/>
    <mergeCell ref="B44:C44"/>
    <mergeCell ref="B45:C45"/>
    <mergeCell ref="B46:C46"/>
    <mergeCell ref="B47:C47"/>
    <mergeCell ref="A49:B49"/>
    <mergeCell ref="B35:C35"/>
    <mergeCell ref="B36:C36"/>
    <mergeCell ref="B37:C37"/>
    <mergeCell ref="A39:B39"/>
    <mergeCell ref="B40:C40"/>
    <mergeCell ref="B41:C41"/>
    <mergeCell ref="B28:C28"/>
    <mergeCell ref="B29:C29"/>
    <mergeCell ref="B30:C30"/>
    <mergeCell ref="A32:B32"/>
    <mergeCell ref="B33:C33"/>
    <mergeCell ref="B34:C34"/>
    <mergeCell ref="A21:B21"/>
    <mergeCell ref="A22:B22"/>
    <mergeCell ref="A23:B23"/>
    <mergeCell ref="A24:B24"/>
    <mergeCell ref="A25:B25"/>
    <mergeCell ref="A27:B27"/>
    <mergeCell ref="A10:C10"/>
    <mergeCell ref="A14:B14"/>
    <mergeCell ref="A17:B17"/>
    <mergeCell ref="A18:B18"/>
    <mergeCell ref="A19:B19"/>
    <mergeCell ref="A20:B20"/>
    <mergeCell ref="A2:R2"/>
    <mergeCell ref="A4:R4"/>
    <mergeCell ref="A7:C9"/>
    <mergeCell ref="D7:F7"/>
    <mergeCell ref="G7:I7"/>
    <mergeCell ref="J7:L7"/>
    <mergeCell ref="M7:O7"/>
    <mergeCell ref="P7:R7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3"/>
  <sheetViews>
    <sheetView zoomScalePageLayoutView="0" workbookViewId="0" topLeftCell="F19">
      <selection activeCell="R54" sqref="R54"/>
    </sheetView>
  </sheetViews>
  <sheetFormatPr defaultColWidth="9.140625" defaultRowHeight="15"/>
  <cols>
    <col min="1" max="1" width="3.57421875" style="2" customWidth="1"/>
    <col min="2" max="2" width="7.57421875" style="2" customWidth="1"/>
    <col min="3" max="3" width="2.57421875" style="2" customWidth="1"/>
    <col min="4" max="5" width="11.7109375" style="4" customWidth="1"/>
    <col min="6" max="6" width="11.7109375" style="34" customWidth="1"/>
    <col min="7" max="8" width="11.7109375" style="4" customWidth="1"/>
    <col min="9" max="9" width="11.7109375" style="34" customWidth="1"/>
    <col min="10" max="11" width="11.7109375" style="4" customWidth="1"/>
    <col min="12" max="12" width="11.7109375" style="34" customWidth="1"/>
    <col min="13" max="14" width="11.7109375" style="4" customWidth="1"/>
    <col min="15" max="15" width="11.7109375" style="34" customWidth="1"/>
    <col min="16" max="17" width="11.7109375" style="4" customWidth="1"/>
    <col min="18" max="18" width="11.7109375" style="34" customWidth="1"/>
    <col min="19" max="16384" width="9.00390625" style="2" customWidth="1"/>
  </cols>
  <sheetData>
    <row r="2" spans="1:18" ht="19.5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2.75" thickBot="1"/>
    <row r="4" spans="1:18" ht="19.5" customHeight="1" thickTop="1">
      <c r="A4" s="6" t="s">
        <v>49</v>
      </c>
      <c r="B4" s="7"/>
      <c r="C4" s="7"/>
      <c r="D4" s="35" t="s">
        <v>50</v>
      </c>
      <c r="E4" s="35"/>
      <c r="F4" s="35"/>
      <c r="G4" s="35" t="s">
        <v>51</v>
      </c>
      <c r="H4" s="35"/>
      <c r="I4" s="35"/>
      <c r="J4" s="36" t="s">
        <v>52</v>
      </c>
      <c r="K4" s="36"/>
      <c r="L4" s="35"/>
      <c r="M4" s="36" t="s">
        <v>53</v>
      </c>
      <c r="N4" s="36"/>
      <c r="O4" s="37"/>
      <c r="P4" s="36" t="s">
        <v>54</v>
      </c>
      <c r="Q4" s="36"/>
      <c r="R4" s="38"/>
    </row>
    <row r="5" spans="1:18" ht="19.5" customHeight="1">
      <c r="A5" s="11"/>
      <c r="B5" s="12"/>
      <c r="C5" s="12"/>
      <c r="D5" s="39" t="s">
        <v>8</v>
      </c>
      <c r="E5" s="39" t="s">
        <v>9</v>
      </c>
      <c r="F5" s="40" t="s">
        <v>10</v>
      </c>
      <c r="G5" s="39" t="s">
        <v>8</v>
      </c>
      <c r="H5" s="39" t="s">
        <v>9</v>
      </c>
      <c r="I5" s="40" t="s">
        <v>10</v>
      </c>
      <c r="J5" s="39" t="s">
        <v>8</v>
      </c>
      <c r="K5" s="39" t="s">
        <v>9</v>
      </c>
      <c r="L5" s="40" t="s">
        <v>10</v>
      </c>
      <c r="M5" s="39" t="s">
        <v>8</v>
      </c>
      <c r="N5" s="39" t="s">
        <v>9</v>
      </c>
      <c r="O5" s="40" t="s">
        <v>10</v>
      </c>
      <c r="P5" s="39" t="s">
        <v>8</v>
      </c>
      <c r="Q5" s="39" t="s">
        <v>9</v>
      </c>
      <c r="R5" s="41" t="s">
        <v>10</v>
      </c>
    </row>
    <row r="6" spans="1:18" ht="10.5" customHeight="1">
      <c r="A6" s="16"/>
      <c r="B6" s="17"/>
      <c r="C6" s="17"/>
      <c r="D6" s="18"/>
      <c r="E6" s="18"/>
      <c r="F6" s="42" t="s">
        <v>11</v>
      </c>
      <c r="G6" s="18"/>
      <c r="H6" s="18"/>
      <c r="I6" s="42" t="s">
        <v>11</v>
      </c>
      <c r="J6" s="18"/>
      <c r="K6" s="18"/>
      <c r="L6" s="42" t="s">
        <v>11</v>
      </c>
      <c r="M6" s="18"/>
      <c r="N6" s="18"/>
      <c r="O6" s="42" t="s">
        <v>11</v>
      </c>
      <c r="P6" s="18"/>
      <c r="Q6" s="18"/>
      <c r="R6" s="43" t="s">
        <v>11</v>
      </c>
    </row>
    <row r="7" spans="1:3" ht="12" customHeight="1">
      <c r="A7" s="44"/>
      <c r="B7" s="44"/>
      <c r="C7" s="45"/>
    </row>
    <row r="8" spans="1:18" ht="16.5" customHeight="1">
      <c r="A8" s="28" t="s">
        <v>55</v>
      </c>
      <c r="B8" s="28"/>
      <c r="C8" s="27"/>
      <c r="D8" s="4">
        <f>SUM(D10:D17)</f>
        <v>35652</v>
      </c>
      <c r="E8" s="4">
        <v>29335</v>
      </c>
      <c r="F8" s="34">
        <f>100*(E8/D8)</f>
        <v>82.28149893414114</v>
      </c>
      <c r="G8" s="4">
        <v>33724</v>
      </c>
      <c r="H8" s="4">
        <v>25030</v>
      </c>
      <c r="I8" s="34">
        <f>100*(H8/G8)</f>
        <v>74.22013995967264</v>
      </c>
      <c r="J8" s="4">
        <f>SUM(J10:J17)</f>
        <v>33723</v>
      </c>
      <c r="K8" s="4">
        <f>SUM(K10:K17)</f>
        <v>25033</v>
      </c>
      <c r="L8" s="34">
        <f>100*(K8/J8)</f>
        <v>74.23123684132491</v>
      </c>
      <c r="M8" s="4">
        <v>36292</v>
      </c>
      <c r="N8" s="4">
        <v>26642</v>
      </c>
      <c r="O8" s="34">
        <f>100*(N8/M8)</f>
        <v>73.41011793232668</v>
      </c>
      <c r="P8" s="4">
        <v>35652</v>
      </c>
      <c r="Q8" s="4">
        <f>SUM(Q10:Q17)</f>
        <v>29329</v>
      </c>
      <c r="R8" s="34">
        <f>100*(Q8/P8)</f>
        <v>82.26466958375407</v>
      </c>
    </row>
    <row r="9" spans="1:3" ht="12" customHeight="1">
      <c r="A9" s="26"/>
      <c r="B9" s="26"/>
      <c r="C9" s="27"/>
    </row>
    <row r="10" spans="1:18" ht="16.5" customHeight="1">
      <c r="A10" s="26"/>
      <c r="B10" s="28" t="s">
        <v>56</v>
      </c>
      <c r="C10" s="11"/>
      <c r="D10" s="4">
        <v>3535</v>
      </c>
      <c r="E10" s="4">
        <v>2481</v>
      </c>
      <c r="F10" s="34">
        <v>79.12</v>
      </c>
      <c r="G10" s="4">
        <v>2931</v>
      </c>
      <c r="H10" s="4">
        <v>2235</v>
      </c>
      <c r="I10" s="34">
        <f aca="true" t="shared" si="0" ref="I10:I16">100*(H10/G10)</f>
        <v>76.25383828045035</v>
      </c>
      <c r="J10" s="4">
        <v>2931</v>
      </c>
      <c r="K10" s="4">
        <v>2235</v>
      </c>
      <c r="L10" s="34">
        <f aca="true" t="shared" si="1" ref="L10:L16">100*(K10/J10)</f>
        <v>76.25383828045035</v>
      </c>
      <c r="M10" s="4">
        <v>3643</v>
      </c>
      <c r="N10" s="4">
        <v>2369</v>
      </c>
      <c r="O10" s="34">
        <f aca="true" t="shared" si="2" ref="O10:O17">100*(N10/M10)</f>
        <v>65.0288223991216</v>
      </c>
      <c r="P10" s="4">
        <v>3535</v>
      </c>
      <c r="Q10" s="4">
        <v>2481</v>
      </c>
      <c r="R10" s="34">
        <f aca="true" t="shared" si="3" ref="R10:R16">100*(Q10/P10)</f>
        <v>70.18387553041019</v>
      </c>
    </row>
    <row r="11" spans="1:18" ht="16.5" customHeight="1">
      <c r="A11" s="26"/>
      <c r="B11" s="28" t="s">
        <v>57</v>
      </c>
      <c r="C11" s="11"/>
      <c r="D11" s="4">
        <v>4858</v>
      </c>
      <c r="E11" s="4">
        <v>4209</v>
      </c>
      <c r="F11" s="34">
        <f aca="true" t="shared" si="4" ref="F11:F17">100*(E11/D11)</f>
        <v>86.64059283655826</v>
      </c>
      <c r="G11" s="4">
        <v>4793</v>
      </c>
      <c r="H11" s="4">
        <v>3757</v>
      </c>
      <c r="I11" s="34">
        <f t="shared" si="0"/>
        <v>78.38514500312957</v>
      </c>
      <c r="J11" s="4">
        <v>4793</v>
      </c>
      <c r="K11" s="4">
        <v>3760</v>
      </c>
      <c r="L11" s="34">
        <f t="shared" si="1"/>
        <v>78.44773628207803</v>
      </c>
      <c r="M11" s="4">
        <v>4953</v>
      </c>
      <c r="N11" s="4">
        <v>4031</v>
      </c>
      <c r="O11" s="34">
        <f t="shared" si="2"/>
        <v>81.38501918029478</v>
      </c>
      <c r="P11" s="4">
        <v>4858</v>
      </c>
      <c r="Q11" s="4">
        <v>4209</v>
      </c>
      <c r="R11" s="34">
        <f t="shared" si="3"/>
        <v>86.64059283655826</v>
      </c>
    </row>
    <row r="12" spans="1:18" ht="16.5" customHeight="1">
      <c r="A12" s="26"/>
      <c r="B12" s="28" t="s">
        <v>58</v>
      </c>
      <c r="C12" s="11"/>
      <c r="D12" s="4">
        <v>2644</v>
      </c>
      <c r="E12" s="4">
        <v>2229</v>
      </c>
      <c r="F12" s="34">
        <f t="shared" si="4"/>
        <v>84.30408472012103</v>
      </c>
      <c r="G12" s="4">
        <v>2522</v>
      </c>
      <c r="H12" s="4">
        <v>1875</v>
      </c>
      <c r="I12" s="34">
        <f t="shared" si="0"/>
        <v>74.34575733544806</v>
      </c>
      <c r="J12" s="4">
        <v>2522</v>
      </c>
      <c r="K12" s="4">
        <v>1875</v>
      </c>
      <c r="L12" s="34">
        <f t="shared" si="1"/>
        <v>74.34575733544806</v>
      </c>
      <c r="M12" s="4">
        <v>2674</v>
      </c>
      <c r="N12" s="4">
        <v>2019</v>
      </c>
      <c r="O12" s="34">
        <f t="shared" si="2"/>
        <v>75.50486163051609</v>
      </c>
      <c r="P12" s="4">
        <v>2644</v>
      </c>
      <c r="Q12" s="4">
        <v>2229</v>
      </c>
      <c r="R12" s="34">
        <f t="shared" si="3"/>
        <v>84.30408472012103</v>
      </c>
    </row>
    <row r="13" spans="1:18" ht="16.5" customHeight="1">
      <c r="A13" s="26"/>
      <c r="B13" s="28" t="s">
        <v>59</v>
      </c>
      <c r="C13" s="11"/>
      <c r="D13" s="4">
        <v>5125</v>
      </c>
      <c r="E13" s="4">
        <v>4468</v>
      </c>
      <c r="F13" s="34">
        <f t="shared" si="4"/>
        <v>87.18048780487806</v>
      </c>
      <c r="G13" s="4">
        <v>4970</v>
      </c>
      <c r="H13" s="4">
        <v>3654</v>
      </c>
      <c r="I13" s="34">
        <f t="shared" si="0"/>
        <v>73.52112676056338</v>
      </c>
      <c r="J13" s="4">
        <v>4970</v>
      </c>
      <c r="K13" s="4">
        <v>3654</v>
      </c>
      <c r="L13" s="34">
        <f t="shared" si="1"/>
        <v>73.52112676056338</v>
      </c>
      <c r="M13" s="4">
        <v>5328</v>
      </c>
      <c r="N13" s="4">
        <v>4025</v>
      </c>
      <c r="O13" s="34">
        <f t="shared" si="2"/>
        <v>75.54429429429429</v>
      </c>
      <c r="P13" s="4">
        <v>5125</v>
      </c>
      <c r="Q13" s="4">
        <v>4466</v>
      </c>
      <c r="R13" s="34">
        <f t="shared" si="3"/>
        <v>87.14146341463415</v>
      </c>
    </row>
    <row r="14" spans="1:18" ht="16.5" customHeight="1">
      <c r="A14" s="26"/>
      <c r="B14" s="28" t="s">
        <v>60</v>
      </c>
      <c r="C14" s="11"/>
      <c r="D14" s="4">
        <v>2937</v>
      </c>
      <c r="E14" s="4">
        <v>2744</v>
      </c>
      <c r="F14" s="34">
        <f t="shared" si="4"/>
        <v>93.42866870956759</v>
      </c>
      <c r="G14" s="4">
        <v>2761</v>
      </c>
      <c r="H14" s="4">
        <v>2443</v>
      </c>
      <c r="I14" s="34">
        <f t="shared" si="0"/>
        <v>88.4824339007606</v>
      </c>
      <c r="J14" s="4">
        <v>2761</v>
      </c>
      <c r="K14" s="4">
        <v>2443</v>
      </c>
      <c r="L14" s="34">
        <f t="shared" si="1"/>
        <v>88.4824339007606</v>
      </c>
      <c r="M14" s="4">
        <v>2991</v>
      </c>
      <c r="N14" s="4">
        <v>2637</v>
      </c>
      <c r="O14" s="34">
        <f t="shared" si="2"/>
        <v>88.16449348044132</v>
      </c>
      <c r="P14" s="4">
        <v>2937</v>
      </c>
      <c r="Q14" s="4">
        <v>2742</v>
      </c>
      <c r="R14" s="34">
        <f t="shared" si="3"/>
        <v>93.3605720122574</v>
      </c>
    </row>
    <row r="15" spans="1:18" ht="16.5" customHeight="1">
      <c r="A15" s="26"/>
      <c r="B15" s="28" t="s">
        <v>61</v>
      </c>
      <c r="C15" s="11"/>
      <c r="D15" s="4">
        <v>4631</v>
      </c>
      <c r="E15" s="4">
        <v>3471</v>
      </c>
      <c r="F15" s="34">
        <v>74.95</v>
      </c>
      <c r="G15" s="4">
        <v>4379</v>
      </c>
      <c r="H15" s="4">
        <v>2989</v>
      </c>
      <c r="I15" s="34">
        <f t="shared" si="0"/>
        <v>68.25759305777575</v>
      </c>
      <c r="J15" s="4">
        <v>4379</v>
      </c>
      <c r="K15" s="4">
        <v>2989</v>
      </c>
      <c r="L15" s="34">
        <f t="shared" si="1"/>
        <v>68.25759305777575</v>
      </c>
      <c r="M15" s="4">
        <v>4682</v>
      </c>
      <c r="N15" s="4">
        <v>3212</v>
      </c>
      <c r="O15" s="34">
        <f t="shared" si="2"/>
        <v>68.60316104228961</v>
      </c>
      <c r="P15" s="4">
        <v>4631</v>
      </c>
      <c r="Q15" s="4">
        <v>3470</v>
      </c>
      <c r="R15" s="34">
        <f t="shared" si="3"/>
        <v>74.92982077305118</v>
      </c>
    </row>
    <row r="16" spans="1:18" ht="16.5" customHeight="1">
      <c r="A16" s="26"/>
      <c r="B16" s="28" t="s">
        <v>62</v>
      </c>
      <c r="C16" s="11"/>
      <c r="D16" s="4">
        <v>2568</v>
      </c>
      <c r="E16" s="4">
        <v>2002</v>
      </c>
      <c r="F16" s="34">
        <f t="shared" si="4"/>
        <v>77.9595015576324</v>
      </c>
      <c r="G16" s="4">
        <v>2442</v>
      </c>
      <c r="H16" s="4">
        <v>1830</v>
      </c>
      <c r="I16" s="34">
        <f t="shared" si="0"/>
        <v>74.93857493857494</v>
      </c>
      <c r="J16" s="4">
        <v>2442</v>
      </c>
      <c r="K16" s="4">
        <v>1830</v>
      </c>
      <c r="L16" s="34">
        <f t="shared" si="1"/>
        <v>74.93857493857494</v>
      </c>
      <c r="M16" s="4">
        <v>2580</v>
      </c>
      <c r="N16" s="4">
        <v>1861</v>
      </c>
      <c r="O16" s="34">
        <f t="shared" si="2"/>
        <v>72.13178294573643</v>
      </c>
      <c r="P16" s="4">
        <v>2568</v>
      </c>
      <c r="Q16" s="4">
        <v>2001</v>
      </c>
      <c r="R16" s="34">
        <f t="shared" si="3"/>
        <v>77.92056074766354</v>
      </c>
    </row>
    <row r="17" spans="1:18" ht="16.5" customHeight="1">
      <c r="A17" s="26"/>
      <c r="B17" s="28" t="s">
        <v>63</v>
      </c>
      <c r="C17" s="11"/>
      <c r="D17" s="4">
        <v>9354</v>
      </c>
      <c r="E17" s="4">
        <v>7731</v>
      </c>
      <c r="F17" s="34">
        <f t="shared" si="4"/>
        <v>82.64913406029505</v>
      </c>
      <c r="G17" s="4">
        <v>8925</v>
      </c>
      <c r="H17" s="4">
        <v>6247</v>
      </c>
      <c r="I17" s="34">
        <v>69.99</v>
      </c>
      <c r="J17" s="4">
        <v>8925</v>
      </c>
      <c r="K17" s="4">
        <v>6247</v>
      </c>
      <c r="L17" s="34">
        <v>69.66</v>
      </c>
      <c r="M17" s="4">
        <v>9441</v>
      </c>
      <c r="N17" s="4">
        <v>6488</v>
      </c>
      <c r="O17" s="34">
        <f t="shared" si="2"/>
        <v>68.72153373583308</v>
      </c>
      <c r="P17" s="4">
        <v>9354</v>
      </c>
      <c r="Q17" s="4">
        <v>7731</v>
      </c>
      <c r="R17" s="34">
        <v>72.65</v>
      </c>
    </row>
    <row r="18" spans="1:3" ht="12" customHeight="1">
      <c r="A18" s="26"/>
      <c r="B18" s="26"/>
      <c r="C18" s="27"/>
    </row>
    <row r="19" spans="1:18" ht="16.5" customHeight="1">
      <c r="A19" s="28" t="s">
        <v>64</v>
      </c>
      <c r="B19" s="28"/>
      <c r="C19" s="27"/>
      <c r="D19" s="4">
        <f>SUM(D21:D28)</f>
        <v>50841</v>
      </c>
      <c r="E19" s="4">
        <f>SUM(E21:E28)</f>
        <v>46796</v>
      </c>
      <c r="F19" s="34">
        <f>100*(E19/D19)</f>
        <v>92.04382289884148</v>
      </c>
      <c r="G19" s="4">
        <f>SUM(G21:G28)</f>
        <v>48554</v>
      </c>
      <c r="H19" s="4">
        <f>SUM(H21:H28)</f>
        <v>34681</v>
      </c>
      <c r="I19" s="34">
        <f>100*(H19/G19)</f>
        <v>71.4276887589076</v>
      </c>
      <c r="J19" s="4">
        <f>SUM(J21:J28)</f>
        <v>48554</v>
      </c>
      <c r="K19" s="4">
        <f>SUM(K21:K28)</f>
        <v>34687</v>
      </c>
      <c r="L19" s="34">
        <f>100*(K19/J19)</f>
        <v>71.4400461342011</v>
      </c>
      <c r="M19" s="4">
        <v>51063</v>
      </c>
      <c r="N19" s="4">
        <v>41240</v>
      </c>
      <c r="O19" s="34">
        <f>100*(N19/M19)</f>
        <v>80.76297906507648</v>
      </c>
      <c r="P19" s="4">
        <v>50841</v>
      </c>
      <c r="Q19" s="4">
        <v>46786</v>
      </c>
      <c r="R19" s="34">
        <f>100*(Q19/P19)</f>
        <v>92.0241537341909</v>
      </c>
    </row>
    <row r="20" spans="1:3" ht="12" customHeight="1">
      <c r="A20" s="26"/>
      <c r="B20" s="26"/>
      <c r="C20" s="27"/>
    </row>
    <row r="21" spans="1:18" ht="16.5" customHeight="1">
      <c r="A21" s="26"/>
      <c r="B21" s="28" t="s">
        <v>65</v>
      </c>
      <c r="C21" s="11"/>
      <c r="D21" s="4">
        <v>8988</v>
      </c>
      <c r="E21" s="4">
        <v>8303</v>
      </c>
      <c r="F21" s="34">
        <f aca="true" t="shared" si="5" ref="F21:F28">100*(E21/D21)</f>
        <v>92.37872719181131</v>
      </c>
      <c r="G21" s="4">
        <v>8339</v>
      </c>
      <c r="H21" s="4">
        <v>5457</v>
      </c>
      <c r="I21" s="34">
        <f aca="true" t="shared" si="6" ref="I21:I28">100*(H21/G21)</f>
        <v>65.43950113922533</v>
      </c>
      <c r="J21" s="4">
        <v>8339</v>
      </c>
      <c r="K21" s="4">
        <v>5457</v>
      </c>
      <c r="L21" s="34">
        <f aca="true" t="shared" si="7" ref="L21:L28">100*(K21/J21)</f>
        <v>65.43950113922533</v>
      </c>
      <c r="M21" s="4">
        <v>8956</v>
      </c>
      <c r="N21" s="4">
        <v>7369</v>
      </c>
      <c r="O21" s="34">
        <f aca="true" t="shared" si="8" ref="O21:O28">100*(N21/M21)</f>
        <v>82.2800357302367</v>
      </c>
      <c r="P21" s="4">
        <v>8988</v>
      </c>
      <c r="Q21" s="4">
        <v>8303</v>
      </c>
      <c r="R21" s="34">
        <f aca="true" t="shared" si="9" ref="R21:R28">100*(Q21/P21)</f>
        <v>92.37872719181131</v>
      </c>
    </row>
    <row r="22" spans="1:18" ht="16.5" customHeight="1">
      <c r="A22" s="26"/>
      <c r="B22" s="28" t="s">
        <v>66</v>
      </c>
      <c r="C22" s="11"/>
      <c r="D22" s="4">
        <v>12649</v>
      </c>
      <c r="E22" s="4">
        <v>11511</v>
      </c>
      <c r="F22" s="34">
        <f t="shared" si="5"/>
        <v>91.00324136295359</v>
      </c>
      <c r="G22" s="4">
        <v>12132</v>
      </c>
      <c r="H22" s="4">
        <v>8281</v>
      </c>
      <c r="I22" s="34">
        <f t="shared" si="6"/>
        <v>68.2575008242664</v>
      </c>
      <c r="J22" s="4">
        <v>12132</v>
      </c>
      <c r="K22" s="4">
        <v>8281</v>
      </c>
      <c r="L22" s="34">
        <f t="shared" si="7"/>
        <v>68.2575008242664</v>
      </c>
      <c r="M22" s="4">
        <v>12697</v>
      </c>
      <c r="N22" s="4">
        <v>9522</v>
      </c>
      <c r="O22" s="34">
        <f t="shared" si="8"/>
        <v>74.99409309285659</v>
      </c>
      <c r="P22" s="4">
        <v>12649</v>
      </c>
      <c r="Q22" s="4">
        <v>11508</v>
      </c>
      <c r="R22" s="34">
        <f t="shared" si="9"/>
        <v>90.97952407304926</v>
      </c>
    </row>
    <row r="23" spans="1:18" ht="16.5" customHeight="1">
      <c r="A23" s="26"/>
      <c r="B23" s="28" t="s">
        <v>67</v>
      </c>
      <c r="C23" s="11"/>
      <c r="D23" s="4">
        <v>3198</v>
      </c>
      <c r="E23" s="4">
        <v>2958</v>
      </c>
      <c r="F23" s="34">
        <f t="shared" si="5"/>
        <v>92.4953095684803</v>
      </c>
      <c r="G23" s="4">
        <v>3019</v>
      </c>
      <c r="H23" s="4">
        <v>2279</v>
      </c>
      <c r="I23" s="34">
        <f t="shared" si="6"/>
        <v>75.4885723749586</v>
      </c>
      <c r="J23" s="4">
        <v>3019</v>
      </c>
      <c r="K23" s="4">
        <v>2279</v>
      </c>
      <c r="L23" s="34">
        <f t="shared" si="7"/>
        <v>75.4885723749586</v>
      </c>
      <c r="M23" s="4">
        <v>3189</v>
      </c>
      <c r="N23" s="4">
        <v>2546</v>
      </c>
      <c r="O23" s="34">
        <f t="shared" si="8"/>
        <v>79.83693947946064</v>
      </c>
      <c r="P23" s="4">
        <v>3198</v>
      </c>
      <c r="Q23" s="4">
        <v>2957</v>
      </c>
      <c r="R23" s="34">
        <f t="shared" si="9"/>
        <v>92.46404002501563</v>
      </c>
    </row>
    <row r="24" spans="1:18" ht="16.5" customHeight="1">
      <c r="A24" s="26"/>
      <c r="B24" s="28" t="s">
        <v>68</v>
      </c>
      <c r="C24" s="11"/>
      <c r="D24" s="4">
        <v>8174</v>
      </c>
      <c r="E24" s="4">
        <v>7485</v>
      </c>
      <c r="F24" s="34">
        <f t="shared" si="5"/>
        <v>91.57083435282604</v>
      </c>
      <c r="G24" s="4">
        <v>8088</v>
      </c>
      <c r="H24" s="4">
        <v>6061</v>
      </c>
      <c r="I24" s="34">
        <f t="shared" si="6"/>
        <v>74.9381800197824</v>
      </c>
      <c r="J24" s="4">
        <v>8088</v>
      </c>
      <c r="K24" s="4">
        <v>6066</v>
      </c>
      <c r="L24" s="34">
        <f t="shared" si="7"/>
        <v>75</v>
      </c>
      <c r="M24" s="4">
        <v>8291</v>
      </c>
      <c r="N24" s="4">
        <v>6834</v>
      </c>
      <c r="O24" s="34">
        <f t="shared" si="8"/>
        <v>82.42672777710771</v>
      </c>
      <c r="P24" s="4">
        <v>8174</v>
      </c>
      <c r="Q24" s="4">
        <v>7482</v>
      </c>
      <c r="R24" s="34">
        <f t="shared" si="9"/>
        <v>91.53413261561047</v>
      </c>
    </row>
    <row r="25" spans="1:18" ht="16.5" customHeight="1">
      <c r="A25" s="26"/>
      <c r="B25" s="28" t="s">
        <v>69</v>
      </c>
      <c r="C25" s="11"/>
      <c r="D25" s="4">
        <v>4366</v>
      </c>
      <c r="E25" s="4">
        <v>4055</v>
      </c>
      <c r="F25" s="34">
        <f t="shared" si="5"/>
        <v>92.8767750801649</v>
      </c>
      <c r="G25" s="4">
        <v>4210</v>
      </c>
      <c r="H25" s="4">
        <v>3151</v>
      </c>
      <c r="I25" s="34">
        <f t="shared" si="6"/>
        <v>74.8456057007126</v>
      </c>
      <c r="J25" s="4">
        <v>4210</v>
      </c>
      <c r="K25" s="4">
        <v>3151</v>
      </c>
      <c r="L25" s="34">
        <f t="shared" si="7"/>
        <v>74.8456057007126</v>
      </c>
      <c r="M25" s="4">
        <v>4433</v>
      </c>
      <c r="N25" s="4">
        <v>3779</v>
      </c>
      <c r="O25" s="34">
        <f t="shared" si="8"/>
        <v>85.24701105346266</v>
      </c>
      <c r="P25" s="4">
        <v>4366</v>
      </c>
      <c r="Q25" s="4">
        <v>4053</v>
      </c>
      <c r="R25" s="34">
        <f t="shared" si="9"/>
        <v>92.83096655978011</v>
      </c>
    </row>
    <row r="26" spans="1:18" ht="16.5" customHeight="1">
      <c r="A26" s="26"/>
      <c r="B26" s="28" t="s">
        <v>70</v>
      </c>
      <c r="C26" s="11"/>
      <c r="D26" s="4">
        <v>6840</v>
      </c>
      <c r="E26" s="4">
        <v>6317</v>
      </c>
      <c r="F26" s="34">
        <f t="shared" si="5"/>
        <v>92.35380116959064</v>
      </c>
      <c r="G26" s="4">
        <v>6438</v>
      </c>
      <c r="H26" s="4">
        <v>4446</v>
      </c>
      <c r="I26" s="34">
        <f t="shared" si="6"/>
        <v>69.0587138863001</v>
      </c>
      <c r="J26" s="4">
        <v>6438</v>
      </c>
      <c r="K26" s="4">
        <v>4447</v>
      </c>
      <c r="L26" s="34">
        <f t="shared" si="7"/>
        <v>69.07424666045355</v>
      </c>
      <c r="M26" s="4">
        <v>6821</v>
      </c>
      <c r="N26" s="4">
        <v>5456</v>
      </c>
      <c r="O26" s="34">
        <f t="shared" si="8"/>
        <v>79.9882715144407</v>
      </c>
      <c r="P26" s="4">
        <v>6840</v>
      </c>
      <c r="Q26" s="4">
        <v>6317</v>
      </c>
      <c r="R26" s="34">
        <f t="shared" si="9"/>
        <v>92.35380116959064</v>
      </c>
    </row>
    <row r="27" spans="1:18" ht="16.5" customHeight="1">
      <c r="A27" s="26"/>
      <c r="B27" s="28" t="s">
        <v>71</v>
      </c>
      <c r="C27" s="11"/>
      <c r="D27" s="4">
        <v>2412</v>
      </c>
      <c r="E27" s="4">
        <v>2292</v>
      </c>
      <c r="F27" s="34">
        <f t="shared" si="5"/>
        <v>95.02487562189054</v>
      </c>
      <c r="G27" s="4">
        <v>2318</v>
      </c>
      <c r="H27" s="4">
        <v>1782</v>
      </c>
      <c r="I27" s="34">
        <f t="shared" si="6"/>
        <v>76.87661777394305</v>
      </c>
      <c r="J27" s="4">
        <v>2318</v>
      </c>
      <c r="K27" s="4">
        <v>1782</v>
      </c>
      <c r="L27" s="34">
        <f t="shared" si="7"/>
        <v>76.87661777394305</v>
      </c>
      <c r="M27" s="4">
        <v>2380</v>
      </c>
      <c r="N27" s="4">
        <v>2081</v>
      </c>
      <c r="O27" s="34">
        <f t="shared" si="8"/>
        <v>87.43697478991596</v>
      </c>
      <c r="P27" s="4">
        <v>2412</v>
      </c>
      <c r="Q27" s="4">
        <v>2291</v>
      </c>
      <c r="R27" s="34">
        <f t="shared" si="9"/>
        <v>94.98341625207297</v>
      </c>
    </row>
    <row r="28" spans="1:18" ht="16.5" customHeight="1">
      <c r="A28" s="26"/>
      <c r="B28" s="28" t="s">
        <v>72</v>
      </c>
      <c r="C28" s="11"/>
      <c r="D28" s="4">
        <v>4214</v>
      </c>
      <c r="E28" s="4">
        <v>3875</v>
      </c>
      <c r="F28" s="34">
        <f t="shared" si="5"/>
        <v>91.95538680588514</v>
      </c>
      <c r="G28" s="4">
        <v>4010</v>
      </c>
      <c r="H28" s="4">
        <v>3224</v>
      </c>
      <c r="I28" s="34">
        <f t="shared" si="6"/>
        <v>80.39900249376558</v>
      </c>
      <c r="J28" s="4">
        <v>4010</v>
      </c>
      <c r="K28" s="4">
        <v>3224</v>
      </c>
      <c r="L28" s="34">
        <f t="shared" si="7"/>
        <v>80.39900249376558</v>
      </c>
      <c r="M28" s="4">
        <v>4296</v>
      </c>
      <c r="N28" s="4">
        <v>3653</v>
      </c>
      <c r="O28" s="34">
        <f t="shared" si="8"/>
        <v>85.03258845437617</v>
      </c>
      <c r="P28" s="4">
        <v>4214</v>
      </c>
      <c r="Q28" s="4">
        <v>3875</v>
      </c>
      <c r="R28" s="34">
        <f t="shared" si="9"/>
        <v>91.95538680588514</v>
      </c>
    </row>
    <row r="29" spans="1:3" ht="12" customHeight="1">
      <c r="A29" s="26"/>
      <c r="B29" s="26"/>
      <c r="C29" s="27"/>
    </row>
    <row r="30" spans="1:18" ht="16.5" customHeight="1">
      <c r="A30" s="28" t="s">
        <v>73</v>
      </c>
      <c r="B30" s="28"/>
      <c r="C30" s="27"/>
      <c r="D30" s="4">
        <f>SUM(D32:D34)</f>
        <v>11842</v>
      </c>
      <c r="E30" s="4">
        <f>SUM(E32:E34)</f>
        <v>10672</v>
      </c>
      <c r="F30" s="34">
        <f>100*(E30/D30)</f>
        <v>90.11991217699713</v>
      </c>
      <c r="G30" s="4">
        <f>SUM(G32:G34)</f>
        <v>11378</v>
      </c>
      <c r="H30" s="4">
        <f>SUM(H32:H34)</f>
        <v>8375</v>
      </c>
      <c r="I30" s="34">
        <f>100*(H30/G30)</f>
        <v>73.60696080154685</v>
      </c>
      <c r="J30" s="4">
        <f>SUM(J32:J34)</f>
        <v>11378</v>
      </c>
      <c r="K30" s="4">
        <f>SUM(K32:K34)</f>
        <v>8375</v>
      </c>
      <c r="L30" s="34">
        <f>100*(K30/J30)</f>
        <v>73.60696080154685</v>
      </c>
      <c r="M30" s="4">
        <v>11953</v>
      </c>
      <c r="N30" s="4">
        <v>9355</v>
      </c>
      <c r="O30" s="34">
        <f>100*(N30/M30)</f>
        <v>78.26487074374634</v>
      </c>
      <c r="P30" s="4">
        <v>11842</v>
      </c>
      <c r="Q30" s="4">
        <f>SUM(Q32:Q34)</f>
        <v>10672</v>
      </c>
      <c r="R30" s="34">
        <f>100*(Q30/P30)</f>
        <v>90.11991217699713</v>
      </c>
    </row>
    <row r="31" spans="1:3" ht="12" customHeight="1">
      <c r="A31" s="26"/>
      <c r="B31" s="26"/>
      <c r="C31" s="27"/>
    </row>
    <row r="32" spans="1:18" ht="16.5" customHeight="1">
      <c r="A32" s="26"/>
      <c r="B32" s="28" t="s">
        <v>74</v>
      </c>
      <c r="C32" s="11"/>
      <c r="D32" s="4">
        <v>3639</v>
      </c>
      <c r="E32" s="4">
        <v>3144</v>
      </c>
      <c r="F32" s="34">
        <f>100*(E32/D32)</f>
        <v>86.39736191261336</v>
      </c>
      <c r="G32" s="4">
        <v>3487</v>
      </c>
      <c r="H32" s="4">
        <v>2450</v>
      </c>
      <c r="I32" s="34">
        <f>100*(H32/G32)</f>
        <v>70.26096931459708</v>
      </c>
      <c r="J32" s="4">
        <v>3487</v>
      </c>
      <c r="K32" s="4">
        <v>2450</v>
      </c>
      <c r="L32" s="34">
        <f>100*(K32/J32)</f>
        <v>70.26096931459708</v>
      </c>
      <c r="M32" s="4">
        <v>3633</v>
      </c>
      <c r="N32" s="4">
        <v>2774</v>
      </c>
      <c r="O32" s="34">
        <f>100*(N32/M32)</f>
        <v>76.35562895678503</v>
      </c>
      <c r="P32" s="4">
        <v>3639</v>
      </c>
      <c r="Q32" s="4">
        <v>3147</v>
      </c>
      <c r="R32" s="34">
        <f>100*(Q32/P32)</f>
        <v>86.47980214344601</v>
      </c>
    </row>
    <row r="33" spans="1:18" ht="16.5" customHeight="1">
      <c r="A33" s="26"/>
      <c r="B33" s="28" t="s">
        <v>75</v>
      </c>
      <c r="C33" s="11"/>
      <c r="D33" s="4">
        <v>4935</v>
      </c>
      <c r="E33" s="4">
        <v>4496</v>
      </c>
      <c r="F33" s="34">
        <f>100*(E33/D33)</f>
        <v>91.10435663627153</v>
      </c>
      <c r="G33" s="4">
        <v>4744</v>
      </c>
      <c r="H33" s="4">
        <v>3531</v>
      </c>
      <c r="I33" s="34">
        <f>100*(H33/G33)</f>
        <v>74.43086003372682</v>
      </c>
      <c r="J33" s="4">
        <v>4744</v>
      </c>
      <c r="K33" s="4">
        <v>3531</v>
      </c>
      <c r="L33" s="34">
        <f>100*(K33/J33)</f>
        <v>74.43086003372682</v>
      </c>
      <c r="M33" s="4">
        <v>5017</v>
      </c>
      <c r="N33" s="4">
        <v>3860</v>
      </c>
      <c r="O33" s="34">
        <f>100*(N33/M33)</f>
        <v>76.93840940801276</v>
      </c>
      <c r="P33" s="4">
        <v>4935</v>
      </c>
      <c r="Q33" s="4">
        <v>4495</v>
      </c>
      <c r="R33" s="34">
        <f>100*(Q33/P33)</f>
        <v>91.08409321175279</v>
      </c>
    </row>
    <row r="34" spans="1:18" ht="16.5" customHeight="1">
      <c r="A34" s="26"/>
      <c r="B34" s="28" t="s">
        <v>76</v>
      </c>
      <c r="C34" s="11"/>
      <c r="D34" s="4">
        <v>3268</v>
      </c>
      <c r="E34" s="4">
        <v>3032</v>
      </c>
      <c r="F34" s="34">
        <f>100*(E34/D34)</f>
        <v>92.77845777233782</v>
      </c>
      <c r="G34" s="4">
        <v>3147</v>
      </c>
      <c r="H34" s="4">
        <v>2394</v>
      </c>
      <c r="I34" s="34">
        <f>100*(H34/G34)</f>
        <v>76.07244995233555</v>
      </c>
      <c r="J34" s="4">
        <v>3147</v>
      </c>
      <c r="K34" s="4">
        <v>2394</v>
      </c>
      <c r="L34" s="34">
        <f>100*(K34/J34)</f>
        <v>76.07244995233555</v>
      </c>
      <c r="M34" s="4">
        <v>3303</v>
      </c>
      <c r="N34" s="4">
        <v>2721</v>
      </c>
      <c r="O34" s="34">
        <f>100*(N34/M34)</f>
        <v>82.37965485921889</v>
      </c>
      <c r="P34" s="4">
        <v>3268</v>
      </c>
      <c r="Q34" s="4">
        <v>3030</v>
      </c>
      <c r="R34" s="34">
        <f>100*(Q34/P34)</f>
        <v>92.71725826193389</v>
      </c>
    </row>
    <row r="35" spans="1:3" ht="12" customHeight="1">
      <c r="A35" s="26"/>
      <c r="B35" s="26"/>
      <c r="C35" s="27"/>
    </row>
    <row r="36" spans="1:18" ht="16.5" customHeight="1">
      <c r="A36" s="28" t="s">
        <v>77</v>
      </c>
      <c r="B36" s="28"/>
      <c r="C36" s="27"/>
      <c r="D36" s="4">
        <f>SUM(D38:D39)</f>
        <v>27068</v>
      </c>
      <c r="E36" s="4">
        <f>SUM(E38:E39)</f>
        <v>24413</v>
      </c>
      <c r="F36" s="34">
        <f>100*(E36/D36)</f>
        <v>90.19136988325698</v>
      </c>
      <c r="G36" s="4">
        <f>SUM(G38:G39)</f>
        <v>26563</v>
      </c>
      <c r="H36" s="4">
        <f>SUM(H38:H39)</f>
        <v>20367</v>
      </c>
      <c r="I36" s="34">
        <f>100*(H36/G36)</f>
        <v>76.6743214245379</v>
      </c>
      <c r="J36" s="4">
        <f>SUM(J38:J39)</f>
        <v>26563</v>
      </c>
      <c r="K36" s="4">
        <f>SUM(K38:K39)</f>
        <v>20367</v>
      </c>
      <c r="L36" s="34">
        <f>100*(K36/J36)</f>
        <v>76.6743214245379</v>
      </c>
      <c r="M36" s="4">
        <v>27344</v>
      </c>
      <c r="N36" s="4">
        <v>22548</v>
      </c>
      <c r="O36" s="34">
        <f>100*(N36/M36)</f>
        <v>82.46050321825629</v>
      </c>
      <c r="P36" s="4">
        <v>27068</v>
      </c>
      <c r="Q36" s="4">
        <f>SUM(Q38:Q39)</f>
        <v>24410</v>
      </c>
      <c r="R36" s="34">
        <f>100*(Q36/P36)</f>
        <v>90.18028668538496</v>
      </c>
    </row>
    <row r="37" spans="1:3" ht="12" customHeight="1">
      <c r="A37" s="26"/>
      <c r="B37" s="26"/>
      <c r="C37" s="27"/>
    </row>
    <row r="38" spans="1:18" ht="16.5" customHeight="1">
      <c r="A38" s="26"/>
      <c r="B38" s="28" t="s">
        <v>78</v>
      </c>
      <c r="C38" s="11"/>
      <c r="D38" s="4">
        <v>11167</v>
      </c>
      <c r="E38" s="4">
        <v>10147</v>
      </c>
      <c r="F38" s="34">
        <f>100*(E38/D38)</f>
        <v>90.86594430017014</v>
      </c>
      <c r="G38" s="4">
        <v>10860</v>
      </c>
      <c r="H38" s="4">
        <v>8335</v>
      </c>
      <c r="I38" s="34">
        <f>100*(H38/G38)</f>
        <v>76.74953959484347</v>
      </c>
      <c r="J38" s="4">
        <v>10860</v>
      </c>
      <c r="K38" s="4">
        <v>8335</v>
      </c>
      <c r="L38" s="34">
        <f>100*(K38/J38)</f>
        <v>76.74953959484347</v>
      </c>
      <c r="M38" s="4">
        <v>11247</v>
      </c>
      <c r="N38" s="4">
        <v>9260</v>
      </c>
      <c r="O38" s="34">
        <f>100*(N38/M38)</f>
        <v>82.3330665955366</v>
      </c>
      <c r="P38" s="4">
        <v>11167</v>
      </c>
      <c r="Q38" s="4">
        <v>10147</v>
      </c>
      <c r="R38" s="34">
        <f>100*(Q38/P38)</f>
        <v>90.86594430017014</v>
      </c>
    </row>
    <row r="39" spans="1:18" ht="16.5" customHeight="1">
      <c r="A39" s="26"/>
      <c r="B39" s="28" t="s">
        <v>79</v>
      </c>
      <c r="C39" s="11"/>
      <c r="D39" s="4">
        <v>15901</v>
      </c>
      <c r="E39" s="4">
        <v>14266</v>
      </c>
      <c r="F39" s="34">
        <f>100*(E39/D39)</f>
        <v>89.71762782214955</v>
      </c>
      <c r="G39" s="4">
        <v>15703</v>
      </c>
      <c r="H39" s="4">
        <v>12032</v>
      </c>
      <c r="I39" s="34">
        <f>100*(H39/G39)</f>
        <v>76.62230147105649</v>
      </c>
      <c r="J39" s="4">
        <v>15703</v>
      </c>
      <c r="K39" s="4">
        <v>12032</v>
      </c>
      <c r="L39" s="34">
        <f>100*(K39/J39)</f>
        <v>76.62230147105649</v>
      </c>
      <c r="M39" s="4">
        <v>16097</v>
      </c>
      <c r="N39" s="4">
        <v>13288</v>
      </c>
      <c r="O39" s="34">
        <f>100*(N39/M39)</f>
        <v>82.54954339317885</v>
      </c>
      <c r="P39" s="4">
        <v>15901</v>
      </c>
      <c r="Q39" s="4">
        <v>14263</v>
      </c>
      <c r="R39" s="34">
        <f>100*(Q39/P39)</f>
        <v>89.69876108420854</v>
      </c>
    </row>
    <row r="40" spans="1:3" ht="12" customHeight="1">
      <c r="A40" s="26"/>
      <c r="B40" s="26"/>
      <c r="C40" s="27"/>
    </row>
    <row r="41" spans="1:18" ht="16.5" customHeight="1">
      <c r="A41" s="28" t="s">
        <v>80</v>
      </c>
      <c r="B41" s="28"/>
      <c r="C41" s="27"/>
      <c r="D41" s="4">
        <f>SUM(D43:D47)</f>
        <v>16744</v>
      </c>
      <c r="E41" s="4">
        <f>SUM(E43:E47)</f>
        <v>14755</v>
      </c>
      <c r="F41" s="34">
        <f>100*(E41/D41)</f>
        <v>88.12111801242236</v>
      </c>
      <c r="G41" s="4">
        <f>SUM(G43:G47)</f>
        <v>16075</v>
      </c>
      <c r="H41" s="4">
        <f>SUM(H43:H47)</f>
        <v>11862</v>
      </c>
      <c r="I41" s="34">
        <f>100*(H41/G41)</f>
        <v>73.79160186625194</v>
      </c>
      <c r="J41" s="4">
        <f>SUM(J43:J47)</f>
        <v>16075</v>
      </c>
      <c r="K41" s="4">
        <f>SUM(K43:K47)</f>
        <v>11862</v>
      </c>
      <c r="L41" s="34">
        <f>100*(K41/J41)</f>
        <v>73.79160186625194</v>
      </c>
      <c r="M41" s="4">
        <v>17129</v>
      </c>
      <c r="N41" s="4">
        <v>13505</v>
      </c>
      <c r="O41" s="34">
        <f>100*(N41/M41)</f>
        <v>78.84289800922413</v>
      </c>
      <c r="P41" s="4">
        <v>16744</v>
      </c>
      <c r="Q41" s="4">
        <v>14755</v>
      </c>
      <c r="R41" s="34">
        <f>100*(Q41/P41)</f>
        <v>88.12111801242236</v>
      </c>
    </row>
    <row r="42" spans="1:3" ht="12" customHeight="1">
      <c r="A42" s="26"/>
      <c r="B42" s="26"/>
      <c r="C42" s="27"/>
    </row>
    <row r="43" spans="1:18" ht="16.5" customHeight="1">
      <c r="A43" s="26"/>
      <c r="B43" s="28" t="s">
        <v>81</v>
      </c>
      <c r="C43" s="11"/>
      <c r="D43" s="4">
        <v>1611</v>
      </c>
      <c r="E43" s="4">
        <v>1454</v>
      </c>
      <c r="F43" s="34">
        <f>100*(E43/D43)</f>
        <v>90.25450031036624</v>
      </c>
      <c r="G43" s="4">
        <v>1563</v>
      </c>
      <c r="H43" s="4">
        <v>1243</v>
      </c>
      <c r="I43" s="34">
        <f>100*(H43/G43)</f>
        <v>79.52655150351887</v>
      </c>
      <c r="J43" s="4">
        <v>1563</v>
      </c>
      <c r="K43" s="4">
        <v>1243</v>
      </c>
      <c r="L43" s="34">
        <f>100*(K43/J43)</f>
        <v>79.52655150351887</v>
      </c>
      <c r="M43" s="4">
        <v>1631</v>
      </c>
      <c r="N43" s="4">
        <v>1338</v>
      </c>
      <c r="O43" s="34">
        <f>100*(N43/M43)</f>
        <v>82.03556100551809</v>
      </c>
      <c r="P43" s="4">
        <v>1611</v>
      </c>
      <c r="Q43" s="4">
        <v>1455</v>
      </c>
      <c r="R43" s="34">
        <v>90.25</v>
      </c>
    </row>
    <row r="44" spans="1:18" ht="16.5" customHeight="1">
      <c r="A44" s="26"/>
      <c r="B44" s="28" t="s">
        <v>82</v>
      </c>
      <c r="C44" s="11"/>
      <c r="D44" s="4">
        <v>2947</v>
      </c>
      <c r="E44" s="4">
        <v>2509</v>
      </c>
      <c r="F44" s="34">
        <f>100*(E44/D44)</f>
        <v>85.13742789277231</v>
      </c>
      <c r="G44" s="4">
        <v>2653</v>
      </c>
      <c r="H44" s="4">
        <v>1920</v>
      </c>
      <c r="I44" s="34">
        <f>100*(H44/G44)</f>
        <v>72.37090086694309</v>
      </c>
      <c r="J44" s="4">
        <v>2653</v>
      </c>
      <c r="K44" s="4">
        <v>1920</v>
      </c>
      <c r="L44" s="34">
        <f>100*(K44/J44)</f>
        <v>72.37090086694309</v>
      </c>
      <c r="M44" s="4">
        <v>3062</v>
      </c>
      <c r="N44" s="4">
        <v>2222</v>
      </c>
      <c r="O44" s="34">
        <f>100*(N44/M44)</f>
        <v>72.56694970607445</v>
      </c>
      <c r="P44" s="4">
        <v>2947</v>
      </c>
      <c r="Q44" s="4">
        <v>2509</v>
      </c>
      <c r="R44" s="34">
        <f>100*(Q44/P44)</f>
        <v>85.13742789277231</v>
      </c>
    </row>
    <row r="45" spans="1:18" ht="16.5" customHeight="1">
      <c r="A45" s="26"/>
      <c r="B45" s="28" t="s">
        <v>83</v>
      </c>
      <c r="C45" s="11"/>
      <c r="D45" s="4">
        <v>1776</v>
      </c>
      <c r="E45" s="4">
        <v>1668</v>
      </c>
      <c r="F45" s="34">
        <f>100*(E45/D45)</f>
        <v>93.91891891891892</v>
      </c>
      <c r="G45" s="4">
        <v>1728</v>
      </c>
      <c r="H45" s="4">
        <v>1326</v>
      </c>
      <c r="I45" s="34">
        <f>100*(H45/G45)</f>
        <v>76.73611111111111</v>
      </c>
      <c r="J45" s="4">
        <v>1728</v>
      </c>
      <c r="K45" s="4">
        <v>1326</v>
      </c>
      <c r="L45" s="34">
        <f>100*(K45/J45)</f>
        <v>76.73611111111111</v>
      </c>
      <c r="M45" s="4">
        <v>1769</v>
      </c>
      <c r="N45" s="4">
        <v>1484</v>
      </c>
      <c r="O45" s="34">
        <f>100*(N45/M45)</f>
        <v>83.88920293951385</v>
      </c>
      <c r="P45" s="4">
        <v>1776</v>
      </c>
      <c r="Q45" s="4">
        <v>1668</v>
      </c>
      <c r="R45" s="34">
        <f>100*(Q45/P45)</f>
        <v>93.91891891891892</v>
      </c>
    </row>
    <row r="46" spans="1:18" ht="16.5" customHeight="1">
      <c r="A46" s="26"/>
      <c r="B46" s="28" t="s">
        <v>84</v>
      </c>
      <c r="C46" s="11"/>
      <c r="D46" s="4">
        <v>3431</v>
      </c>
      <c r="E46" s="4">
        <v>3178</v>
      </c>
      <c r="F46" s="34">
        <f>100*(E46/D46)</f>
        <v>92.62605654328185</v>
      </c>
      <c r="G46" s="4">
        <v>3436</v>
      </c>
      <c r="H46" s="4">
        <v>2832</v>
      </c>
      <c r="I46" s="34">
        <f>100*(H46/G46)</f>
        <v>82.42142025611176</v>
      </c>
      <c r="J46" s="4">
        <v>3436</v>
      </c>
      <c r="K46" s="4">
        <v>2832</v>
      </c>
      <c r="L46" s="34">
        <f>100*(K46/J46)</f>
        <v>82.42142025611176</v>
      </c>
      <c r="M46" s="4">
        <v>3559</v>
      </c>
      <c r="N46" s="4">
        <v>2982</v>
      </c>
      <c r="O46" s="34">
        <f>100*(N46/M46)</f>
        <v>83.7875807811183</v>
      </c>
      <c r="P46" s="4">
        <v>3431</v>
      </c>
      <c r="Q46" s="4">
        <v>3178</v>
      </c>
      <c r="R46" s="34">
        <f>100*(Q46/P46)</f>
        <v>92.62605654328185</v>
      </c>
    </row>
    <row r="47" spans="1:18" ht="16.5" customHeight="1">
      <c r="A47" s="26"/>
      <c r="B47" s="28" t="s">
        <v>85</v>
      </c>
      <c r="C47" s="11"/>
      <c r="D47" s="4">
        <v>6979</v>
      </c>
      <c r="E47" s="4">
        <v>5946</v>
      </c>
      <c r="F47" s="34">
        <f>100*(E47/D47)</f>
        <v>85.19845250035821</v>
      </c>
      <c r="G47" s="4">
        <v>6695</v>
      </c>
      <c r="H47" s="4">
        <v>4541</v>
      </c>
      <c r="I47" s="34">
        <f>100*(H47/G47)</f>
        <v>67.82673637042569</v>
      </c>
      <c r="J47" s="4">
        <v>6695</v>
      </c>
      <c r="K47" s="4">
        <v>4541</v>
      </c>
      <c r="L47" s="34">
        <f>100*(K47/J47)</f>
        <v>67.82673637042569</v>
      </c>
      <c r="M47" s="4">
        <v>7108</v>
      </c>
      <c r="N47" s="4">
        <v>5479</v>
      </c>
      <c r="O47" s="34">
        <f>100*(N47/M47)</f>
        <v>77.08216094541362</v>
      </c>
      <c r="P47" s="4">
        <v>6979</v>
      </c>
      <c r="Q47" s="4">
        <v>5946</v>
      </c>
      <c r="R47" s="34">
        <f>100*(Q47/P47)</f>
        <v>85.19845250035821</v>
      </c>
    </row>
    <row r="48" spans="1:3" ht="12" customHeight="1">
      <c r="A48" s="26"/>
      <c r="B48" s="26"/>
      <c r="C48" s="27"/>
    </row>
    <row r="49" spans="1:18" ht="16.5" customHeight="1">
      <c r="A49" s="28" t="s">
        <v>86</v>
      </c>
      <c r="B49" s="28"/>
      <c r="C49" s="27"/>
      <c r="D49" s="4">
        <f>SUM(D51:D54)</f>
        <v>18787</v>
      </c>
      <c r="E49" s="4">
        <f>SUM(E51:E54)</f>
        <v>16650</v>
      </c>
      <c r="F49" s="34">
        <f>100*(E49/D49)</f>
        <v>88.62511311012935</v>
      </c>
      <c r="G49" s="4">
        <f>SUM(G51:G54)</f>
        <v>17826</v>
      </c>
      <c r="H49" s="4">
        <v>14450</v>
      </c>
      <c r="I49" s="34">
        <v>81.06</v>
      </c>
      <c r="J49" s="4">
        <v>16615</v>
      </c>
      <c r="K49" s="4">
        <v>14450</v>
      </c>
      <c r="L49" s="34">
        <f>100*(K49/J49)</f>
        <v>86.96960577791153</v>
      </c>
      <c r="M49" s="4">
        <v>18967</v>
      </c>
      <c r="N49" s="4">
        <v>16615</v>
      </c>
      <c r="O49" s="34">
        <f>100*(N49/M49)</f>
        <v>87.59951494701323</v>
      </c>
      <c r="P49" s="4">
        <v>18787</v>
      </c>
      <c r="Q49" s="4">
        <f>SUM(Q51:Q54)</f>
        <v>16649</v>
      </c>
      <c r="R49" s="34">
        <f>100*(Q49/P49)</f>
        <v>88.61979028051312</v>
      </c>
    </row>
    <row r="50" spans="1:3" ht="12" customHeight="1">
      <c r="A50" s="26"/>
      <c r="B50" s="26"/>
      <c r="C50" s="27"/>
    </row>
    <row r="51" spans="1:18" ht="16.5" customHeight="1">
      <c r="A51" s="26"/>
      <c r="B51" s="28" t="s">
        <v>87</v>
      </c>
      <c r="C51" s="11"/>
      <c r="D51" s="4">
        <v>4337</v>
      </c>
      <c r="E51" s="4">
        <v>3845</v>
      </c>
      <c r="F51" s="34">
        <f>100*(E51/D51)</f>
        <v>88.65575282453308</v>
      </c>
      <c r="G51" s="4">
        <v>4077</v>
      </c>
      <c r="H51" s="4">
        <v>3131</v>
      </c>
      <c r="I51" s="34">
        <f>100*(H51/G51)</f>
        <v>76.79666421388276</v>
      </c>
      <c r="J51" s="4">
        <v>4077</v>
      </c>
      <c r="K51" s="4">
        <v>3131</v>
      </c>
      <c r="L51" s="34">
        <f>100*(K51/J51)</f>
        <v>76.79666421388276</v>
      </c>
      <c r="M51" s="4">
        <v>4358</v>
      </c>
      <c r="N51" s="4">
        <v>3957</v>
      </c>
      <c r="O51" s="34">
        <f>100*(N51/M51)</f>
        <v>90.79853143643874</v>
      </c>
      <c r="P51" s="4">
        <v>4337</v>
      </c>
      <c r="Q51" s="4">
        <v>3845</v>
      </c>
      <c r="R51" s="34">
        <f>100*(Q51/P51)</f>
        <v>88.65575282453308</v>
      </c>
    </row>
    <row r="52" spans="1:18" ht="16.5" customHeight="1">
      <c r="A52" s="26"/>
      <c r="B52" s="28" t="s">
        <v>88</v>
      </c>
      <c r="C52" s="11"/>
      <c r="D52" s="4">
        <v>4238</v>
      </c>
      <c r="E52" s="4">
        <v>3762</v>
      </c>
      <c r="F52" s="34">
        <v>99.77</v>
      </c>
      <c r="G52" s="4">
        <v>4114</v>
      </c>
      <c r="H52" s="4">
        <v>3348</v>
      </c>
      <c r="I52" s="34">
        <f>100*(H52/G52)</f>
        <v>81.38065143412737</v>
      </c>
      <c r="J52" s="4">
        <v>4114</v>
      </c>
      <c r="K52" s="4">
        <v>3348</v>
      </c>
      <c r="L52" s="34">
        <v>71.38</v>
      </c>
      <c r="M52" s="4">
        <v>4336</v>
      </c>
      <c r="N52" s="4">
        <v>3775</v>
      </c>
      <c r="O52" s="34">
        <f>100*(N52/M52)</f>
        <v>87.06180811808119</v>
      </c>
      <c r="P52" s="4">
        <v>4238</v>
      </c>
      <c r="Q52" s="4">
        <v>3762</v>
      </c>
      <c r="R52" s="34">
        <f>100*(Q52/P52)</f>
        <v>88.76828692779613</v>
      </c>
    </row>
    <row r="53" spans="1:18" ht="16.5" customHeight="1">
      <c r="A53" s="26"/>
      <c r="B53" s="28" t="s">
        <v>89</v>
      </c>
      <c r="C53" s="11"/>
      <c r="D53" s="4">
        <v>5841</v>
      </c>
      <c r="E53" s="4">
        <v>5152</v>
      </c>
      <c r="F53" s="34">
        <f>100*(E53/D53)</f>
        <v>88.20407464475261</v>
      </c>
      <c r="G53" s="4">
        <v>5509</v>
      </c>
      <c r="H53" s="4">
        <v>4605</v>
      </c>
      <c r="I53" s="34">
        <f>100*(H53/G53)</f>
        <v>83.590488291886</v>
      </c>
      <c r="J53" s="4">
        <v>5509</v>
      </c>
      <c r="K53" s="4">
        <v>4675</v>
      </c>
      <c r="L53" s="34">
        <v>83.59</v>
      </c>
      <c r="M53" s="4">
        <v>5951</v>
      </c>
      <c r="N53" s="4">
        <v>5137</v>
      </c>
      <c r="O53" s="34">
        <f>100*(N53/M53)</f>
        <v>86.32162661737523</v>
      </c>
      <c r="P53" s="4">
        <v>5841</v>
      </c>
      <c r="Q53" s="4">
        <v>5151</v>
      </c>
      <c r="R53" s="34">
        <f>100*(Q53/P53)</f>
        <v>88.1869542886492</v>
      </c>
    </row>
    <row r="54" spans="1:18" ht="16.5" customHeight="1">
      <c r="A54" s="26"/>
      <c r="B54" s="28" t="s">
        <v>90</v>
      </c>
      <c r="C54" s="11"/>
      <c r="D54" s="4">
        <v>4371</v>
      </c>
      <c r="E54" s="4">
        <v>3891</v>
      </c>
      <c r="F54" s="34">
        <f>100*(E54/D54)</f>
        <v>89.01853122855182</v>
      </c>
      <c r="G54" s="4">
        <v>4126</v>
      </c>
      <c r="H54" s="4">
        <v>3366</v>
      </c>
      <c r="I54" s="34">
        <f>100*(H54/G54)</f>
        <v>81.58022297624818</v>
      </c>
      <c r="J54" s="4">
        <v>4126</v>
      </c>
      <c r="K54" s="4">
        <v>3366</v>
      </c>
      <c r="L54" s="34">
        <f>100*(K54/J54)</f>
        <v>81.58022297624818</v>
      </c>
      <c r="M54" s="4">
        <v>4322</v>
      </c>
      <c r="N54" s="4">
        <v>3746</v>
      </c>
      <c r="O54" s="34">
        <f>100*(N54/M54)</f>
        <v>86.67283664969922</v>
      </c>
      <c r="P54" s="4">
        <v>4371</v>
      </c>
      <c r="Q54" s="4">
        <v>3891</v>
      </c>
      <c r="R54" s="34">
        <f>100*(Q54/P54)</f>
        <v>89.01853122855182</v>
      </c>
    </row>
    <row r="55" spans="1:3" ht="12" customHeight="1">
      <c r="A55" s="26"/>
      <c r="B55" s="26"/>
      <c r="C55" s="27"/>
    </row>
    <row r="56" spans="1:18" ht="16.5" customHeight="1">
      <c r="A56" s="28" t="s">
        <v>91</v>
      </c>
      <c r="B56" s="28"/>
      <c r="C56" s="27"/>
      <c r="D56" s="4">
        <f>SUM(D58:D63)</f>
        <v>49810</v>
      </c>
      <c r="E56" s="4">
        <f>SUM(E58:E63)</f>
        <v>44860</v>
      </c>
      <c r="F56" s="34">
        <f>100*(E56/D56)</f>
        <v>90.06223649869504</v>
      </c>
      <c r="G56" s="4">
        <f>SUM(G58:G63)</f>
        <v>47627</v>
      </c>
      <c r="H56" s="4">
        <f>SUM(H58:H63)</f>
        <v>32337</v>
      </c>
      <c r="I56" s="34">
        <f>100*(H56/G56)</f>
        <v>67.89636130766162</v>
      </c>
      <c r="J56" s="4">
        <f>SUM(J58:J63)</f>
        <v>47627</v>
      </c>
      <c r="K56" s="4">
        <f>SUM(K58:K63)</f>
        <v>32339</v>
      </c>
      <c r="L56" s="34">
        <f>100*(K56/J56)</f>
        <v>67.90056060637873</v>
      </c>
      <c r="M56" s="4">
        <v>50074</v>
      </c>
      <c r="N56" s="4">
        <v>42292</v>
      </c>
      <c r="O56" s="34">
        <f>100*(N56/M56)</f>
        <v>84.45900067899508</v>
      </c>
      <c r="P56" s="4">
        <v>49810</v>
      </c>
      <c r="Q56" s="4">
        <f>SUM(Q58:Q63)</f>
        <v>44841</v>
      </c>
      <c r="R56" s="34">
        <f>100*(Q56/P56)</f>
        <v>90.02409154788195</v>
      </c>
    </row>
    <row r="57" spans="1:3" ht="12" customHeight="1">
      <c r="A57" s="26"/>
      <c r="B57" s="26"/>
      <c r="C57" s="27"/>
    </row>
    <row r="58" spans="1:18" ht="16.5" customHeight="1">
      <c r="A58" s="26"/>
      <c r="B58" s="28" t="s">
        <v>92</v>
      </c>
      <c r="C58" s="11"/>
      <c r="D58" s="4">
        <v>5597</v>
      </c>
      <c r="E58" s="4">
        <v>5065</v>
      </c>
      <c r="F58" s="34">
        <f aca="true" t="shared" si="10" ref="F58:F63">100*(E58/D58)</f>
        <v>90.4949079864213</v>
      </c>
      <c r="G58" s="4">
        <v>5228</v>
      </c>
      <c r="H58" s="4">
        <v>3803</v>
      </c>
      <c r="I58" s="34">
        <f aca="true" t="shared" si="11" ref="I58:I63">100*(H58/G58)</f>
        <v>72.74292272379495</v>
      </c>
      <c r="J58" s="4">
        <v>5228</v>
      </c>
      <c r="K58" s="4">
        <v>3803</v>
      </c>
      <c r="L58" s="34">
        <f aca="true" t="shared" si="12" ref="L58:L63">100*(K58/J58)</f>
        <v>72.74292272379495</v>
      </c>
      <c r="M58" s="4">
        <v>5626</v>
      </c>
      <c r="N58" s="4">
        <v>4894</v>
      </c>
      <c r="O58" s="34">
        <f aca="true" t="shared" si="13" ref="O58:O63">100*(N58/M58)</f>
        <v>86.98897973693566</v>
      </c>
      <c r="P58" s="4">
        <v>5597</v>
      </c>
      <c r="Q58" s="4">
        <v>5064</v>
      </c>
      <c r="R58" s="34">
        <f aca="true" t="shared" si="14" ref="R58:R63">100*(Q58/P58)</f>
        <v>90.47704127211006</v>
      </c>
    </row>
    <row r="59" spans="1:18" ht="16.5" customHeight="1">
      <c r="A59" s="26"/>
      <c r="B59" s="28" t="s">
        <v>93</v>
      </c>
      <c r="C59" s="11"/>
      <c r="D59" s="4">
        <v>8412</v>
      </c>
      <c r="E59" s="4">
        <v>7506</v>
      </c>
      <c r="F59" s="34">
        <f t="shared" si="10"/>
        <v>89.22967189728959</v>
      </c>
      <c r="G59" s="4">
        <v>7839</v>
      </c>
      <c r="H59" s="4">
        <v>5273</v>
      </c>
      <c r="I59" s="34">
        <f t="shared" si="11"/>
        <v>67.26623293787472</v>
      </c>
      <c r="J59" s="4">
        <v>7839</v>
      </c>
      <c r="K59" s="4">
        <v>5273</v>
      </c>
      <c r="L59" s="34">
        <f t="shared" si="12"/>
        <v>67.26623293787472</v>
      </c>
      <c r="M59" s="4">
        <v>8093</v>
      </c>
      <c r="N59" s="4">
        <v>6954</v>
      </c>
      <c r="O59" s="34">
        <f t="shared" si="13"/>
        <v>85.92610898307179</v>
      </c>
      <c r="P59" s="4">
        <v>8412</v>
      </c>
      <c r="Q59" s="4">
        <v>7503</v>
      </c>
      <c r="R59" s="34">
        <f t="shared" si="14"/>
        <v>89.19400855920114</v>
      </c>
    </row>
    <row r="60" spans="1:18" ht="16.5" customHeight="1">
      <c r="A60" s="26"/>
      <c r="B60" s="28" t="s">
        <v>94</v>
      </c>
      <c r="C60" s="11"/>
      <c r="D60" s="4">
        <v>4435</v>
      </c>
      <c r="E60" s="4">
        <v>4081</v>
      </c>
      <c r="F60" s="34">
        <f t="shared" si="10"/>
        <v>92.01803833145435</v>
      </c>
      <c r="G60" s="4">
        <v>4268</v>
      </c>
      <c r="H60" s="4">
        <v>2873</v>
      </c>
      <c r="I60" s="34">
        <f t="shared" si="11"/>
        <v>67.3149015932521</v>
      </c>
      <c r="J60" s="4">
        <v>4268</v>
      </c>
      <c r="K60" s="4">
        <v>2875</v>
      </c>
      <c r="L60" s="34">
        <f t="shared" si="12"/>
        <v>67.36176194939083</v>
      </c>
      <c r="M60" s="4">
        <v>4423</v>
      </c>
      <c r="N60" s="4">
        <v>3851</v>
      </c>
      <c r="O60" s="34">
        <f t="shared" si="13"/>
        <v>87.06760117567262</v>
      </c>
      <c r="P60" s="4">
        <v>4435</v>
      </c>
      <c r="Q60" s="4">
        <v>4080</v>
      </c>
      <c r="R60" s="34">
        <f t="shared" si="14"/>
        <v>91.99549041713641</v>
      </c>
    </row>
    <row r="61" spans="1:18" ht="16.5" customHeight="1">
      <c r="A61" s="26"/>
      <c r="B61" s="28" t="s">
        <v>95</v>
      </c>
      <c r="C61" s="11"/>
      <c r="D61" s="4">
        <v>14468</v>
      </c>
      <c r="E61" s="4">
        <v>13251</v>
      </c>
      <c r="F61" s="34">
        <f t="shared" si="10"/>
        <v>91.5883328725463</v>
      </c>
      <c r="G61" s="4">
        <v>13962</v>
      </c>
      <c r="H61" s="4">
        <v>8561</v>
      </c>
      <c r="I61" s="34">
        <f t="shared" si="11"/>
        <v>61.316430310843714</v>
      </c>
      <c r="J61" s="4">
        <v>13962</v>
      </c>
      <c r="K61" s="4">
        <v>8561</v>
      </c>
      <c r="L61" s="34">
        <f t="shared" si="12"/>
        <v>61.316430310843714</v>
      </c>
      <c r="M61" s="4">
        <v>14755</v>
      </c>
      <c r="N61" s="4">
        <v>12400</v>
      </c>
      <c r="O61" s="34">
        <f t="shared" si="13"/>
        <v>84.03930870891223</v>
      </c>
      <c r="P61" s="4">
        <v>14468</v>
      </c>
      <c r="Q61" s="4">
        <v>13243</v>
      </c>
      <c r="R61" s="34">
        <f t="shared" si="14"/>
        <v>91.53303842963783</v>
      </c>
    </row>
    <row r="62" spans="1:18" ht="16.5" customHeight="1">
      <c r="A62" s="26"/>
      <c r="B62" s="28" t="s">
        <v>96</v>
      </c>
      <c r="C62" s="11"/>
      <c r="D62" s="4">
        <v>11686</v>
      </c>
      <c r="E62" s="4">
        <v>10240</v>
      </c>
      <c r="F62" s="34">
        <f t="shared" si="10"/>
        <v>87.62621940783843</v>
      </c>
      <c r="G62" s="4">
        <v>11155</v>
      </c>
      <c r="H62" s="4">
        <v>7975</v>
      </c>
      <c r="I62" s="34">
        <f t="shared" si="11"/>
        <v>71.49260421335724</v>
      </c>
      <c r="J62" s="4">
        <v>11155</v>
      </c>
      <c r="K62" s="4">
        <v>7975</v>
      </c>
      <c r="L62" s="34">
        <f t="shared" si="12"/>
        <v>71.49260421335724</v>
      </c>
      <c r="M62" s="4">
        <v>11803</v>
      </c>
      <c r="N62" s="4">
        <v>9569</v>
      </c>
      <c r="O62" s="34">
        <f t="shared" si="13"/>
        <v>81.07260865881555</v>
      </c>
      <c r="P62" s="4">
        <v>11686</v>
      </c>
      <c r="Q62" s="4">
        <v>10236</v>
      </c>
      <c r="R62" s="34">
        <f t="shared" si="14"/>
        <v>87.59199041588225</v>
      </c>
    </row>
    <row r="63" spans="1:18" ht="16.5" customHeight="1">
      <c r="A63" s="30"/>
      <c r="B63" s="31" t="s">
        <v>97</v>
      </c>
      <c r="C63" s="16"/>
      <c r="D63" s="32">
        <v>5212</v>
      </c>
      <c r="E63" s="32">
        <v>4717</v>
      </c>
      <c r="F63" s="46">
        <f t="shared" si="10"/>
        <v>90.50268610897928</v>
      </c>
      <c r="G63" s="32">
        <v>5175</v>
      </c>
      <c r="H63" s="32">
        <v>3852</v>
      </c>
      <c r="I63" s="46">
        <f t="shared" si="11"/>
        <v>74.43478260869566</v>
      </c>
      <c r="J63" s="32">
        <v>5175</v>
      </c>
      <c r="K63" s="32">
        <v>3852</v>
      </c>
      <c r="L63" s="46">
        <f t="shared" si="12"/>
        <v>74.43478260869566</v>
      </c>
      <c r="M63" s="32">
        <v>5374</v>
      </c>
      <c r="N63" s="32">
        <v>4624</v>
      </c>
      <c r="O63" s="46">
        <f t="shared" si="13"/>
        <v>86.04391514700409</v>
      </c>
      <c r="P63" s="32">
        <v>5212</v>
      </c>
      <c r="Q63" s="32">
        <v>4715</v>
      </c>
      <c r="R63" s="46">
        <f t="shared" si="14"/>
        <v>90.46431312356101</v>
      </c>
    </row>
  </sheetData>
  <sheetProtection/>
  <mergeCells count="50">
    <mergeCell ref="B63:C63"/>
    <mergeCell ref="A56:B56"/>
    <mergeCell ref="B58:C58"/>
    <mergeCell ref="B59:C59"/>
    <mergeCell ref="B60:C60"/>
    <mergeCell ref="B61:C61"/>
    <mergeCell ref="B62:C62"/>
    <mergeCell ref="B47:C47"/>
    <mergeCell ref="A49:B49"/>
    <mergeCell ref="B51:C51"/>
    <mergeCell ref="B52:C52"/>
    <mergeCell ref="B53:C53"/>
    <mergeCell ref="B54:C54"/>
    <mergeCell ref="B39:C39"/>
    <mergeCell ref="A41:B41"/>
    <mergeCell ref="B43:C43"/>
    <mergeCell ref="B44:C44"/>
    <mergeCell ref="B45:C45"/>
    <mergeCell ref="B46:C46"/>
    <mergeCell ref="A30:B30"/>
    <mergeCell ref="B32:C32"/>
    <mergeCell ref="B33:C33"/>
    <mergeCell ref="B34:C34"/>
    <mergeCell ref="A36:B36"/>
    <mergeCell ref="B38:C38"/>
    <mergeCell ref="B23:C23"/>
    <mergeCell ref="B24:C24"/>
    <mergeCell ref="B25:C25"/>
    <mergeCell ref="B26:C26"/>
    <mergeCell ref="B27:C27"/>
    <mergeCell ref="B28:C28"/>
    <mergeCell ref="B15:C15"/>
    <mergeCell ref="B16:C16"/>
    <mergeCell ref="B17:C17"/>
    <mergeCell ref="A19:B19"/>
    <mergeCell ref="B21:C21"/>
    <mergeCell ref="B22:C22"/>
    <mergeCell ref="A8:B8"/>
    <mergeCell ref="B10:C10"/>
    <mergeCell ref="B11:C11"/>
    <mergeCell ref="B12:C12"/>
    <mergeCell ref="B13:C13"/>
    <mergeCell ref="B14:C14"/>
    <mergeCell ref="A2:R2"/>
    <mergeCell ref="A4:C6"/>
    <mergeCell ref="D4:F4"/>
    <mergeCell ref="G4:I4"/>
    <mergeCell ref="J4:L4"/>
    <mergeCell ref="M4:O4"/>
    <mergeCell ref="P4:R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2009-06-10T01:26:17Z</dcterms:created>
  <dcterms:modified xsi:type="dcterms:W3CDTF">2009-06-10T01:26:26Z</dcterms:modified>
  <cp:category/>
  <cp:version/>
  <cp:contentType/>
  <cp:contentStatus/>
</cp:coreProperties>
</file>