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面積別農家数" sheetId="1" r:id="rId1"/>
  </sheets>
  <externalReferences>
    <externalReference r:id="rId4"/>
    <externalReference r:id="rId5"/>
  </externalReferences>
  <definedNames>
    <definedName name="_5６農家人口" localSheetId="0">'面積別農家数'!$B$2:$F$115</definedName>
    <definedName name="_58．耕地面積別農家数">'面積別農家数'!$B$2:$M$115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72．市町村別農業粗生産額">#REF!</definedName>
    <definedName name="_72．農業共済">#REF!</definedName>
    <definedName name="_74．家畜共済">#REF!</definedName>
    <definedName name="_75．農業共同組合概況">#REF!</definedName>
    <definedName name="_76．肥料消費量の推移">'[2]43'!$A$1:$N$16</definedName>
    <definedName name="_Regression_Int" localSheetId="0" hidden="1">1</definedName>
    <definedName name="_xlnm.Print_Area" localSheetId="0">'面積別農家数'!$A$1:$N$121</definedName>
    <definedName name="Print_Area_MI" localSheetId="0">'面積別農家数'!$B$2:$I$59</definedName>
    <definedName name="_xlnm.Print_Titles" localSheetId="0">'面積別農家数'!$1:$6</definedName>
  </definedNames>
  <calcPr fullCalcOnLoad="1"/>
</workbook>
</file>

<file path=xl/sharedStrings.xml><?xml version="1.0" encoding="utf-8"?>
<sst xmlns="http://schemas.openxmlformats.org/spreadsheetml/2006/main" count="107" uniqueCount="94">
  <si>
    <t>　経 営 耕 地 面 積 別 農 家 数</t>
  </si>
  <si>
    <t>総農家数</t>
  </si>
  <si>
    <t>例外規         定農家</t>
  </si>
  <si>
    <t>0.05ha</t>
  </si>
  <si>
    <t>0.3ha</t>
  </si>
  <si>
    <t>0.5ha</t>
  </si>
  <si>
    <t>0.7ha</t>
  </si>
  <si>
    <t>1.0ha</t>
  </si>
  <si>
    <t>1.5ha</t>
  </si>
  <si>
    <t>2.0ha</t>
  </si>
  <si>
    <t>2.5ha</t>
  </si>
  <si>
    <t>3.0ha</t>
  </si>
  <si>
    <t>市   町   村</t>
  </si>
  <si>
    <t>～0.3ha</t>
  </si>
  <si>
    <t>～</t>
  </si>
  <si>
    <t>未満</t>
  </si>
  <si>
    <t>以上</t>
  </si>
  <si>
    <t>総数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</si>
  <si>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</si>
  <si>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</si>
  <si>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</si>
  <si>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</si>
  <si>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</si>
  <si>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</si>
  <si>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</si>
  <si>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</si>
  <si>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</si>
  <si>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</si>
  <si>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</si>
  <si>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</si>
  <si>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</si>
  <si>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</si>
  <si>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</si>
  <si>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</si>
  <si>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</si>
  <si>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</si>
  <si>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</si>
  <si>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</si>
  <si>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</si>
  <si>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</si>
  <si>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</si>
  <si>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</si>
  <si>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</si>
  <si>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</si>
  <si>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</si>
  <si>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</si>
  <si>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</si>
  <si>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</si>
  <si>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</si>
  <si>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</si>
  <si>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</si>
  <si>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</si>
  <si>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</si>
  <si>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</si>
  <si>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</si>
  <si>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</si>
  <si>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</si>
  <si>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</si>
  <si>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</si>
  <si>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</si>
  <si>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</si>
  <si>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</si>
  <si>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</si>
  <si>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</si>
  <si>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</si>
  <si>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</si>
  <si>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</si>
  <si>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</si>
  <si>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</si>
  <si>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</si>
  <si>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</si>
  <si>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</si>
  <si>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</si>
  <si>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</si>
  <si>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</si>
  <si>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</si>
  <si>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</si>
  <si>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</si>
  <si>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</si>
  <si>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村</t>
  </si>
  <si>
    <t>天  瀬  町</t>
  </si>
  <si>
    <t>下 毛 郡</t>
  </si>
  <si>
    <t>三  光  村</t>
  </si>
  <si>
    <t>本耶馬溪町</t>
  </si>
  <si>
    <t>耶馬溪町</t>
  </si>
  <si>
    <t>山  国  町</t>
  </si>
  <si>
    <t>宇 佐 郡</t>
  </si>
  <si>
    <t>院  内  町</t>
  </si>
  <si>
    <t>安心院町</t>
  </si>
  <si>
    <t>駅川町</t>
  </si>
  <si>
    <t>四日市町</t>
  </si>
  <si>
    <t>長洲町</t>
  </si>
  <si>
    <t>宇佐町</t>
  </si>
  <si>
    <t>注  例外規定農家とは、経営耕地面積0.05ha未満で年間農業生産物の総販売額が3万円以上の農家である。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</si>
</sst>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1" fontId="18" fillId="0" borderId="0" xfId="0" applyNumberFormat="1" applyFont="1" applyAlignment="1">
      <alignment/>
    </xf>
    <xf numFmtId="41" fontId="20" fillId="0" borderId="0" xfId="0" applyNumberFormat="1" applyFont="1" applyAlignment="1" applyProtection="1">
      <alignment horizontal="centerContinuous"/>
      <protection locked="0"/>
    </xf>
    <xf numFmtId="41" fontId="18" fillId="0" borderId="0" xfId="0" applyNumberFormat="1" applyFont="1" applyAlignment="1" applyProtection="1">
      <alignment horizontal="centerContinuous"/>
      <protection locked="0"/>
    </xf>
    <xf numFmtId="41" fontId="18" fillId="0" borderId="10" xfId="0" applyNumberFormat="1" applyFont="1" applyBorder="1" applyAlignment="1" applyProtection="1">
      <alignment horizontal="left"/>
      <protection locked="0"/>
    </xf>
    <xf numFmtId="41" fontId="18" fillId="0" borderId="10" xfId="0" applyNumberFormat="1" applyFont="1" applyBorder="1" applyAlignment="1" applyProtection="1">
      <alignment/>
      <protection locked="0"/>
    </xf>
    <xf numFmtId="41" fontId="18" fillId="0" borderId="10" xfId="0" applyNumberFormat="1" applyFont="1" applyBorder="1" applyAlignment="1" applyProtection="1">
      <alignment/>
      <protection locked="0"/>
    </xf>
    <xf numFmtId="41" fontId="18" fillId="0" borderId="11" xfId="0" applyNumberFormat="1" applyFont="1" applyBorder="1" applyAlignment="1">
      <alignment vertical="center"/>
    </xf>
    <xf numFmtId="41" fontId="20" fillId="0" borderId="0" xfId="0" applyNumberFormat="1" applyFont="1" applyAlignment="1" applyProtection="1">
      <alignment vertical="center"/>
      <protection locked="0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0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22" fillId="0" borderId="12" xfId="0" applyNumberFormat="1" applyFont="1" applyBorder="1" applyAlignment="1" applyProtection="1">
      <alignment horizontal="left" vertical="center"/>
      <protection locked="0"/>
    </xf>
    <xf numFmtId="0" fontId="22" fillId="0" borderId="11" xfId="0" applyNumberFormat="1" applyFont="1" applyBorder="1" applyAlignment="1" applyProtection="1">
      <alignment horizontal="left" vertical="center"/>
      <protection locked="0"/>
    </xf>
    <xf numFmtId="0" fontId="18" fillId="0" borderId="13" xfId="0" applyNumberFormat="1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14" xfId="0" applyNumberFormat="1" applyFont="1" applyBorder="1" applyAlignment="1" applyProtection="1">
      <alignment horizontal="center" vertical="center"/>
      <protection locked="0"/>
    </xf>
    <xf numFmtId="41" fontId="22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15" xfId="0" applyNumberFormat="1" applyFont="1" applyBorder="1" applyAlignment="1" applyProtection="1">
      <alignment horizontal="center" vertical="center" wrapText="1"/>
      <protection locked="0"/>
    </xf>
    <xf numFmtId="0" fontId="22" fillId="0" borderId="16" xfId="0" applyNumberFormat="1" applyFont="1" applyBorder="1" applyAlignment="1" applyProtection="1">
      <alignment horizontal="right" vertical="center"/>
      <protection locked="0"/>
    </xf>
    <xf numFmtId="0" fontId="22" fillId="0" borderId="16" xfId="0" applyNumberFormat="1" applyFont="1" applyBorder="1" applyAlignment="1" applyProtection="1">
      <alignment horizontal="center" vertical="center" textRotation="255"/>
      <protection locked="0"/>
    </xf>
    <xf numFmtId="0" fontId="18" fillId="0" borderId="16" xfId="0" applyNumberFormat="1" applyFont="1" applyBorder="1" applyAlignment="1">
      <alignment vertical="center"/>
    </xf>
    <xf numFmtId="41" fontId="18" fillId="0" borderId="17" xfId="0" applyNumberFormat="1" applyFont="1" applyBorder="1" applyAlignment="1">
      <alignment vertical="center"/>
    </xf>
    <xf numFmtId="41" fontId="22" fillId="0" borderId="17" xfId="0" applyNumberFormat="1" applyFont="1" applyBorder="1" applyAlignment="1" applyProtection="1">
      <alignment horizontal="center" vertical="center"/>
      <protection locked="0"/>
    </xf>
    <xf numFmtId="41" fontId="22" fillId="0" borderId="18" xfId="0" applyNumberFormat="1" applyFont="1" applyBorder="1" applyAlignment="1" applyProtection="1">
      <alignment horizontal="center" vertical="center"/>
      <protection locked="0"/>
    </xf>
    <xf numFmtId="0" fontId="22" fillId="0" borderId="18" xfId="0" applyNumberFormat="1" applyFont="1" applyBorder="1" applyAlignment="1" applyProtection="1">
      <alignment horizontal="center" vertical="center" wrapText="1"/>
      <protection locked="0"/>
    </xf>
    <xf numFmtId="0" fontId="22" fillId="0" borderId="19" xfId="0" applyNumberFormat="1" applyFont="1" applyBorder="1" applyAlignment="1" applyProtection="1">
      <alignment horizontal="right" vertical="center"/>
      <protection locked="0"/>
    </xf>
    <xf numFmtId="0" fontId="18" fillId="0" borderId="19" xfId="0" applyNumberFormat="1" applyFont="1" applyBorder="1" applyAlignment="1">
      <alignment horizontal="right" vertical="center"/>
    </xf>
    <xf numFmtId="41" fontId="18" fillId="0" borderId="0" xfId="0" applyNumberFormat="1" applyFont="1" applyAlignment="1">
      <alignment horizontal="distributed" vertical="center"/>
    </xf>
    <xf numFmtId="41" fontId="22" fillId="0" borderId="0" xfId="0" applyNumberFormat="1" applyFont="1" applyBorder="1" applyAlignment="1" applyProtection="1">
      <alignment horizontal="distributed" vertical="center"/>
      <protection locked="0"/>
    </xf>
    <xf numFmtId="41" fontId="22" fillId="0" borderId="16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18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0" applyNumberFormat="1" applyFont="1" applyBorder="1" applyAlignment="1" applyProtection="1">
      <alignment horizontal="distributed" vertical="center"/>
      <protection locked="0"/>
    </xf>
    <xf numFmtId="0" fontId="23" fillId="0" borderId="0" xfId="0" applyNumberFormat="1" applyFont="1" applyBorder="1" applyAlignment="1" applyProtection="1" quotePrefix="1">
      <alignment horizontal="distributed" vertical="center"/>
      <protection locked="0"/>
    </xf>
    <xf numFmtId="0" fontId="23" fillId="0" borderId="14" xfId="0" applyNumberFormat="1" applyFont="1" applyBorder="1" applyAlignment="1" applyProtection="1" quotePrefix="1">
      <alignment horizontal="distributed" vertical="center"/>
      <protection locked="0"/>
    </xf>
    <xf numFmtId="41" fontId="23" fillId="0" borderId="16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Alignment="1">
      <alignment/>
    </xf>
    <xf numFmtId="41" fontId="23" fillId="0" borderId="0" xfId="0" applyNumberFormat="1" applyFont="1" applyAlignment="1">
      <alignment horizontal="distributed" vertical="center"/>
    </xf>
    <xf numFmtId="41" fontId="23" fillId="0" borderId="0" xfId="0" applyNumberFormat="1" applyFont="1" applyBorder="1" applyAlignment="1" applyProtection="1" quotePrefix="1">
      <alignment horizontal="distributed" vertical="center"/>
      <protection locked="0"/>
    </xf>
    <xf numFmtId="0" fontId="18" fillId="0" borderId="0" xfId="0" applyNumberFormat="1" applyFont="1" applyBorder="1" applyAlignment="1" applyProtection="1">
      <alignment horizontal="distributed" vertical="center"/>
      <protection locked="0"/>
    </xf>
    <xf numFmtId="0" fontId="18" fillId="0" borderId="14" xfId="0" applyNumberFormat="1" applyFont="1" applyBorder="1" applyAlignment="1" applyProtection="1">
      <alignment horizontal="distributed" vertical="center"/>
      <protection locked="0"/>
    </xf>
    <xf numFmtId="41" fontId="18" fillId="0" borderId="16" xfId="0" applyNumberFormat="1" applyFont="1" applyBorder="1" applyAlignment="1" applyProtection="1">
      <alignment/>
      <protection/>
    </xf>
    <xf numFmtId="41" fontId="18" fillId="0" borderId="0" xfId="0" applyNumberFormat="1" applyFont="1" applyBorder="1" applyAlignment="1" applyProtection="1">
      <alignment/>
      <protection/>
    </xf>
    <xf numFmtId="0" fontId="18" fillId="0" borderId="0" xfId="0" applyNumberFormat="1" applyFont="1" applyBorder="1" applyAlignment="1" applyProtection="1">
      <alignment horizontal="distributed" vertical="center"/>
      <protection locked="0"/>
    </xf>
    <xf numFmtId="41" fontId="18" fillId="0" borderId="0" xfId="0" applyNumberFormat="1" applyFont="1" applyBorder="1" applyAlignment="1" applyProtection="1">
      <alignment horizontal="distributed" vertical="center"/>
      <protection locked="0"/>
    </xf>
    <xf numFmtId="41" fontId="18" fillId="0" borderId="16" xfId="0" applyNumberFormat="1" applyFont="1" applyBorder="1" applyAlignment="1">
      <alignment/>
    </xf>
    <xf numFmtId="41" fontId="18" fillId="0" borderId="0" xfId="0" applyNumberFormat="1" applyFont="1" applyBorder="1" applyAlignment="1">
      <alignment/>
    </xf>
    <xf numFmtId="41" fontId="18" fillId="0" borderId="16" xfId="0" applyNumberFormat="1" applyFont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 horizontal="right"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41" fontId="18" fillId="0" borderId="0" xfId="0" applyNumberFormat="1" applyFont="1" applyBorder="1" applyAlignment="1">
      <alignment horizontal="distributed" vertical="center"/>
    </xf>
    <xf numFmtId="41" fontId="18" fillId="0" borderId="0" xfId="0" applyNumberFormat="1" applyFont="1" applyBorder="1" applyAlignment="1" applyProtection="1">
      <alignment horizontal="right"/>
      <protection/>
    </xf>
    <xf numFmtId="41" fontId="18" fillId="0" borderId="0" xfId="0" applyNumberFormat="1" applyFont="1" applyAlignment="1">
      <alignment horizontal="right"/>
    </xf>
    <xf numFmtId="41" fontId="18" fillId="0" borderId="17" xfId="0" applyNumberFormat="1" applyFont="1" applyBorder="1" applyAlignment="1">
      <alignment horizontal="distributed" vertical="center"/>
    </xf>
    <xf numFmtId="0" fontId="18" fillId="0" borderId="17" xfId="0" applyNumberFormat="1" applyFont="1" applyBorder="1" applyAlignment="1" applyProtection="1">
      <alignment horizontal="distributed" vertical="center"/>
      <protection locked="0"/>
    </xf>
    <xf numFmtId="41" fontId="18" fillId="0" borderId="19" xfId="0" applyNumberFormat="1" applyFont="1" applyBorder="1" applyAlignment="1" applyProtection="1">
      <alignment/>
      <protection locked="0"/>
    </xf>
    <xf numFmtId="41" fontId="18" fillId="0" borderId="17" xfId="0" applyNumberFormat="1" applyFont="1" applyBorder="1" applyAlignment="1" applyProtection="1">
      <alignment horizontal="right"/>
      <protection locked="0"/>
    </xf>
    <xf numFmtId="41" fontId="18" fillId="0" borderId="17" xfId="0" applyNumberFormat="1" applyFont="1" applyBorder="1" applyAlignment="1">
      <alignment/>
    </xf>
    <xf numFmtId="41" fontId="18" fillId="0" borderId="0" xfId="0" applyNumberFormat="1" applyFont="1" applyBorder="1" applyAlignment="1">
      <alignment horizontal="right"/>
    </xf>
    <xf numFmtId="41" fontId="18" fillId="0" borderId="0" xfId="0" applyNumberFormat="1" applyFont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0" fontId="18" fillId="0" borderId="0" xfId="0" applyNumberFormat="1" applyFont="1" applyBorder="1" applyAlignment="1" applyProtection="1">
      <alignment horizontal="distributed"/>
      <protection locked="0"/>
    </xf>
    <xf numFmtId="0" fontId="18" fillId="0" borderId="14" xfId="0" applyNumberFormat="1" applyFont="1" applyBorder="1" applyAlignment="1" applyProtection="1">
      <alignment horizontal="distributed"/>
      <protection locked="0"/>
    </xf>
    <xf numFmtId="0" fontId="18" fillId="0" borderId="14" xfId="0" applyNumberFormat="1" applyFont="1" applyBorder="1" applyAlignment="1" applyProtection="1">
      <alignment horizontal="distributed" vertical="center"/>
      <protection locked="0"/>
    </xf>
    <xf numFmtId="0" fontId="18" fillId="0" borderId="0" xfId="0" applyNumberFormat="1" applyFont="1" applyBorder="1" applyAlignment="1">
      <alignment horizontal="distributed" vertical="center"/>
    </xf>
    <xf numFmtId="0" fontId="18" fillId="0" borderId="14" xfId="0" applyNumberFormat="1" applyFont="1" applyBorder="1" applyAlignment="1">
      <alignment horizontal="distributed" vertical="center"/>
    </xf>
    <xf numFmtId="41" fontId="18" fillId="0" borderId="20" xfId="0" applyNumberFormat="1" applyFont="1" applyBorder="1" applyAlignment="1">
      <alignment horizontal="distributed" vertical="center"/>
    </xf>
    <xf numFmtId="41" fontId="18" fillId="0" borderId="17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1181100</xdr:colOff>
      <xdr:row>13</xdr:row>
      <xdr:rowOff>57150</xdr:rowOff>
    </xdr:from>
    <xdr:to>
      <xdr:col>24</xdr:col>
      <xdr:colOff>133350</xdr:colOff>
      <xdr:row>17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21859875" y="2190750"/>
          <a:ext cx="17145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5&#36786;&#26989;(1)30-3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6157;&#21644;40&#24180;&#24230;06&#36786;&#26989;(2)36-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農家人口"/>
      <sheetName val="自小作別農家数"/>
      <sheetName val="面積別農家数"/>
      <sheetName val="耕地現在面積"/>
      <sheetName val="農作物1"/>
      <sheetName val="農作物2"/>
      <sheetName val="農作物3"/>
      <sheetName val="34"/>
      <sheetName val="35"/>
      <sheetName val="36"/>
      <sheetName val="3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6"/>
      <sheetName val="36(2)"/>
      <sheetName val="36(3)"/>
      <sheetName val="36(4)"/>
      <sheetName val="36(4)-2"/>
      <sheetName val="37"/>
      <sheetName val="37 (2)"/>
      <sheetName val="37(3)"/>
      <sheetName val="38"/>
      <sheetName val="39"/>
      <sheetName val="40"/>
      <sheetName val="41"/>
      <sheetName val="42"/>
      <sheetName val="43"/>
    </sheetNames>
    <sheetDataSet>
      <sheetData sheetId="13">
        <row r="1">
          <cell r="A1" t="str">
            <v>43.家 畜 共 済 保 険</v>
          </cell>
        </row>
        <row r="2">
          <cell r="A2" t="str">
            <v> (単位 金額1,000円）</v>
          </cell>
        </row>
        <row r="3">
          <cell r="A3" t="str">
            <v>年次および種別</v>
          </cell>
          <cell r="C3" t="str">
            <v>加 入 頭 数</v>
          </cell>
          <cell r="H3" t="str">
            <v>共済掛金</v>
          </cell>
          <cell r="I3" t="str">
            <v>事故頭数</v>
          </cell>
          <cell r="N3" t="str">
            <v>支払金額</v>
          </cell>
        </row>
        <row r="4">
          <cell r="C4" t="str">
            <v>牛</v>
          </cell>
          <cell r="D4" t="str">
            <v>馬</v>
          </cell>
          <cell r="E4" t="str">
            <v>山羊</v>
          </cell>
          <cell r="F4" t="str">
            <v>綿羊</v>
          </cell>
          <cell r="G4" t="str">
            <v>豚</v>
          </cell>
          <cell r="I4" t="str">
            <v>牛</v>
          </cell>
          <cell r="J4" t="str">
            <v>馬</v>
          </cell>
          <cell r="K4" t="str">
            <v>山羊</v>
          </cell>
          <cell r="L4" t="str">
            <v>綿羊</v>
          </cell>
          <cell r="M4" t="str">
            <v>豚</v>
          </cell>
        </row>
        <row r="5">
          <cell r="H5" t="str">
            <v>円</v>
          </cell>
          <cell r="N5" t="str">
            <v>円</v>
          </cell>
        </row>
        <row r="6">
          <cell r="A6" t="str">
            <v>昭和35年</v>
          </cell>
          <cell r="C6">
            <v>46906</v>
          </cell>
          <cell r="D6">
            <v>5301</v>
          </cell>
          <cell r="E6">
            <v>155</v>
          </cell>
          <cell r="F6">
            <v>419</v>
          </cell>
          <cell r="G6">
            <v>46</v>
          </cell>
          <cell r="H6">
            <v>67206899</v>
          </cell>
          <cell r="I6">
            <v>25113</v>
          </cell>
          <cell r="J6">
            <v>6131</v>
          </cell>
          <cell r="K6">
            <v>163</v>
          </cell>
          <cell r="L6">
            <v>268</v>
          </cell>
          <cell r="M6">
            <v>10</v>
          </cell>
          <cell r="N6">
            <v>56737986</v>
          </cell>
        </row>
        <row r="7">
          <cell r="A7">
            <v>36</v>
          </cell>
          <cell r="C7">
            <v>48710</v>
          </cell>
          <cell r="D7">
            <v>4744</v>
          </cell>
          <cell r="E7">
            <v>108</v>
          </cell>
          <cell r="F7">
            <v>145</v>
          </cell>
          <cell r="G7">
            <v>72</v>
          </cell>
          <cell r="H7">
            <v>50575840</v>
          </cell>
          <cell r="I7">
            <v>30267</v>
          </cell>
          <cell r="J7">
            <v>6936</v>
          </cell>
          <cell r="K7">
            <v>156</v>
          </cell>
          <cell r="L7">
            <v>161</v>
          </cell>
          <cell r="M7">
            <v>46</v>
          </cell>
          <cell r="N7">
            <v>63239143</v>
          </cell>
        </row>
        <row r="8">
          <cell r="A8">
            <v>37</v>
          </cell>
          <cell r="C8">
            <v>46333</v>
          </cell>
          <cell r="D8">
            <v>3970</v>
          </cell>
          <cell r="E8">
            <v>60</v>
          </cell>
          <cell r="F8">
            <v>73</v>
          </cell>
          <cell r="G8">
            <v>22</v>
          </cell>
          <cell r="H8">
            <v>67490028</v>
          </cell>
          <cell r="I8">
            <v>28845</v>
          </cell>
          <cell r="J8">
            <v>5548</v>
          </cell>
          <cell r="K8">
            <v>67</v>
          </cell>
          <cell r="L8">
            <v>72</v>
          </cell>
          <cell r="M8">
            <v>26</v>
          </cell>
          <cell r="N8">
            <v>65067380</v>
          </cell>
        </row>
        <row r="9">
          <cell r="A9">
            <v>38</v>
          </cell>
          <cell r="C9">
            <v>48861</v>
          </cell>
          <cell r="D9">
            <v>3843</v>
          </cell>
          <cell r="E9">
            <v>28</v>
          </cell>
          <cell r="F9">
            <v>38</v>
          </cell>
          <cell r="G9">
            <v>27</v>
          </cell>
          <cell r="H9">
            <v>65703881</v>
          </cell>
          <cell r="I9">
            <v>28188</v>
          </cell>
          <cell r="J9">
            <v>4689</v>
          </cell>
          <cell r="K9">
            <v>54</v>
          </cell>
          <cell r="L9">
            <v>27</v>
          </cell>
          <cell r="M9">
            <v>4</v>
          </cell>
          <cell r="N9">
            <v>67281216</v>
          </cell>
        </row>
        <row r="10">
          <cell r="B10" t="str">
            <v>総　　数</v>
          </cell>
          <cell r="C10">
            <v>47048</v>
          </cell>
          <cell r="D10">
            <v>3278</v>
          </cell>
          <cell r="E10">
            <v>28</v>
          </cell>
          <cell r="F10">
            <v>18</v>
          </cell>
          <cell r="G10">
            <v>27</v>
          </cell>
          <cell r="H10">
            <v>64844576</v>
          </cell>
          <cell r="I10">
            <v>27761</v>
          </cell>
          <cell r="J10">
            <v>3947</v>
          </cell>
          <cell r="K10">
            <v>34</v>
          </cell>
          <cell r="L10">
            <v>20</v>
          </cell>
          <cell r="M10">
            <v>4</v>
          </cell>
          <cell r="N10">
            <v>63303067</v>
          </cell>
        </row>
        <row r="11">
          <cell r="A11">
            <v>39</v>
          </cell>
          <cell r="B11" t="str">
            <v>生産共済</v>
          </cell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984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B12" t="str">
            <v>死廃病傷</v>
          </cell>
          <cell r="C12">
            <v>47047</v>
          </cell>
          <cell r="D12">
            <v>3278</v>
          </cell>
          <cell r="E12">
            <v>28</v>
          </cell>
          <cell r="F12">
            <v>18</v>
          </cell>
          <cell r="G12">
            <v>27</v>
          </cell>
          <cell r="H12">
            <v>64843592</v>
          </cell>
          <cell r="I12" t="str">
            <v>死廃730</v>
          </cell>
          <cell r="J12">
            <v>145</v>
          </cell>
          <cell r="K12">
            <v>10</v>
          </cell>
          <cell r="L12">
            <v>9</v>
          </cell>
          <cell r="M12">
            <v>0</v>
          </cell>
          <cell r="N12">
            <v>24876604</v>
          </cell>
        </row>
        <row r="13">
          <cell r="I13" t="str">
            <v>病傷27031</v>
          </cell>
          <cell r="J13">
            <v>3802</v>
          </cell>
          <cell r="K13">
            <v>24</v>
          </cell>
          <cell r="L13">
            <v>11</v>
          </cell>
          <cell r="M13">
            <v>4</v>
          </cell>
          <cell r="N13">
            <v>38426463</v>
          </cell>
        </row>
        <row r="15">
          <cell r="A15" t="str">
            <v> 資料：農政課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N180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.91015625" style="1" customWidth="1"/>
    <col min="2" max="2" width="7.33203125" style="1" customWidth="1"/>
    <col min="3" max="3" width="1.91015625" style="1" customWidth="1"/>
    <col min="4" max="4" width="7.41015625" style="1" customWidth="1"/>
    <col min="5" max="5" width="6.33203125" style="1" customWidth="1"/>
    <col min="6" max="14" width="6.66015625" style="1" customWidth="1"/>
    <col min="15" max="16384" width="10.66015625" style="1" customWidth="1"/>
  </cols>
  <sheetData>
    <row r="2" spans="2:13" ht="18.75" customHeight="1">
      <c r="B2" s="2" t="s">
        <v>0</v>
      </c>
      <c r="C2" s="2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4.25" customHeight="1" thickBot="1">
      <c r="B3" s="4"/>
      <c r="C3" s="4"/>
      <c r="D3" s="5"/>
      <c r="E3" s="5"/>
      <c r="F3" s="6"/>
      <c r="G3" s="5"/>
      <c r="H3" s="5"/>
      <c r="I3" s="5"/>
      <c r="J3" s="5"/>
      <c r="K3" s="5"/>
      <c r="L3" s="6"/>
      <c r="M3" s="6"/>
    </row>
    <row r="4" spans="1:14" s="14" customFormat="1" ht="13.5" customHeight="1" thickTop="1">
      <c r="A4" s="7"/>
      <c r="B4" s="8"/>
      <c r="C4" s="8"/>
      <c r="D4" s="9" t="s">
        <v>1</v>
      </c>
      <c r="E4" s="10" t="s">
        <v>2</v>
      </c>
      <c r="F4" s="11" t="s">
        <v>3</v>
      </c>
      <c r="G4" s="12" t="s">
        <v>4</v>
      </c>
      <c r="H4" s="11" t="s">
        <v>5</v>
      </c>
      <c r="I4" s="12" t="s">
        <v>6</v>
      </c>
      <c r="J4" s="11" t="s">
        <v>7</v>
      </c>
      <c r="K4" s="12" t="s">
        <v>8</v>
      </c>
      <c r="L4" s="11" t="s">
        <v>9</v>
      </c>
      <c r="M4" s="12" t="s">
        <v>10</v>
      </c>
      <c r="N4" s="13" t="s">
        <v>11</v>
      </c>
    </row>
    <row r="5" spans="1:14" s="14" customFormat="1" ht="12" customHeight="1">
      <c r="A5" s="15" t="s">
        <v>12</v>
      </c>
      <c r="B5" s="15"/>
      <c r="C5" s="16"/>
      <c r="D5" s="17"/>
      <c r="E5" s="18"/>
      <c r="F5" s="19" t="s">
        <v>13</v>
      </c>
      <c r="G5" s="20" t="s">
        <v>14</v>
      </c>
      <c r="H5" s="20" t="s">
        <v>14</v>
      </c>
      <c r="I5" s="20" t="s">
        <v>14</v>
      </c>
      <c r="J5" s="20" t="s">
        <v>14</v>
      </c>
      <c r="K5" s="20" t="s">
        <v>14</v>
      </c>
      <c r="L5" s="20" t="s">
        <v>14</v>
      </c>
      <c r="M5" s="20" t="s">
        <v>14</v>
      </c>
      <c r="N5" s="21"/>
    </row>
    <row r="6" spans="1:14" s="14" customFormat="1" ht="13.5" customHeight="1">
      <c r="A6" s="22"/>
      <c r="B6" s="23"/>
      <c r="C6" s="23"/>
      <c r="D6" s="24"/>
      <c r="E6" s="25"/>
      <c r="F6" s="26" t="s">
        <v>15</v>
      </c>
      <c r="G6" s="26" t="s">
        <v>5</v>
      </c>
      <c r="H6" s="26" t="s">
        <v>6</v>
      </c>
      <c r="I6" s="26" t="s">
        <v>7</v>
      </c>
      <c r="J6" s="26" t="s">
        <v>8</v>
      </c>
      <c r="K6" s="26" t="s">
        <v>9</v>
      </c>
      <c r="L6" s="26" t="s">
        <v>10</v>
      </c>
      <c r="M6" s="26" t="s">
        <v>11</v>
      </c>
      <c r="N6" s="27" t="s">
        <v>16</v>
      </c>
    </row>
    <row r="7" spans="1:13" s="14" customFormat="1" ht="12" customHeight="1">
      <c r="A7" s="28"/>
      <c r="B7" s="29"/>
      <c r="C7" s="29"/>
      <c r="D7" s="30"/>
      <c r="E7" s="31"/>
      <c r="F7" s="31"/>
      <c r="G7" s="31"/>
      <c r="H7" s="31"/>
      <c r="J7" s="31"/>
      <c r="K7" s="31"/>
      <c r="L7" s="31"/>
      <c r="M7" s="32"/>
    </row>
    <row r="8" spans="1:14" s="38" customFormat="1" ht="12" customHeight="1">
      <c r="A8" s="33" t="s">
        <v>17</v>
      </c>
      <c r="B8" s="34"/>
      <c r="C8" s="35"/>
      <c r="D8" s="36">
        <f>SUM(D10:D12)</f>
        <v>117788</v>
      </c>
      <c r="E8" s="37">
        <f aca="true" t="shared" si="0" ref="E8:L8">SUM(E10:E12)</f>
        <v>172</v>
      </c>
      <c r="F8" s="38">
        <v>27121</v>
      </c>
      <c r="G8" s="38">
        <f t="shared" si="0"/>
        <v>22901</v>
      </c>
      <c r="H8" s="38">
        <f t="shared" si="0"/>
        <v>19517</v>
      </c>
      <c r="I8" s="38">
        <f t="shared" si="0"/>
        <v>21886</v>
      </c>
      <c r="J8" s="38">
        <f t="shared" si="0"/>
        <v>18696</v>
      </c>
      <c r="K8" s="38">
        <f t="shared" si="0"/>
        <v>5557</v>
      </c>
      <c r="L8" s="38">
        <f t="shared" si="0"/>
        <v>1375</v>
      </c>
      <c r="M8" s="38">
        <f>SUM(M10:M12)</f>
        <v>378</v>
      </c>
      <c r="N8" s="38">
        <f>SUM(N10:N12)</f>
        <v>185</v>
      </c>
    </row>
    <row r="9" spans="1:5" s="38" customFormat="1" ht="12" customHeight="1">
      <c r="A9" s="39"/>
      <c r="B9" s="40"/>
      <c r="C9" s="40"/>
      <c r="D9" s="36"/>
      <c r="E9" s="37"/>
    </row>
    <row r="10" spans="1:14" ht="12" customHeight="1">
      <c r="A10" s="41" t="s">
        <v>18</v>
      </c>
      <c r="B10" s="41"/>
      <c r="C10" s="42"/>
      <c r="D10" s="43">
        <f aca="true" t="shared" si="1" ref="D10:L10">SUM(D14:D24)</f>
        <v>44078</v>
      </c>
      <c r="E10" s="44">
        <f t="shared" si="1"/>
        <v>77</v>
      </c>
      <c r="F10" s="1">
        <f t="shared" si="1"/>
        <v>12124</v>
      </c>
      <c r="G10" s="1">
        <f t="shared" si="1"/>
        <v>9417</v>
      </c>
      <c r="H10" s="1">
        <f t="shared" si="1"/>
        <v>7266</v>
      </c>
      <c r="I10" s="1">
        <f t="shared" si="1"/>
        <v>7711</v>
      </c>
      <c r="J10" s="1">
        <f t="shared" si="1"/>
        <v>5623</v>
      </c>
      <c r="K10" s="1">
        <f t="shared" si="1"/>
        <v>1402</v>
      </c>
      <c r="L10" s="1">
        <f t="shared" si="1"/>
        <v>290</v>
      </c>
      <c r="M10" s="1">
        <f>SUM(M14:M24)</f>
        <v>100</v>
      </c>
      <c r="N10" s="1">
        <f>SUM(N14:N24)</f>
        <v>68</v>
      </c>
    </row>
    <row r="11" spans="1:5" ht="12" customHeight="1">
      <c r="A11" s="28"/>
      <c r="B11" s="45"/>
      <c r="C11" s="45"/>
      <c r="D11" s="43"/>
      <c r="E11" s="44"/>
    </row>
    <row r="12" spans="1:14" ht="12" customHeight="1">
      <c r="A12" s="41" t="s">
        <v>19</v>
      </c>
      <c r="B12" s="41"/>
      <c r="C12" s="42"/>
      <c r="D12" s="43">
        <f aca="true" t="shared" si="2" ref="D12:L12">SUM(D25+D31+D40+D45+D53+D57+D70+D83+D89+D94+D103+D111)</f>
        <v>73710</v>
      </c>
      <c r="E12" s="44">
        <f t="shared" si="2"/>
        <v>95</v>
      </c>
      <c r="F12" s="1">
        <v>14997</v>
      </c>
      <c r="G12" s="1">
        <f t="shared" si="2"/>
        <v>13484</v>
      </c>
      <c r="H12" s="1">
        <f t="shared" si="2"/>
        <v>12251</v>
      </c>
      <c r="I12" s="1">
        <f t="shared" si="2"/>
        <v>14175</v>
      </c>
      <c r="J12" s="1">
        <f t="shared" si="2"/>
        <v>13073</v>
      </c>
      <c r="K12" s="1">
        <f t="shared" si="2"/>
        <v>4155</v>
      </c>
      <c r="L12" s="1">
        <f t="shared" si="2"/>
        <v>1085</v>
      </c>
      <c r="M12" s="1">
        <f>SUM(M25+M31+M40+M45+M53+M57+M70+M83+M89+M94+M103+M111)</f>
        <v>278</v>
      </c>
      <c r="N12" s="1">
        <f>SUM(N25+N31+N40+N45+N53+N57+N70+N83+N89+N94+N103+N111)</f>
        <v>117</v>
      </c>
    </row>
    <row r="13" spans="1:13" s="38" customFormat="1" ht="12" customHeight="1">
      <c r="A13" s="39"/>
      <c r="B13" s="46"/>
      <c r="C13" s="46"/>
      <c r="D13" s="47"/>
      <c r="E13" s="48"/>
      <c r="F13" s="1"/>
      <c r="G13" s="1"/>
      <c r="H13" s="1"/>
      <c r="I13" s="1"/>
      <c r="J13" s="1"/>
      <c r="K13" s="1"/>
      <c r="L13" s="1"/>
      <c r="M13" s="1"/>
    </row>
    <row r="14" spans="1:14" ht="13.5" customHeight="1">
      <c r="A14" s="41" t="s">
        <v>20</v>
      </c>
      <c r="B14" s="41"/>
      <c r="C14" s="42"/>
      <c r="D14" s="49">
        <v>13178</v>
      </c>
      <c r="E14" s="50">
        <v>15</v>
      </c>
      <c r="F14" s="51">
        <v>4310</v>
      </c>
      <c r="G14" s="51">
        <v>3143</v>
      </c>
      <c r="H14" s="51">
        <v>2141</v>
      </c>
      <c r="I14" s="51">
        <v>2061</v>
      </c>
      <c r="J14" s="51">
        <v>1281</v>
      </c>
      <c r="K14" s="51">
        <v>182</v>
      </c>
      <c r="L14" s="51">
        <v>25</v>
      </c>
      <c r="M14" s="51">
        <v>8</v>
      </c>
      <c r="N14" s="51">
        <v>12</v>
      </c>
    </row>
    <row r="15" spans="1:14" ht="13.5" customHeight="1">
      <c r="A15" s="41" t="s">
        <v>21</v>
      </c>
      <c r="B15" s="41"/>
      <c r="C15" s="42"/>
      <c r="D15" s="49">
        <v>1750</v>
      </c>
      <c r="E15" s="50">
        <v>26</v>
      </c>
      <c r="F15" s="51">
        <v>507</v>
      </c>
      <c r="G15" s="51">
        <v>388</v>
      </c>
      <c r="H15" s="51">
        <v>331</v>
      </c>
      <c r="I15" s="51">
        <v>333</v>
      </c>
      <c r="J15" s="51">
        <v>140</v>
      </c>
      <c r="K15" s="51">
        <v>23</v>
      </c>
      <c r="L15" s="51">
        <v>1</v>
      </c>
      <c r="M15" s="51">
        <v>1</v>
      </c>
      <c r="N15" s="51">
        <v>0</v>
      </c>
    </row>
    <row r="16" spans="1:14" ht="13.5" customHeight="1">
      <c r="A16" s="41" t="s">
        <v>22</v>
      </c>
      <c r="B16" s="41"/>
      <c r="C16" s="42"/>
      <c r="D16" s="49">
        <v>4243</v>
      </c>
      <c r="E16" s="50">
        <v>1</v>
      </c>
      <c r="F16" s="51">
        <v>870</v>
      </c>
      <c r="G16" s="51">
        <v>853</v>
      </c>
      <c r="H16" s="51">
        <v>782</v>
      </c>
      <c r="I16" s="51">
        <v>889</v>
      </c>
      <c r="J16" s="51">
        <v>684</v>
      </c>
      <c r="K16" s="51">
        <v>143</v>
      </c>
      <c r="L16" s="51">
        <v>15</v>
      </c>
      <c r="M16" s="51">
        <v>5</v>
      </c>
      <c r="N16" s="51">
        <v>1</v>
      </c>
    </row>
    <row r="17" spans="1:14" ht="13.5" customHeight="1">
      <c r="A17" s="41" t="s">
        <v>23</v>
      </c>
      <c r="B17" s="41"/>
      <c r="C17" s="42"/>
      <c r="D17" s="49">
        <v>5298</v>
      </c>
      <c r="E17" s="50">
        <v>4</v>
      </c>
      <c r="F17" s="51">
        <v>1551</v>
      </c>
      <c r="G17" s="51">
        <v>1614</v>
      </c>
      <c r="H17" s="51">
        <v>1066</v>
      </c>
      <c r="I17" s="51">
        <v>707</v>
      </c>
      <c r="J17" s="51">
        <v>288</v>
      </c>
      <c r="K17" s="51">
        <v>46</v>
      </c>
      <c r="L17" s="51">
        <v>15</v>
      </c>
      <c r="M17" s="51">
        <v>6</v>
      </c>
      <c r="N17" s="51">
        <v>1</v>
      </c>
    </row>
    <row r="18" spans="1:14" ht="13.5" customHeight="1">
      <c r="A18" s="41" t="s">
        <v>24</v>
      </c>
      <c r="B18" s="41"/>
      <c r="C18" s="42"/>
      <c r="D18" s="49">
        <v>3146</v>
      </c>
      <c r="E18" s="50">
        <v>6</v>
      </c>
      <c r="F18" s="51">
        <v>1115</v>
      </c>
      <c r="G18" s="51">
        <v>640</v>
      </c>
      <c r="H18" s="51">
        <v>521</v>
      </c>
      <c r="I18" s="51">
        <v>553</v>
      </c>
      <c r="J18" s="51">
        <v>252</v>
      </c>
      <c r="K18" s="51">
        <v>54</v>
      </c>
      <c r="L18" s="51">
        <v>3</v>
      </c>
      <c r="M18" s="51">
        <v>2</v>
      </c>
      <c r="N18" s="51">
        <v>0</v>
      </c>
    </row>
    <row r="19" spans="1:14" ht="13.5" customHeight="1">
      <c r="A19" s="41" t="s">
        <v>25</v>
      </c>
      <c r="B19" s="41"/>
      <c r="C19" s="42"/>
      <c r="D19" s="49">
        <v>3643</v>
      </c>
      <c r="E19" s="50">
        <v>4</v>
      </c>
      <c r="F19" s="51">
        <v>1172</v>
      </c>
      <c r="G19" s="51">
        <v>731</v>
      </c>
      <c r="H19" s="51">
        <v>612</v>
      </c>
      <c r="I19" s="51">
        <v>662</v>
      </c>
      <c r="J19" s="51">
        <v>412</v>
      </c>
      <c r="K19" s="51">
        <v>45</v>
      </c>
      <c r="L19" s="51">
        <v>5</v>
      </c>
      <c r="M19" s="51">
        <v>0</v>
      </c>
      <c r="N19" s="51">
        <v>0</v>
      </c>
    </row>
    <row r="20" spans="1:14" ht="13.5" customHeight="1">
      <c r="A20" s="41" t="s">
        <v>26</v>
      </c>
      <c r="B20" s="41"/>
      <c r="C20" s="42"/>
      <c r="D20" s="49">
        <v>1920</v>
      </c>
      <c r="E20" s="50">
        <v>3</v>
      </c>
      <c r="F20" s="51">
        <v>907</v>
      </c>
      <c r="G20" s="51">
        <v>430</v>
      </c>
      <c r="H20" s="51">
        <v>228</v>
      </c>
      <c r="I20" s="51">
        <v>205</v>
      </c>
      <c r="J20" s="51">
        <v>124</v>
      </c>
      <c r="K20" s="51">
        <v>17</v>
      </c>
      <c r="L20" s="51">
        <v>6</v>
      </c>
      <c r="M20" s="51">
        <v>0</v>
      </c>
      <c r="N20" s="51">
        <v>0</v>
      </c>
    </row>
    <row r="21" spans="1:14" ht="13.5" customHeight="1">
      <c r="A21" s="41" t="s">
        <v>27</v>
      </c>
      <c r="B21" s="41"/>
      <c r="C21" s="42"/>
      <c r="D21" s="49">
        <v>3920</v>
      </c>
      <c r="E21" s="50">
        <v>2</v>
      </c>
      <c r="F21" s="51">
        <v>525</v>
      </c>
      <c r="G21" s="51">
        <v>473</v>
      </c>
      <c r="H21" s="51">
        <v>444</v>
      </c>
      <c r="I21" s="51">
        <v>727</v>
      </c>
      <c r="J21" s="51">
        <v>1017</v>
      </c>
      <c r="K21" s="51">
        <v>533</v>
      </c>
      <c r="L21" s="51">
        <v>122</v>
      </c>
      <c r="M21" s="51">
        <v>48</v>
      </c>
      <c r="N21" s="51">
        <v>29</v>
      </c>
    </row>
    <row r="22" spans="1:14" ht="13.5" customHeight="1">
      <c r="A22" s="41" t="s">
        <v>28</v>
      </c>
      <c r="B22" s="41"/>
      <c r="C22" s="42"/>
      <c r="D22" s="49">
        <v>3789</v>
      </c>
      <c r="E22" s="50">
        <v>9</v>
      </c>
      <c r="F22" s="51">
        <v>649</v>
      </c>
      <c r="G22" s="51">
        <v>726</v>
      </c>
      <c r="H22" s="51">
        <v>687</v>
      </c>
      <c r="I22" s="51">
        <v>884</v>
      </c>
      <c r="J22" s="51">
        <v>670</v>
      </c>
      <c r="K22" s="51">
        <v>132</v>
      </c>
      <c r="L22" s="51">
        <v>25</v>
      </c>
      <c r="M22" s="51">
        <v>4</v>
      </c>
      <c r="N22" s="51">
        <v>3</v>
      </c>
    </row>
    <row r="23" spans="1:14" ht="13.5" customHeight="1">
      <c r="A23" s="41" t="s">
        <v>29</v>
      </c>
      <c r="B23" s="41"/>
      <c r="C23" s="42"/>
      <c r="D23" s="49">
        <v>3191</v>
      </c>
      <c r="E23" s="50">
        <v>7</v>
      </c>
      <c r="F23" s="51">
        <v>518</v>
      </c>
      <c r="G23" s="51">
        <v>419</v>
      </c>
      <c r="H23" s="51">
        <v>454</v>
      </c>
      <c r="I23" s="51">
        <v>690</v>
      </c>
      <c r="J23" s="51">
        <v>755</v>
      </c>
      <c r="K23" s="51">
        <v>227</v>
      </c>
      <c r="L23" s="51">
        <v>73</v>
      </c>
      <c r="M23" s="51">
        <v>26</v>
      </c>
      <c r="N23" s="51">
        <v>22</v>
      </c>
    </row>
    <row r="24" spans="1:13" s="48" customFormat="1" ht="6" customHeight="1">
      <c r="A24" s="52"/>
      <c r="B24" s="45"/>
      <c r="C24" s="45"/>
      <c r="D24" s="49"/>
      <c r="E24" s="50"/>
      <c r="F24" s="50"/>
      <c r="G24" s="50"/>
      <c r="H24" s="50"/>
      <c r="I24" s="50"/>
      <c r="J24" s="50"/>
      <c r="K24" s="50"/>
      <c r="L24" s="50"/>
      <c r="M24" s="50"/>
    </row>
    <row r="25" spans="1:14" ht="13.5" customHeight="1">
      <c r="A25" s="41" t="s">
        <v>30</v>
      </c>
      <c r="B25" s="41"/>
      <c r="C25" s="45"/>
      <c r="D25" s="43">
        <f>SUM(D27:D29)</f>
        <v>3355</v>
      </c>
      <c r="E25" s="53">
        <f aca="true" t="shared" si="3" ref="E25:L25">SUM(E27:E29)</f>
        <v>1</v>
      </c>
      <c r="F25" s="54">
        <f t="shared" si="3"/>
        <v>731</v>
      </c>
      <c r="G25" s="54">
        <f t="shared" si="3"/>
        <v>654</v>
      </c>
      <c r="H25" s="54">
        <f t="shared" si="3"/>
        <v>719</v>
      </c>
      <c r="I25" s="54">
        <f t="shared" si="3"/>
        <v>794</v>
      </c>
      <c r="J25" s="54">
        <f t="shared" si="3"/>
        <v>393</v>
      </c>
      <c r="K25" s="54">
        <f t="shared" si="3"/>
        <v>54</v>
      </c>
      <c r="L25" s="54">
        <f t="shared" si="3"/>
        <v>6</v>
      </c>
      <c r="M25" s="54">
        <f>SUM(M27:M29)</f>
        <v>2</v>
      </c>
      <c r="N25" s="54">
        <f>SUM(N27:N29)</f>
        <v>1</v>
      </c>
    </row>
    <row r="26" spans="1:13" ht="6" customHeight="1">
      <c r="A26" s="45"/>
      <c r="B26" s="45"/>
      <c r="C26" s="45"/>
      <c r="D26" s="43"/>
      <c r="E26" s="53"/>
      <c r="F26" s="54"/>
      <c r="G26" s="54"/>
      <c r="H26" s="54"/>
      <c r="I26" s="54"/>
      <c r="J26" s="54"/>
      <c r="K26" s="54"/>
      <c r="L26" s="54"/>
      <c r="M26" s="54"/>
    </row>
    <row r="27" spans="1:14" ht="13.5" customHeight="1">
      <c r="A27" s="28"/>
      <c r="B27" s="41" t="s">
        <v>31</v>
      </c>
      <c r="C27" s="42"/>
      <c r="D27" s="49">
        <v>790</v>
      </c>
      <c r="E27" s="50">
        <v>1</v>
      </c>
      <c r="F27" s="51">
        <v>94</v>
      </c>
      <c r="G27" s="51">
        <v>127</v>
      </c>
      <c r="H27" s="51">
        <v>203</v>
      </c>
      <c r="I27" s="51">
        <v>236</v>
      </c>
      <c r="J27" s="51">
        <v>113</v>
      </c>
      <c r="K27" s="51">
        <v>12</v>
      </c>
      <c r="L27" s="51">
        <v>2</v>
      </c>
      <c r="M27" s="51">
        <v>1</v>
      </c>
      <c r="N27" s="51">
        <v>1</v>
      </c>
    </row>
    <row r="28" spans="1:14" ht="13.5" customHeight="1">
      <c r="A28" s="28"/>
      <c r="B28" s="41" t="s">
        <v>32</v>
      </c>
      <c r="C28" s="42"/>
      <c r="D28" s="49">
        <v>1337</v>
      </c>
      <c r="E28" s="50">
        <v>0</v>
      </c>
      <c r="F28" s="51">
        <v>284</v>
      </c>
      <c r="G28" s="51">
        <v>264</v>
      </c>
      <c r="H28" s="51">
        <v>282</v>
      </c>
      <c r="I28" s="51">
        <v>315</v>
      </c>
      <c r="J28" s="51">
        <v>162</v>
      </c>
      <c r="K28" s="51">
        <v>26</v>
      </c>
      <c r="L28" s="51">
        <v>3</v>
      </c>
      <c r="M28" s="51">
        <v>1</v>
      </c>
      <c r="N28" s="51">
        <v>0</v>
      </c>
    </row>
    <row r="29" spans="1:14" ht="13.5" customHeight="1">
      <c r="A29" s="28"/>
      <c r="B29" s="41" t="s">
        <v>33</v>
      </c>
      <c r="C29" s="42"/>
      <c r="D29" s="49">
        <v>1228</v>
      </c>
      <c r="E29" s="50">
        <v>0</v>
      </c>
      <c r="F29" s="50">
        <v>353</v>
      </c>
      <c r="G29" s="50">
        <v>263</v>
      </c>
      <c r="H29" s="50">
        <v>234</v>
      </c>
      <c r="I29" s="50">
        <v>243</v>
      </c>
      <c r="J29" s="50">
        <v>118</v>
      </c>
      <c r="K29" s="50">
        <v>16</v>
      </c>
      <c r="L29" s="50">
        <v>1</v>
      </c>
      <c r="M29" s="50">
        <v>0</v>
      </c>
      <c r="N29" s="51">
        <v>0</v>
      </c>
    </row>
    <row r="30" spans="1:13" ht="6" customHeight="1">
      <c r="A30" s="28"/>
      <c r="B30" s="45"/>
      <c r="C30" s="45"/>
      <c r="D30" s="49"/>
      <c r="E30" s="50"/>
      <c r="F30" s="50"/>
      <c r="G30" s="50"/>
      <c r="H30" s="50"/>
      <c r="I30" s="50"/>
      <c r="J30" s="50"/>
      <c r="K30" s="50"/>
      <c r="L30" s="50"/>
      <c r="M30" s="50"/>
    </row>
    <row r="31" spans="1:14" ht="13.5" customHeight="1">
      <c r="A31" s="41" t="s">
        <v>34</v>
      </c>
      <c r="B31" s="41"/>
      <c r="C31" s="45"/>
      <c r="D31" s="43">
        <f>SUM(D33:D38)</f>
        <v>9136</v>
      </c>
      <c r="E31" s="53">
        <f aca="true" t="shared" si="4" ref="E31:L31">SUM(E33:E38)</f>
        <v>10</v>
      </c>
      <c r="F31" s="54">
        <f t="shared" si="4"/>
        <v>1901</v>
      </c>
      <c r="G31" s="54">
        <f t="shared" si="4"/>
        <v>2111</v>
      </c>
      <c r="H31" s="54">
        <f t="shared" si="4"/>
        <v>1921</v>
      </c>
      <c r="I31" s="54">
        <f t="shared" si="4"/>
        <v>1738</v>
      </c>
      <c r="J31" s="54">
        <f t="shared" si="4"/>
        <v>1052</v>
      </c>
      <c r="K31" s="54">
        <f t="shared" si="4"/>
        <v>288</v>
      </c>
      <c r="L31" s="54">
        <f t="shared" si="4"/>
        <v>81</v>
      </c>
      <c r="M31" s="54">
        <f>SUM(M33:M38)</f>
        <v>20</v>
      </c>
      <c r="N31" s="54">
        <f>SUM(N33:N38)</f>
        <v>14</v>
      </c>
    </row>
    <row r="32" spans="1:13" ht="6" customHeight="1">
      <c r="A32" s="28"/>
      <c r="B32" s="45"/>
      <c r="C32" s="45"/>
      <c r="D32" s="43"/>
      <c r="E32" s="53"/>
      <c r="F32" s="54"/>
      <c r="G32" s="54"/>
      <c r="H32" s="54"/>
      <c r="I32" s="54"/>
      <c r="J32" s="54"/>
      <c r="K32" s="54"/>
      <c r="L32" s="54"/>
      <c r="M32" s="54"/>
    </row>
    <row r="33" spans="1:14" ht="13.5" customHeight="1">
      <c r="A33" s="28"/>
      <c r="B33" s="41" t="s">
        <v>35</v>
      </c>
      <c r="C33" s="42"/>
      <c r="D33" s="49">
        <v>1887</v>
      </c>
      <c r="E33" s="50">
        <v>0</v>
      </c>
      <c r="F33" s="51">
        <v>444</v>
      </c>
      <c r="G33" s="51">
        <v>456</v>
      </c>
      <c r="H33" s="51">
        <v>395</v>
      </c>
      <c r="I33" s="51">
        <v>386</v>
      </c>
      <c r="J33" s="51">
        <v>160</v>
      </c>
      <c r="K33" s="51">
        <v>30</v>
      </c>
      <c r="L33" s="51">
        <v>9</v>
      </c>
      <c r="M33" s="51">
        <v>4</v>
      </c>
      <c r="N33" s="51">
        <v>3</v>
      </c>
    </row>
    <row r="34" spans="1:14" ht="13.5" customHeight="1">
      <c r="A34" s="28"/>
      <c r="B34" s="41" t="s">
        <v>36</v>
      </c>
      <c r="C34" s="42"/>
      <c r="D34" s="49">
        <v>531</v>
      </c>
      <c r="E34" s="50">
        <v>0</v>
      </c>
      <c r="F34" s="51">
        <v>303</v>
      </c>
      <c r="G34" s="51">
        <v>194</v>
      </c>
      <c r="H34" s="51">
        <v>33</v>
      </c>
      <c r="I34" s="51">
        <v>1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</row>
    <row r="35" spans="1:14" ht="13.5" customHeight="1">
      <c r="A35" s="28"/>
      <c r="B35" s="41" t="s">
        <v>37</v>
      </c>
      <c r="C35" s="42"/>
      <c r="D35" s="49">
        <v>3298</v>
      </c>
      <c r="E35" s="50">
        <v>8</v>
      </c>
      <c r="F35" s="51">
        <v>637</v>
      </c>
      <c r="G35" s="51">
        <v>721</v>
      </c>
      <c r="H35" s="51">
        <v>723</v>
      </c>
      <c r="I35" s="51">
        <v>674</v>
      </c>
      <c r="J35" s="51">
        <v>415</v>
      </c>
      <c r="K35" s="51">
        <v>88</v>
      </c>
      <c r="L35" s="51">
        <v>24</v>
      </c>
      <c r="M35" s="51">
        <v>3</v>
      </c>
      <c r="N35" s="51">
        <v>5</v>
      </c>
    </row>
    <row r="36" spans="1:13" ht="6" customHeight="1">
      <c r="A36" s="28"/>
      <c r="B36" s="45"/>
      <c r="C36" s="45"/>
      <c r="D36" s="49"/>
      <c r="E36" s="50"/>
      <c r="F36" s="51"/>
      <c r="G36" s="51"/>
      <c r="H36" s="51"/>
      <c r="I36" s="51"/>
      <c r="J36" s="51"/>
      <c r="K36" s="51"/>
      <c r="L36" s="51"/>
      <c r="M36" s="51"/>
    </row>
    <row r="37" spans="1:14" ht="13.5" customHeight="1">
      <c r="A37" s="28"/>
      <c r="B37" s="41" t="s">
        <v>38</v>
      </c>
      <c r="C37" s="42"/>
      <c r="D37" s="49">
        <v>1199</v>
      </c>
      <c r="E37" s="50">
        <v>1</v>
      </c>
      <c r="F37" s="51">
        <v>220</v>
      </c>
      <c r="G37" s="51">
        <v>299</v>
      </c>
      <c r="H37" s="51">
        <v>270</v>
      </c>
      <c r="I37" s="51">
        <v>201</v>
      </c>
      <c r="J37" s="51">
        <v>130</v>
      </c>
      <c r="K37" s="51">
        <v>42</v>
      </c>
      <c r="L37" s="51">
        <v>24</v>
      </c>
      <c r="M37" s="51">
        <v>8</v>
      </c>
      <c r="N37" s="51">
        <v>4</v>
      </c>
    </row>
    <row r="38" spans="1:14" s="48" customFormat="1" ht="13.5" customHeight="1">
      <c r="A38" s="52"/>
      <c r="B38" s="41" t="s">
        <v>39</v>
      </c>
      <c r="C38" s="42"/>
      <c r="D38" s="49">
        <v>2221</v>
      </c>
      <c r="E38" s="50">
        <v>1</v>
      </c>
      <c r="F38" s="50">
        <v>297</v>
      </c>
      <c r="G38" s="50">
        <v>441</v>
      </c>
      <c r="H38" s="50">
        <v>500</v>
      </c>
      <c r="I38" s="50">
        <v>476</v>
      </c>
      <c r="J38" s="50">
        <v>347</v>
      </c>
      <c r="K38" s="50">
        <v>128</v>
      </c>
      <c r="L38" s="50">
        <v>24</v>
      </c>
      <c r="M38" s="51">
        <v>5</v>
      </c>
      <c r="N38" s="51">
        <v>2</v>
      </c>
    </row>
    <row r="39" spans="1:13" s="48" customFormat="1" ht="6" customHeight="1">
      <c r="A39" s="52"/>
      <c r="B39" s="45"/>
      <c r="C39" s="45"/>
      <c r="D39" s="49"/>
      <c r="E39" s="50"/>
      <c r="F39" s="50"/>
      <c r="G39" s="50"/>
      <c r="H39" s="50"/>
      <c r="I39" s="50"/>
      <c r="J39" s="50"/>
      <c r="K39" s="50"/>
      <c r="L39" s="50"/>
      <c r="M39" s="51"/>
    </row>
    <row r="40" spans="1:14" ht="13.5" customHeight="1">
      <c r="A40" s="41" t="s">
        <v>40</v>
      </c>
      <c r="B40" s="41"/>
      <c r="C40" s="45"/>
      <c r="D40" s="43">
        <f>SUM(D42:D43)</f>
        <v>4995</v>
      </c>
      <c r="E40" s="53">
        <f aca="true" t="shared" si="5" ref="E40:L40">SUM(E42:E43)</f>
        <v>14</v>
      </c>
      <c r="F40" s="54">
        <f t="shared" si="5"/>
        <v>839</v>
      </c>
      <c r="G40" s="54">
        <f t="shared" si="5"/>
        <v>732</v>
      </c>
      <c r="H40" s="54">
        <f t="shared" si="5"/>
        <v>771</v>
      </c>
      <c r="I40" s="54">
        <f t="shared" si="5"/>
        <v>1111</v>
      </c>
      <c r="J40" s="54">
        <f t="shared" si="5"/>
        <v>1148</v>
      </c>
      <c r="K40" s="54">
        <f t="shared" si="5"/>
        <v>288</v>
      </c>
      <c r="L40" s="54">
        <f t="shared" si="5"/>
        <v>75</v>
      </c>
      <c r="M40" s="54">
        <f>SUM(M42:M43)</f>
        <v>9</v>
      </c>
      <c r="N40" s="54">
        <f>SUM(N42:N43)</f>
        <v>8</v>
      </c>
    </row>
    <row r="41" spans="1:13" ht="6" customHeight="1">
      <c r="A41" s="28"/>
      <c r="B41" s="45"/>
      <c r="C41" s="45"/>
      <c r="D41" s="43"/>
      <c r="E41" s="53"/>
      <c r="F41" s="54"/>
      <c r="G41" s="54"/>
      <c r="H41" s="54"/>
      <c r="I41" s="54"/>
      <c r="J41" s="54"/>
      <c r="K41" s="54"/>
      <c r="L41" s="54"/>
      <c r="M41" s="54"/>
    </row>
    <row r="42" spans="1:14" ht="13.5" customHeight="1">
      <c r="A42" s="28"/>
      <c r="B42" s="41" t="s">
        <v>41</v>
      </c>
      <c r="C42" s="42"/>
      <c r="D42" s="49">
        <v>2651</v>
      </c>
      <c r="E42" s="50">
        <v>4</v>
      </c>
      <c r="F42" s="51">
        <v>539</v>
      </c>
      <c r="G42" s="51">
        <v>446</v>
      </c>
      <c r="H42" s="51">
        <v>419</v>
      </c>
      <c r="I42" s="51">
        <v>561</v>
      </c>
      <c r="J42" s="51">
        <v>507</v>
      </c>
      <c r="K42" s="51">
        <v>136</v>
      </c>
      <c r="L42" s="51">
        <v>29</v>
      </c>
      <c r="M42" s="51">
        <v>4</v>
      </c>
      <c r="N42" s="51">
        <v>6</v>
      </c>
    </row>
    <row r="43" spans="1:14" s="48" customFormat="1" ht="13.5" customHeight="1">
      <c r="A43" s="52"/>
      <c r="B43" s="41" t="s">
        <v>42</v>
      </c>
      <c r="C43" s="42"/>
      <c r="D43" s="49">
        <v>2344</v>
      </c>
      <c r="E43" s="50">
        <v>10</v>
      </c>
      <c r="F43" s="50">
        <v>300</v>
      </c>
      <c r="G43" s="50">
        <v>286</v>
      </c>
      <c r="H43" s="50">
        <v>352</v>
      </c>
      <c r="I43" s="50">
        <v>550</v>
      </c>
      <c r="J43" s="50">
        <v>641</v>
      </c>
      <c r="K43" s="50">
        <v>152</v>
      </c>
      <c r="L43" s="50">
        <v>46</v>
      </c>
      <c r="M43" s="50">
        <v>5</v>
      </c>
      <c r="N43" s="51">
        <v>2</v>
      </c>
    </row>
    <row r="44" spans="1:13" s="48" customFormat="1" ht="6" customHeight="1">
      <c r="A44" s="52"/>
      <c r="B44" s="45"/>
      <c r="C44" s="45"/>
      <c r="D44" s="49"/>
      <c r="E44" s="50"/>
      <c r="F44" s="50"/>
      <c r="G44" s="50"/>
      <c r="H44" s="50"/>
      <c r="I44" s="50"/>
      <c r="J44" s="50"/>
      <c r="K44" s="50"/>
      <c r="L44" s="50"/>
      <c r="M44" s="50"/>
    </row>
    <row r="45" spans="1:14" ht="13.5" customHeight="1">
      <c r="A45" s="41" t="s">
        <v>43</v>
      </c>
      <c r="B45" s="41"/>
      <c r="C45" s="45"/>
      <c r="D45" s="43">
        <f aca="true" t="shared" si="6" ref="D45:L45">SUM(D47:D51)</f>
        <v>6140</v>
      </c>
      <c r="E45" s="53">
        <f t="shared" si="6"/>
        <v>1</v>
      </c>
      <c r="F45" s="54">
        <v>1083</v>
      </c>
      <c r="G45" s="54">
        <f t="shared" si="6"/>
        <v>928</v>
      </c>
      <c r="H45" s="54">
        <f t="shared" si="6"/>
        <v>877</v>
      </c>
      <c r="I45" s="54">
        <f t="shared" si="6"/>
        <v>1436</v>
      </c>
      <c r="J45" s="54">
        <f t="shared" si="6"/>
        <v>1476</v>
      </c>
      <c r="K45" s="54">
        <f t="shared" si="6"/>
        <v>327</v>
      </c>
      <c r="L45" s="54">
        <f t="shared" si="6"/>
        <v>31</v>
      </c>
      <c r="M45" s="54">
        <f>SUM(M47:M51)</f>
        <v>24</v>
      </c>
      <c r="N45" s="54">
        <f>SUM(N47:N51)</f>
        <v>2</v>
      </c>
    </row>
    <row r="46" spans="1:13" ht="6" customHeight="1">
      <c r="A46" s="28"/>
      <c r="B46" s="45"/>
      <c r="C46" s="45"/>
      <c r="D46" s="43"/>
      <c r="E46" s="53"/>
      <c r="F46" s="54"/>
      <c r="G46" s="54"/>
      <c r="H46" s="54"/>
      <c r="I46" s="54"/>
      <c r="J46" s="54"/>
      <c r="K46" s="54"/>
      <c r="L46" s="54"/>
      <c r="M46" s="54"/>
    </row>
    <row r="47" spans="1:14" ht="13.5" customHeight="1">
      <c r="A47" s="28"/>
      <c r="B47" s="41" t="s">
        <v>44</v>
      </c>
      <c r="C47" s="42"/>
      <c r="D47" s="49">
        <v>1292</v>
      </c>
      <c r="E47" s="50">
        <v>0</v>
      </c>
      <c r="F47" s="51">
        <v>200</v>
      </c>
      <c r="G47" s="51">
        <v>180</v>
      </c>
      <c r="H47" s="51">
        <v>190</v>
      </c>
      <c r="I47" s="51">
        <v>293</v>
      </c>
      <c r="J47" s="51">
        <v>327</v>
      </c>
      <c r="K47" s="51">
        <v>92</v>
      </c>
      <c r="L47" s="51">
        <v>9</v>
      </c>
      <c r="M47" s="51">
        <v>1</v>
      </c>
      <c r="N47" s="51">
        <v>0</v>
      </c>
    </row>
    <row r="48" spans="1:14" ht="13.5" customHeight="1">
      <c r="A48" s="28"/>
      <c r="B48" s="41" t="s">
        <v>45</v>
      </c>
      <c r="C48" s="42"/>
      <c r="D48" s="49">
        <v>1491</v>
      </c>
      <c r="E48" s="50">
        <v>1</v>
      </c>
      <c r="F48" s="51">
        <v>252</v>
      </c>
      <c r="G48" s="51">
        <v>205</v>
      </c>
      <c r="H48" s="51">
        <v>247</v>
      </c>
      <c r="I48" s="51">
        <v>364</v>
      </c>
      <c r="J48" s="51">
        <v>349</v>
      </c>
      <c r="K48" s="51">
        <v>63</v>
      </c>
      <c r="L48" s="51">
        <v>9</v>
      </c>
      <c r="M48" s="51">
        <v>1</v>
      </c>
      <c r="N48" s="51">
        <v>0</v>
      </c>
    </row>
    <row r="49" spans="1:14" ht="13.5" customHeight="1">
      <c r="A49" s="28"/>
      <c r="B49" s="41" t="s">
        <v>46</v>
      </c>
      <c r="C49" s="42"/>
      <c r="D49" s="49">
        <v>2144</v>
      </c>
      <c r="E49" s="50">
        <v>0</v>
      </c>
      <c r="F49" s="51">
        <v>311</v>
      </c>
      <c r="G49" s="51">
        <v>306</v>
      </c>
      <c r="H49" s="51">
        <v>270</v>
      </c>
      <c r="I49" s="51">
        <v>526</v>
      </c>
      <c r="J49" s="51">
        <v>585</v>
      </c>
      <c r="K49" s="51">
        <v>135</v>
      </c>
      <c r="L49" s="51">
        <v>7</v>
      </c>
      <c r="M49" s="51">
        <v>2</v>
      </c>
      <c r="N49" s="51">
        <v>2</v>
      </c>
    </row>
    <row r="50" spans="1:13" ht="6" customHeight="1">
      <c r="A50" s="28"/>
      <c r="B50" s="45"/>
      <c r="C50" s="45"/>
      <c r="D50" s="49"/>
      <c r="E50" s="50"/>
      <c r="F50" s="51"/>
      <c r="G50" s="51"/>
      <c r="H50" s="51"/>
      <c r="I50" s="51"/>
      <c r="J50" s="51"/>
      <c r="K50" s="51"/>
      <c r="L50" s="51"/>
      <c r="M50" s="51"/>
    </row>
    <row r="51" spans="1:14" s="48" customFormat="1" ht="13.5" customHeight="1">
      <c r="A51" s="52"/>
      <c r="B51" s="41" t="s">
        <v>47</v>
      </c>
      <c r="C51" s="42"/>
      <c r="D51" s="49">
        <v>1213</v>
      </c>
      <c r="E51" s="50">
        <v>0</v>
      </c>
      <c r="F51" s="50">
        <v>275</v>
      </c>
      <c r="G51" s="50">
        <v>237</v>
      </c>
      <c r="H51" s="50">
        <v>170</v>
      </c>
      <c r="I51" s="50">
        <v>253</v>
      </c>
      <c r="J51" s="50">
        <v>215</v>
      </c>
      <c r="K51" s="50">
        <v>37</v>
      </c>
      <c r="L51" s="50">
        <v>6</v>
      </c>
      <c r="M51" s="50">
        <v>20</v>
      </c>
      <c r="N51" s="50">
        <v>0</v>
      </c>
    </row>
    <row r="52" spans="1:13" s="48" customFormat="1" ht="6" customHeight="1">
      <c r="A52" s="52"/>
      <c r="B52" s="45"/>
      <c r="C52" s="45"/>
      <c r="D52" s="49"/>
      <c r="E52" s="50"/>
      <c r="F52" s="50"/>
      <c r="G52" s="50"/>
      <c r="H52" s="50"/>
      <c r="I52" s="50"/>
      <c r="J52" s="50"/>
      <c r="K52" s="50"/>
      <c r="L52" s="50"/>
      <c r="M52" s="50"/>
    </row>
    <row r="53" spans="1:14" ht="13.5" customHeight="1">
      <c r="A53" s="41" t="s">
        <v>48</v>
      </c>
      <c r="B53" s="41"/>
      <c r="C53" s="45"/>
      <c r="D53" s="43">
        <f>SUM(D55)</f>
        <v>1651</v>
      </c>
      <c r="E53" s="53">
        <f aca="true" t="shared" si="7" ref="E53:N53">SUM(E55)</f>
        <v>2</v>
      </c>
      <c r="F53" s="54">
        <f t="shared" si="7"/>
        <v>828</v>
      </c>
      <c r="G53" s="54">
        <f t="shared" si="7"/>
        <v>417</v>
      </c>
      <c r="H53" s="54">
        <f t="shared" si="7"/>
        <v>239</v>
      </c>
      <c r="I53" s="54">
        <f t="shared" si="7"/>
        <v>120</v>
      </c>
      <c r="J53" s="54">
        <f t="shared" si="7"/>
        <v>40</v>
      </c>
      <c r="K53" s="54">
        <f t="shared" si="7"/>
        <v>5</v>
      </c>
      <c r="L53" s="54">
        <f t="shared" si="7"/>
        <v>0</v>
      </c>
      <c r="M53" s="54">
        <f t="shared" si="7"/>
        <v>0</v>
      </c>
      <c r="N53" s="54">
        <f t="shared" si="7"/>
        <v>0</v>
      </c>
    </row>
    <row r="54" spans="1:13" ht="6" customHeight="1">
      <c r="A54" s="28"/>
      <c r="B54" s="45"/>
      <c r="C54" s="45"/>
      <c r="D54" s="43"/>
      <c r="E54" s="53"/>
      <c r="F54" s="54"/>
      <c r="G54" s="54"/>
      <c r="H54" s="54"/>
      <c r="I54" s="54"/>
      <c r="J54" s="54"/>
      <c r="K54" s="54"/>
      <c r="L54" s="54"/>
      <c r="M54" s="54"/>
    </row>
    <row r="55" spans="1:14" s="48" customFormat="1" ht="13.5" customHeight="1">
      <c r="A55" s="52"/>
      <c r="B55" s="41" t="s">
        <v>49</v>
      </c>
      <c r="C55" s="42"/>
      <c r="D55" s="49">
        <v>1651</v>
      </c>
      <c r="E55" s="50">
        <v>2</v>
      </c>
      <c r="F55" s="50">
        <v>828</v>
      </c>
      <c r="G55" s="50">
        <v>417</v>
      </c>
      <c r="H55" s="50">
        <v>239</v>
      </c>
      <c r="I55" s="50">
        <v>120</v>
      </c>
      <c r="J55" s="50">
        <v>40</v>
      </c>
      <c r="K55" s="51">
        <v>5</v>
      </c>
      <c r="L55" s="50">
        <v>0</v>
      </c>
      <c r="M55" s="50">
        <v>0</v>
      </c>
      <c r="N55" s="50">
        <v>0</v>
      </c>
    </row>
    <row r="56" spans="1:14" s="48" customFormat="1" ht="6" customHeight="1">
      <c r="A56" s="55"/>
      <c r="B56" s="56"/>
      <c r="C56" s="56"/>
      <c r="D56" s="57"/>
      <c r="E56" s="58"/>
      <c r="F56" s="58"/>
      <c r="G56" s="58"/>
      <c r="H56" s="58"/>
      <c r="I56" s="58"/>
      <c r="J56" s="58"/>
      <c r="K56" s="58"/>
      <c r="L56" s="58"/>
      <c r="M56" s="58"/>
      <c r="N56" s="59"/>
    </row>
    <row r="57" spans="1:14" ht="13.5" customHeight="1">
      <c r="A57" s="41" t="s">
        <v>50</v>
      </c>
      <c r="B57" s="41"/>
      <c r="C57" s="45"/>
      <c r="D57" s="47">
        <f>SUM(D59:D68)</f>
        <v>6688</v>
      </c>
      <c r="E57" s="60">
        <f aca="true" t="shared" si="8" ref="E57:L57">SUM(E59:E68)</f>
        <v>29</v>
      </c>
      <c r="F57" s="54">
        <f t="shared" si="8"/>
        <v>3128</v>
      </c>
      <c r="G57" s="54">
        <f t="shared" si="8"/>
        <v>1631</v>
      </c>
      <c r="H57" s="54">
        <f t="shared" si="8"/>
        <v>1042</v>
      </c>
      <c r="I57" s="54">
        <f t="shared" si="8"/>
        <v>640</v>
      </c>
      <c r="J57" s="54">
        <f t="shared" si="8"/>
        <v>209</v>
      </c>
      <c r="K57" s="54">
        <f t="shared" si="8"/>
        <v>8</v>
      </c>
      <c r="L57" s="54">
        <f t="shared" si="8"/>
        <v>1</v>
      </c>
      <c r="M57" s="54">
        <f>SUM(M59:M68)</f>
        <v>0</v>
      </c>
      <c r="N57" s="54">
        <f>SUM(N59:N68)</f>
        <v>0</v>
      </c>
    </row>
    <row r="58" spans="1:13" ht="6" customHeight="1">
      <c r="A58" s="28"/>
      <c r="B58" s="45"/>
      <c r="C58" s="45"/>
      <c r="D58" s="47"/>
      <c r="E58" s="60"/>
      <c r="F58" s="54"/>
      <c r="G58" s="54"/>
      <c r="H58" s="54"/>
      <c r="I58" s="54"/>
      <c r="J58" s="54"/>
      <c r="K58" s="54"/>
      <c r="L58" s="54"/>
      <c r="M58" s="54"/>
    </row>
    <row r="59" spans="1:14" ht="13.5" customHeight="1">
      <c r="A59" s="28"/>
      <c r="B59" s="41" t="s">
        <v>51</v>
      </c>
      <c r="C59" s="42"/>
      <c r="D59" s="49">
        <v>572</v>
      </c>
      <c r="E59" s="50">
        <v>6</v>
      </c>
      <c r="F59" s="51">
        <v>396</v>
      </c>
      <c r="G59" s="51">
        <v>112</v>
      </c>
      <c r="H59" s="51">
        <v>31</v>
      </c>
      <c r="I59" s="51">
        <v>22</v>
      </c>
      <c r="J59" s="51">
        <v>5</v>
      </c>
      <c r="K59" s="51">
        <v>0</v>
      </c>
      <c r="L59" s="51">
        <v>0</v>
      </c>
      <c r="M59" s="51">
        <v>0</v>
      </c>
      <c r="N59" s="51">
        <v>0</v>
      </c>
    </row>
    <row r="60" spans="1:14" ht="13.5" customHeight="1">
      <c r="A60" s="28"/>
      <c r="B60" s="41" t="s">
        <v>52</v>
      </c>
      <c r="C60" s="42"/>
      <c r="D60" s="49">
        <v>1123</v>
      </c>
      <c r="E60" s="50">
        <v>2</v>
      </c>
      <c r="F60" s="51">
        <v>332</v>
      </c>
      <c r="G60" s="51">
        <v>335</v>
      </c>
      <c r="H60" s="51">
        <v>277</v>
      </c>
      <c r="I60" s="51">
        <v>152</v>
      </c>
      <c r="J60" s="51">
        <v>25</v>
      </c>
      <c r="K60" s="51">
        <v>0</v>
      </c>
      <c r="L60" s="51">
        <v>0</v>
      </c>
      <c r="M60" s="51">
        <v>0</v>
      </c>
      <c r="N60" s="51">
        <v>0</v>
      </c>
    </row>
    <row r="61" spans="1:14" ht="13.5" customHeight="1">
      <c r="A61" s="28"/>
      <c r="B61" s="41" t="s">
        <v>53</v>
      </c>
      <c r="C61" s="42"/>
      <c r="D61" s="49">
        <v>560</v>
      </c>
      <c r="E61" s="50">
        <v>2</v>
      </c>
      <c r="F61" s="51">
        <v>235</v>
      </c>
      <c r="G61" s="51">
        <v>171</v>
      </c>
      <c r="H61" s="51">
        <v>122</v>
      </c>
      <c r="I61" s="51">
        <v>26</v>
      </c>
      <c r="J61" s="51">
        <v>4</v>
      </c>
      <c r="K61" s="51">
        <v>0</v>
      </c>
      <c r="L61" s="51">
        <v>0</v>
      </c>
      <c r="M61" s="51">
        <v>0</v>
      </c>
      <c r="N61" s="51">
        <v>0</v>
      </c>
    </row>
    <row r="62" spans="1:13" ht="6" customHeight="1">
      <c r="A62" s="28"/>
      <c r="B62" s="45"/>
      <c r="C62" s="45"/>
      <c r="D62" s="49"/>
      <c r="E62" s="50"/>
      <c r="F62" s="51"/>
      <c r="G62" s="51"/>
      <c r="H62" s="51"/>
      <c r="I62" s="51"/>
      <c r="J62" s="51"/>
      <c r="K62" s="51"/>
      <c r="L62" s="51"/>
      <c r="M62" s="51"/>
    </row>
    <row r="63" spans="1:14" ht="13.5" customHeight="1">
      <c r="A63" s="28"/>
      <c r="B63" s="41" t="s">
        <v>54</v>
      </c>
      <c r="C63" s="42"/>
      <c r="D63" s="49">
        <v>1013</v>
      </c>
      <c r="E63" s="50">
        <v>10</v>
      </c>
      <c r="F63" s="51">
        <v>228</v>
      </c>
      <c r="G63" s="51">
        <v>261</v>
      </c>
      <c r="H63" s="51">
        <v>218</v>
      </c>
      <c r="I63" s="51">
        <v>207</v>
      </c>
      <c r="J63" s="51">
        <v>86</v>
      </c>
      <c r="K63" s="51">
        <v>3</v>
      </c>
      <c r="L63" s="51">
        <v>0</v>
      </c>
      <c r="M63" s="51">
        <v>0</v>
      </c>
      <c r="N63" s="51">
        <v>0</v>
      </c>
    </row>
    <row r="64" spans="1:14" ht="13.5" customHeight="1">
      <c r="A64" s="28"/>
      <c r="B64" s="41" t="s">
        <v>55</v>
      </c>
      <c r="C64" s="42"/>
      <c r="D64" s="49">
        <v>673</v>
      </c>
      <c r="E64" s="50">
        <v>2</v>
      </c>
      <c r="F64" s="51">
        <v>134</v>
      </c>
      <c r="G64" s="51">
        <v>200</v>
      </c>
      <c r="H64" s="51">
        <v>190</v>
      </c>
      <c r="I64" s="51">
        <v>118</v>
      </c>
      <c r="J64" s="51">
        <v>27</v>
      </c>
      <c r="K64" s="51">
        <v>2</v>
      </c>
      <c r="L64" s="51">
        <v>0</v>
      </c>
      <c r="M64" s="51">
        <v>0</v>
      </c>
      <c r="N64" s="51">
        <v>0</v>
      </c>
    </row>
    <row r="65" spans="1:14" ht="13.5" customHeight="1">
      <c r="A65" s="28"/>
      <c r="B65" s="41" t="s">
        <v>56</v>
      </c>
      <c r="C65" s="42"/>
      <c r="D65" s="49">
        <v>675</v>
      </c>
      <c r="E65" s="50">
        <v>3</v>
      </c>
      <c r="F65" s="51">
        <v>539</v>
      </c>
      <c r="G65" s="51">
        <v>77</v>
      </c>
      <c r="H65" s="51">
        <v>21</v>
      </c>
      <c r="I65" s="51">
        <v>24</v>
      </c>
      <c r="J65" s="51">
        <v>10</v>
      </c>
      <c r="K65" s="51">
        <v>1</v>
      </c>
      <c r="L65" s="51">
        <v>0</v>
      </c>
      <c r="M65" s="51">
        <v>0</v>
      </c>
      <c r="N65" s="51">
        <v>0</v>
      </c>
    </row>
    <row r="66" spans="1:13" ht="6" customHeight="1">
      <c r="A66" s="28"/>
      <c r="B66" s="45"/>
      <c r="C66" s="45"/>
      <c r="D66" s="49"/>
      <c r="E66" s="50"/>
      <c r="F66" s="51"/>
      <c r="G66" s="51"/>
      <c r="H66" s="51"/>
      <c r="I66" s="51"/>
      <c r="J66" s="51"/>
      <c r="K66" s="51"/>
      <c r="L66" s="51"/>
      <c r="M66" s="51"/>
    </row>
    <row r="67" spans="1:14" ht="13.5" customHeight="1">
      <c r="A67" s="28"/>
      <c r="B67" s="41" t="s">
        <v>57</v>
      </c>
      <c r="C67" s="42"/>
      <c r="D67" s="49">
        <v>563</v>
      </c>
      <c r="E67" s="50">
        <v>2</v>
      </c>
      <c r="F67" s="51">
        <v>405</v>
      </c>
      <c r="G67" s="51">
        <v>107</v>
      </c>
      <c r="H67" s="51">
        <v>29</v>
      </c>
      <c r="I67" s="51">
        <v>18</v>
      </c>
      <c r="J67" s="51">
        <v>2</v>
      </c>
      <c r="K67" s="51">
        <v>0</v>
      </c>
      <c r="L67" s="51">
        <v>0</v>
      </c>
      <c r="M67" s="51">
        <v>0</v>
      </c>
      <c r="N67" s="51">
        <v>0</v>
      </c>
    </row>
    <row r="68" spans="1:14" s="48" customFormat="1" ht="13.5" customHeight="1">
      <c r="A68" s="52"/>
      <c r="B68" s="41" t="s">
        <v>58</v>
      </c>
      <c r="C68" s="42"/>
      <c r="D68" s="49">
        <v>1509</v>
      </c>
      <c r="E68" s="50">
        <v>2</v>
      </c>
      <c r="F68" s="50">
        <v>859</v>
      </c>
      <c r="G68" s="50">
        <v>368</v>
      </c>
      <c r="H68" s="50">
        <v>154</v>
      </c>
      <c r="I68" s="50">
        <v>73</v>
      </c>
      <c r="J68" s="50">
        <v>50</v>
      </c>
      <c r="K68" s="50">
        <v>2</v>
      </c>
      <c r="L68" s="51">
        <v>1</v>
      </c>
      <c r="M68" s="50">
        <v>0</v>
      </c>
      <c r="N68" s="51">
        <v>0</v>
      </c>
    </row>
    <row r="69" spans="1:13" s="48" customFormat="1" ht="6" customHeight="1">
      <c r="A69" s="52"/>
      <c r="B69" s="45"/>
      <c r="C69" s="45"/>
      <c r="D69" s="49"/>
      <c r="E69" s="50"/>
      <c r="F69" s="50"/>
      <c r="G69" s="50"/>
      <c r="H69" s="50"/>
      <c r="I69" s="50"/>
      <c r="J69" s="50"/>
      <c r="K69" s="50"/>
      <c r="L69" s="51"/>
      <c r="M69" s="50"/>
    </row>
    <row r="70" spans="1:14" ht="13.5" customHeight="1">
      <c r="A70" s="41" t="s">
        <v>59</v>
      </c>
      <c r="B70" s="41"/>
      <c r="C70" s="45"/>
      <c r="D70" s="47">
        <f>SUM(D72:D81)</f>
        <v>11633</v>
      </c>
      <c r="E70" s="60">
        <f aca="true" t="shared" si="9" ref="E70:L70">SUM(E72:E81)</f>
        <v>5</v>
      </c>
      <c r="F70" s="54">
        <f t="shared" si="9"/>
        <v>1463</v>
      </c>
      <c r="G70" s="54">
        <f t="shared" si="9"/>
        <v>1521</v>
      </c>
      <c r="H70" s="54">
        <f t="shared" si="9"/>
        <v>1542</v>
      </c>
      <c r="I70" s="54">
        <f t="shared" si="9"/>
        <v>2315</v>
      </c>
      <c r="J70" s="54">
        <f t="shared" si="9"/>
        <v>3215</v>
      </c>
      <c r="K70" s="54">
        <f t="shared" si="9"/>
        <v>1258</v>
      </c>
      <c r="L70" s="54">
        <f t="shared" si="9"/>
        <v>261</v>
      </c>
      <c r="M70" s="54">
        <f>SUM(M72:M81)</f>
        <v>42</v>
      </c>
      <c r="N70" s="54">
        <f>SUM(N72:N81)</f>
        <v>11</v>
      </c>
    </row>
    <row r="71" spans="1:13" ht="6" customHeight="1">
      <c r="A71" s="28"/>
      <c r="B71" s="45"/>
      <c r="C71" s="45"/>
      <c r="D71" s="47"/>
      <c r="E71" s="60"/>
      <c r="F71" s="54"/>
      <c r="G71" s="54"/>
      <c r="H71" s="54"/>
      <c r="I71" s="54"/>
      <c r="J71" s="54"/>
      <c r="K71" s="54"/>
      <c r="L71" s="54"/>
      <c r="M71" s="54"/>
    </row>
    <row r="72" spans="1:14" ht="13.5" customHeight="1">
      <c r="A72" s="28"/>
      <c r="B72" s="41" t="s">
        <v>60</v>
      </c>
      <c r="C72" s="42"/>
      <c r="D72" s="49">
        <v>2048</v>
      </c>
      <c r="E72" s="50">
        <v>0</v>
      </c>
      <c r="F72" s="51">
        <v>252</v>
      </c>
      <c r="G72" s="51">
        <v>276</v>
      </c>
      <c r="H72" s="51">
        <v>306</v>
      </c>
      <c r="I72" s="51">
        <v>401</v>
      </c>
      <c r="J72" s="51">
        <v>560</v>
      </c>
      <c r="K72" s="51">
        <v>208</v>
      </c>
      <c r="L72" s="51">
        <v>41</v>
      </c>
      <c r="M72" s="51">
        <v>3</v>
      </c>
      <c r="N72" s="51">
        <v>1</v>
      </c>
    </row>
    <row r="73" spans="1:14" ht="13.5" customHeight="1">
      <c r="A73" s="28"/>
      <c r="B73" s="41" t="s">
        <v>61</v>
      </c>
      <c r="C73" s="42"/>
      <c r="D73" s="49">
        <v>2413</v>
      </c>
      <c r="E73" s="50">
        <v>4</v>
      </c>
      <c r="F73" s="51">
        <v>357</v>
      </c>
      <c r="G73" s="51">
        <v>407</v>
      </c>
      <c r="H73" s="51">
        <v>384</v>
      </c>
      <c r="I73" s="51">
        <v>503</v>
      </c>
      <c r="J73" s="51">
        <v>601</v>
      </c>
      <c r="K73" s="51">
        <v>134</v>
      </c>
      <c r="L73" s="51">
        <v>21</v>
      </c>
      <c r="M73" s="51">
        <v>2</v>
      </c>
      <c r="N73" s="51">
        <v>0</v>
      </c>
    </row>
    <row r="74" spans="1:14" ht="13.5" customHeight="1">
      <c r="A74" s="28"/>
      <c r="B74" s="41" t="s">
        <v>62</v>
      </c>
      <c r="C74" s="42"/>
      <c r="D74" s="49">
        <v>791</v>
      </c>
      <c r="E74" s="50">
        <v>0</v>
      </c>
      <c r="F74" s="51">
        <v>122</v>
      </c>
      <c r="G74" s="51">
        <v>115</v>
      </c>
      <c r="H74" s="51">
        <v>104</v>
      </c>
      <c r="I74" s="51">
        <v>176</v>
      </c>
      <c r="J74" s="51">
        <v>215</v>
      </c>
      <c r="K74" s="51">
        <v>51</v>
      </c>
      <c r="L74" s="51">
        <v>6</v>
      </c>
      <c r="M74" s="51">
        <v>2</v>
      </c>
      <c r="N74" s="51">
        <v>0</v>
      </c>
    </row>
    <row r="75" spans="1:13" ht="6" customHeight="1">
      <c r="A75" s="28"/>
      <c r="B75" s="45"/>
      <c r="C75" s="45"/>
      <c r="D75" s="49"/>
      <c r="E75" s="50"/>
      <c r="F75" s="51"/>
      <c r="G75" s="51"/>
      <c r="H75" s="51"/>
      <c r="I75" s="51"/>
      <c r="J75" s="51"/>
      <c r="K75" s="51"/>
      <c r="L75" s="51"/>
      <c r="M75" s="51"/>
    </row>
    <row r="76" spans="1:14" ht="13.5" customHeight="1">
      <c r="A76" s="28"/>
      <c r="B76" s="41" t="s">
        <v>63</v>
      </c>
      <c r="C76" s="42"/>
      <c r="D76" s="49">
        <v>1966</v>
      </c>
      <c r="E76" s="50">
        <v>1</v>
      </c>
      <c r="F76" s="51">
        <v>228</v>
      </c>
      <c r="G76" s="51">
        <v>266</v>
      </c>
      <c r="H76" s="51">
        <v>246</v>
      </c>
      <c r="I76" s="51">
        <v>403</v>
      </c>
      <c r="J76" s="51">
        <v>563</v>
      </c>
      <c r="K76" s="51">
        <v>232</v>
      </c>
      <c r="L76" s="51">
        <v>25</v>
      </c>
      <c r="M76" s="51">
        <v>1</v>
      </c>
      <c r="N76" s="51">
        <v>1</v>
      </c>
    </row>
    <row r="77" spans="1:14" ht="13.5" customHeight="1">
      <c r="A77" s="28"/>
      <c r="B77" s="41" t="s">
        <v>64</v>
      </c>
      <c r="C77" s="42"/>
      <c r="D77" s="49">
        <v>1160</v>
      </c>
      <c r="E77" s="50">
        <v>0</v>
      </c>
      <c r="F77" s="51">
        <v>142</v>
      </c>
      <c r="G77" s="51">
        <v>126</v>
      </c>
      <c r="H77" s="51">
        <v>139</v>
      </c>
      <c r="I77" s="51">
        <v>213</v>
      </c>
      <c r="J77" s="51">
        <v>342</v>
      </c>
      <c r="K77" s="51">
        <v>163</v>
      </c>
      <c r="L77" s="51">
        <v>30</v>
      </c>
      <c r="M77" s="51">
        <v>4</v>
      </c>
      <c r="N77" s="51">
        <v>1</v>
      </c>
    </row>
    <row r="78" spans="1:14" ht="13.5" customHeight="1">
      <c r="A78" s="28"/>
      <c r="B78" s="41" t="s">
        <v>65</v>
      </c>
      <c r="C78" s="42"/>
      <c r="D78" s="49">
        <v>1745</v>
      </c>
      <c r="E78" s="50">
        <v>0</v>
      </c>
      <c r="F78" s="51">
        <v>167</v>
      </c>
      <c r="G78" s="51">
        <v>165</v>
      </c>
      <c r="H78" s="51">
        <v>165</v>
      </c>
      <c r="I78" s="51">
        <v>286</v>
      </c>
      <c r="J78" s="51">
        <v>489</v>
      </c>
      <c r="K78" s="51">
        <v>319</v>
      </c>
      <c r="L78" s="51">
        <v>121</v>
      </c>
      <c r="M78" s="51">
        <v>25</v>
      </c>
      <c r="N78" s="51">
        <v>8</v>
      </c>
    </row>
    <row r="79" spans="1:13" ht="6" customHeight="1">
      <c r="A79" s="28"/>
      <c r="B79" s="45"/>
      <c r="C79" s="45"/>
      <c r="D79" s="49"/>
      <c r="E79" s="50"/>
      <c r="F79" s="51"/>
      <c r="G79" s="51"/>
      <c r="H79" s="51"/>
      <c r="I79" s="51"/>
      <c r="J79" s="51"/>
      <c r="K79" s="51"/>
      <c r="L79" s="51"/>
      <c r="M79" s="51"/>
    </row>
    <row r="80" spans="1:14" ht="13.5" customHeight="1">
      <c r="A80" s="28"/>
      <c r="B80" s="41" t="s">
        <v>66</v>
      </c>
      <c r="C80" s="42"/>
      <c r="D80" s="49">
        <v>640</v>
      </c>
      <c r="E80" s="50">
        <v>0</v>
      </c>
      <c r="F80" s="51">
        <v>87</v>
      </c>
      <c r="G80" s="51">
        <v>48</v>
      </c>
      <c r="H80" s="51">
        <v>78</v>
      </c>
      <c r="I80" s="51">
        <v>128</v>
      </c>
      <c r="J80" s="51">
        <v>209</v>
      </c>
      <c r="K80" s="51">
        <v>83</v>
      </c>
      <c r="L80" s="51">
        <v>7</v>
      </c>
      <c r="M80" s="51">
        <v>0</v>
      </c>
      <c r="N80" s="51">
        <v>0</v>
      </c>
    </row>
    <row r="81" spans="1:14" s="48" customFormat="1" ht="13.5" customHeight="1">
      <c r="A81" s="52"/>
      <c r="B81" s="41" t="s">
        <v>67</v>
      </c>
      <c r="C81" s="42"/>
      <c r="D81" s="49">
        <v>870</v>
      </c>
      <c r="E81" s="50">
        <v>0</v>
      </c>
      <c r="F81" s="50">
        <v>108</v>
      </c>
      <c r="G81" s="50">
        <v>118</v>
      </c>
      <c r="H81" s="50">
        <v>120</v>
      </c>
      <c r="I81" s="50">
        <v>205</v>
      </c>
      <c r="J81" s="50">
        <v>236</v>
      </c>
      <c r="K81" s="50">
        <v>68</v>
      </c>
      <c r="L81" s="50">
        <v>10</v>
      </c>
      <c r="M81" s="50">
        <v>5</v>
      </c>
      <c r="N81" s="51">
        <v>0</v>
      </c>
    </row>
    <row r="82" spans="1:13" s="48" customFormat="1" ht="6" customHeight="1">
      <c r="A82" s="52"/>
      <c r="B82" s="45"/>
      <c r="C82" s="45"/>
      <c r="D82" s="49"/>
      <c r="E82" s="50"/>
      <c r="F82" s="50"/>
      <c r="G82" s="50"/>
      <c r="H82" s="50"/>
      <c r="I82" s="50"/>
      <c r="J82" s="50"/>
      <c r="K82" s="50"/>
      <c r="L82" s="50"/>
      <c r="M82" s="50"/>
    </row>
    <row r="83" spans="1:14" ht="13.5" customHeight="1">
      <c r="A83" s="41" t="s">
        <v>68</v>
      </c>
      <c r="B83" s="41"/>
      <c r="C83" s="45"/>
      <c r="D83" s="47">
        <f>SUM(D85:D87)</f>
        <v>3097</v>
      </c>
      <c r="E83" s="60">
        <f aca="true" t="shared" si="10" ref="E83:N83">SUM(E85:E87)</f>
        <v>3</v>
      </c>
      <c r="F83" s="54">
        <f t="shared" si="10"/>
        <v>249</v>
      </c>
      <c r="G83" s="54">
        <f t="shared" si="10"/>
        <v>293</v>
      </c>
      <c r="H83" s="54">
        <f t="shared" si="10"/>
        <v>272</v>
      </c>
      <c r="I83" s="54">
        <f t="shared" si="10"/>
        <v>395</v>
      </c>
      <c r="J83" s="54">
        <f t="shared" si="10"/>
        <v>784</v>
      </c>
      <c r="K83" s="54">
        <f t="shared" si="10"/>
        <v>622</v>
      </c>
      <c r="L83" s="54">
        <f t="shared" si="10"/>
        <v>313</v>
      </c>
      <c r="M83" s="54">
        <f t="shared" si="10"/>
        <v>119</v>
      </c>
      <c r="N83" s="54">
        <f t="shared" si="10"/>
        <v>47</v>
      </c>
    </row>
    <row r="84" spans="1:13" ht="6" customHeight="1">
      <c r="A84" s="28"/>
      <c r="B84" s="45"/>
      <c r="C84" s="45"/>
      <c r="D84" s="47"/>
      <c r="E84" s="60"/>
      <c r="F84" s="54"/>
      <c r="G84" s="54"/>
      <c r="H84" s="54"/>
      <c r="I84" s="54"/>
      <c r="J84" s="54"/>
      <c r="K84" s="54"/>
      <c r="L84" s="54"/>
      <c r="M84" s="54"/>
    </row>
    <row r="85" spans="1:14" ht="13.5" customHeight="1">
      <c r="A85" s="28"/>
      <c r="B85" s="41" t="s">
        <v>69</v>
      </c>
      <c r="C85" s="42"/>
      <c r="D85" s="49">
        <v>990</v>
      </c>
      <c r="E85" s="50">
        <v>2</v>
      </c>
      <c r="F85" s="51">
        <v>68</v>
      </c>
      <c r="G85" s="51">
        <v>69</v>
      </c>
      <c r="H85" s="51">
        <v>86</v>
      </c>
      <c r="I85" s="51">
        <v>106</v>
      </c>
      <c r="J85" s="51">
        <v>215</v>
      </c>
      <c r="K85" s="51">
        <v>207</v>
      </c>
      <c r="L85" s="51">
        <v>143</v>
      </c>
      <c r="M85" s="51">
        <v>67</v>
      </c>
      <c r="N85" s="51">
        <v>27</v>
      </c>
    </row>
    <row r="86" spans="1:14" ht="13.5" customHeight="1">
      <c r="A86" s="28"/>
      <c r="B86" s="41" t="s">
        <v>70</v>
      </c>
      <c r="C86" s="42"/>
      <c r="D86" s="49">
        <v>1255</v>
      </c>
      <c r="E86" s="50">
        <v>1</v>
      </c>
      <c r="F86" s="51">
        <v>106</v>
      </c>
      <c r="G86" s="51">
        <v>117</v>
      </c>
      <c r="H86" s="51">
        <v>96</v>
      </c>
      <c r="I86" s="51">
        <v>145</v>
      </c>
      <c r="J86" s="51">
        <v>308</v>
      </c>
      <c r="K86" s="51">
        <v>278</v>
      </c>
      <c r="L86" s="51">
        <v>141</v>
      </c>
      <c r="M86" s="51">
        <v>45</v>
      </c>
      <c r="N86" s="51">
        <v>18</v>
      </c>
    </row>
    <row r="87" spans="1:14" s="48" customFormat="1" ht="13.5" customHeight="1">
      <c r="A87" s="52"/>
      <c r="B87" s="41" t="s">
        <v>71</v>
      </c>
      <c r="C87" s="42"/>
      <c r="D87" s="49">
        <v>852</v>
      </c>
      <c r="E87" s="50">
        <v>0</v>
      </c>
      <c r="F87" s="50">
        <v>75</v>
      </c>
      <c r="G87" s="50">
        <v>107</v>
      </c>
      <c r="H87" s="50">
        <v>90</v>
      </c>
      <c r="I87" s="50">
        <v>144</v>
      </c>
      <c r="J87" s="50">
        <v>261</v>
      </c>
      <c r="K87" s="50">
        <v>137</v>
      </c>
      <c r="L87" s="50">
        <v>29</v>
      </c>
      <c r="M87" s="50">
        <v>7</v>
      </c>
      <c r="N87" s="51">
        <v>2</v>
      </c>
    </row>
    <row r="88" spans="1:13" s="48" customFormat="1" ht="6" customHeight="1">
      <c r="A88" s="52"/>
      <c r="B88" s="45"/>
      <c r="C88" s="45"/>
      <c r="D88" s="49"/>
      <c r="E88" s="50"/>
      <c r="F88" s="50"/>
      <c r="G88" s="50"/>
      <c r="H88" s="50"/>
      <c r="I88" s="50"/>
      <c r="J88" s="50"/>
      <c r="K88" s="50"/>
      <c r="L88" s="50"/>
      <c r="M88" s="50"/>
    </row>
    <row r="89" spans="1:14" ht="13.5" customHeight="1">
      <c r="A89" s="41" t="s">
        <v>72</v>
      </c>
      <c r="B89" s="41"/>
      <c r="C89" s="45"/>
      <c r="D89" s="47">
        <f>SUM(D91:D92)</f>
        <v>5529</v>
      </c>
      <c r="E89" s="53">
        <f aca="true" t="shared" si="11" ref="E89:L89">SUM(E91:E92)</f>
        <v>2</v>
      </c>
      <c r="F89" s="54">
        <f t="shared" si="11"/>
        <v>907</v>
      </c>
      <c r="G89" s="54">
        <f t="shared" si="11"/>
        <v>886</v>
      </c>
      <c r="H89" s="54">
        <f t="shared" si="11"/>
        <v>873</v>
      </c>
      <c r="I89" s="54">
        <f t="shared" si="11"/>
        <v>1216</v>
      </c>
      <c r="J89" s="54">
        <f t="shared" si="11"/>
        <v>1179</v>
      </c>
      <c r="K89" s="54">
        <f t="shared" si="11"/>
        <v>310</v>
      </c>
      <c r="L89" s="54">
        <f t="shared" si="11"/>
        <v>108</v>
      </c>
      <c r="M89" s="54">
        <f>SUM(M91:M92)</f>
        <v>33</v>
      </c>
      <c r="N89" s="54">
        <f>SUM(N91:N92)</f>
        <v>15</v>
      </c>
    </row>
    <row r="90" spans="1:13" ht="6" customHeight="1">
      <c r="A90" s="28"/>
      <c r="B90" s="45"/>
      <c r="C90" s="45"/>
      <c r="D90" s="47"/>
      <c r="E90" s="53"/>
      <c r="F90" s="54"/>
      <c r="G90" s="54"/>
      <c r="H90" s="54"/>
      <c r="I90" s="54"/>
      <c r="J90" s="54"/>
      <c r="K90" s="54"/>
      <c r="L90" s="54"/>
      <c r="M90" s="54"/>
    </row>
    <row r="91" spans="1:14" ht="13.5" customHeight="1">
      <c r="A91" s="28"/>
      <c r="B91" s="41" t="s">
        <v>73</v>
      </c>
      <c r="C91" s="42"/>
      <c r="D91" s="49">
        <v>2416</v>
      </c>
      <c r="E91" s="50">
        <v>0</v>
      </c>
      <c r="F91" s="51">
        <v>397</v>
      </c>
      <c r="G91" s="51">
        <v>408</v>
      </c>
      <c r="H91" s="51">
        <v>419</v>
      </c>
      <c r="I91" s="51">
        <v>534</v>
      </c>
      <c r="J91" s="51">
        <v>450</v>
      </c>
      <c r="K91" s="51">
        <v>114</v>
      </c>
      <c r="L91" s="51">
        <v>56</v>
      </c>
      <c r="M91" s="51">
        <v>26</v>
      </c>
      <c r="N91" s="51">
        <v>12</v>
      </c>
    </row>
    <row r="92" spans="1:14" s="48" customFormat="1" ht="13.5" customHeight="1">
      <c r="A92" s="52"/>
      <c r="B92" s="41" t="s">
        <v>74</v>
      </c>
      <c r="C92" s="42"/>
      <c r="D92" s="49">
        <v>3113</v>
      </c>
      <c r="E92" s="50">
        <v>2</v>
      </c>
      <c r="F92" s="50">
        <v>510</v>
      </c>
      <c r="G92" s="50">
        <v>478</v>
      </c>
      <c r="H92" s="50">
        <v>454</v>
      </c>
      <c r="I92" s="50">
        <v>682</v>
      </c>
      <c r="J92" s="50">
        <v>729</v>
      </c>
      <c r="K92" s="50">
        <v>196</v>
      </c>
      <c r="L92" s="50">
        <v>52</v>
      </c>
      <c r="M92" s="50">
        <v>7</v>
      </c>
      <c r="N92" s="51">
        <v>3</v>
      </c>
    </row>
    <row r="93" spans="1:13" s="48" customFormat="1" ht="6" customHeight="1">
      <c r="A93" s="52"/>
      <c r="B93" s="45"/>
      <c r="C93" s="45"/>
      <c r="D93" s="49"/>
      <c r="E93" s="50"/>
      <c r="F93" s="50"/>
      <c r="G93" s="50"/>
      <c r="H93" s="50"/>
      <c r="I93" s="50"/>
      <c r="J93" s="50"/>
      <c r="K93" s="50"/>
      <c r="L93" s="50"/>
      <c r="M93" s="50"/>
    </row>
    <row r="94" spans="1:14" ht="13.5" customHeight="1">
      <c r="A94" s="41" t="s">
        <v>75</v>
      </c>
      <c r="B94" s="41"/>
      <c r="C94" s="45"/>
      <c r="D94" s="47">
        <f>SUM(D96:D101)</f>
        <v>3541</v>
      </c>
      <c r="E94" s="60">
        <f>SUM(E96:E101)</f>
        <v>5</v>
      </c>
      <c r="F94" s="54">
        <f aca="true" t="shared" si="12" ref="F94:N94">SUM(F96:F101)</f>
        <v>896</v>
      </c>
      <c r="G94" s="54">
        <f t="shared" si="12"/>
        <v>928</v>
      </c>
      <c r="H94" s="54">
        <f t="shared" si="12"/>
        <v>781</v>
      </c>
      <c r="I94" s="54">
        <f t="shared" si="12"/>
        <v>596</v>
      </c>
      <c r="J94" s="54">
        <f t="shared" si="12"/>
        <v>281</v>
      </c>
      <c r="K94" s="54">
        <f t="shared" si="12"/>
        <v>38</v>
      </c>
      <c r="L94" s="54">
        <f t="shared" si="12"/>
        <v>13</v>
      </c>
      <c r="M94" s="54">
        <f t="shared" si="12"/>
        <v>0</v>
      </c>
      <c r="N94" s="54">
        <f t="shared" si="12"/>
        <v>3</v>
      </c>
    </row>
    <row r="95" spans="1:13" ht="6" customHeight="1">
      <c r="A95" s="28"/>
      <c r="B95" s="45"/>
      <c r="C95" s="45"/>
      <c r="D95" s="47"/>
      <c r="E95" s="60"/>
      <c r="F95" s="54"/>
      <c r="G95" s="54"/>
      <c r="H95" s="54"/>
      <c r="I95" s="54"/>
      <c r="J95" s="54"/>
      <c r="K95" s="54"/>
      <c r="L95" s="54"/>
      <c r="M95" s="54"/>
    </row>
    <row r="96" spans="1:14" ht="13.5" customHeight="1">
      <c r="A96" s="28"/>
      <c r="B96" s="41" t="s">
        <v>76</v>
      </c>
      <c r="C96" s="42"/>
      <c r="D96" s="49">
        <v>450</v>
      </c>
      <c r="E96" s="50">
        <v>0</v>
      </c>
      <c r="F96" s="51">
        <v>117</v>
      </c>
      <c r="G96" s="51">
        <v>149</v>
      </c>
      <c r="H96" s="51">
        <v>104</v>
      </c>
      <c r="I96" s="51">
        <v>59</v>
      </c>
      <c r="J96" s="51">
        <v>19</v>
      </c>
      <c r="K96" s="51">
        <v>2</v>
      </c>
      <c r="L96" s="51">
        <v>0</v>
      </c>
      <c r="M96" s="51">
        <v>0</v>
      </c>
      <c r="N96" s="51">
        <v>0</v>
      </c>
    </row>
    <row r="97" spans="1:14" ht="13.5" customHeight="1">
      <c r="A97" s="28"/>
      <c r="B97" s="41" t="s">
        <v>77</v>
      </c>
      <c r="C97" s="42"/>
      <c r="D97" s="49">
        <v>394</v>
      </c>
      <c r="E97" s="50">
        <v>2</v>
      </c>
      <c r="F97" s="51">
        <v>78</v>
      </c>
      <c r="G97" s="51">
        <v>97</v>
      </c>
      <c r="H97" s="51">
        <v>99</v>
      </c>
      <c r="I97" s="51">
        <v>85</v>
      </c>
      <c r="J97" s="51">
        <v>31</v>
      </c>
      <c r="K97" s="51">
        <v>1</v>
      </c>
      <c r="L97" s="51">
        <v>0</v>
      </c>
      <c r="M97" s="61">
        <v>0</v>
      </c>
      <c r="N97" s="51">
        <v>1</v>
      </c>
    </row>
    <row r="98" spans="1:14" ht="13.5" customHeight="1">
      <c r="A98" s="28"/>
      <c r="B98" s="41" t="s">
        <v>78</v>
      </c>
      <c r="C98" s="42"/>
      <c r="D98" s="49">
        <v>363</v>
      </c>
      <c r="E98" s="50">
        <v>0</v>
      </c>
      <c r="F98" s="51">
        <v>62</v>
      </c>
      <c r="G98" s="51">
        <v>104</v>
      </c>
      <c r="H98" s="51">
        <v>89</v>
      </c>
      <c r="I98" s="51">
        <v>74</v>
      </c>
      <c r="J98" s="51">
        <v>34</v>
      </c>
      <c r="K98" s="51">
        <v>0</v>
      </c>
      <c r="L98" s="51">
        <v>0</v>
      </c>
      <c r="M98" s="51">
        <v>0</v>
      </c>
      <c r="N98" s="51">
        <v>0</v>
      </c>
    </row>
    <row r="99" spans="1:13" ht="6" customHeight="1">
      <c r="A99" s="28"/>
      <c r="B99" s="45"/>
      <c r="C99" s="45"/>
      <c r="D99" s="49"/>
      <c r="E99" s="50"/>
      <c r="F99" s="51"/>
      <c r="G99" s="51"/>
      <c r="H99" s="51"/>
      <c r="I99" s="51"/>
      <c r="J99" s="51"/>
      <c r="K99" s="51"/>
      <c r="L99" s="51"/>
      <c r="M99" s="51"/>
    </row>
    <row r="100" spans="1:14" ht="13.5" customHeight="1">
      <c r="A100" s="28"/>
      <c r="B100" s="41" t="s">
        <v>79</v>
      </c>
      <c r="C100" s="42"/>
      <c r="D100" s="49">
        <v>766</v>
      </c>
      <c r="E100" s="50">
        <v>2</v>
      </c>
      <c r="F100" s="51">
        <v>273</v>
      </c>
      <c r="G100" s="51">
        <v>183</v>
      </c>
      <c r="H100" s="51">
        <v>121</v>
      </c>
      <c r="I100" s="51">
        <v>101</v>
      </c>
      <c r="J100" s="51">
        <v>55</v>
      </c>
      <c r="K100" s="51">
        <v>17</v>
      </c>
      <c r="L100" s="51">
        <v>12</v>
      </c>
      <c r="M100" s="61">
        <v>0</v>
      </c>
      <c r="N100" s="61">
        <v>2</v>
      </c>
    </row>
    <row r="101" spans="1:14" s="48" customFormat="1" ht="13.5" customHeight="1">
      <c r="A101" s="52"/>
      <c r="B101" s="41" t="s">
        <v>80</v>
      </c>
      <c r="C101" s="42"/>
      <c r="D101" s="49">
        <v>1568</v>
      </c>
      <c r="E101" s="50">
        <v>1</v>
      </c>
      <c r="F101" s="50">
        <v>366</v>
      </c>
      <c r="G101" s="50">
        <v>395</v>
      </c>
      <c r="H101" s="50">
        <v>368</v>
      </c>
      <c r="I101" s="50">
        <v>277</v>
      </c>
      <c r="J101" s="50">
        <v>142</v>
      </c>
      <c r="K101" s="50">
        <v>18</v>
      </c>
      <c r="L101" s="50">
        <v>1</v>
      </c>
      <c r="M101" s="62">
        <v>0</v>
      </c>
      <c r="N101" s="61">
        <v>0</v>
      </c>
    </row>
    <row r="102" spans="1:13" s="48" customFormat="1" ht="6" customHeight="1">
      <c r="A102" s="52"/>
      <c r="B102" s="45"/>
      <c r="C102" s="45"/>
      <c r="D102" s="49"/>
      <c r="E102" s="50"/>
      <c r="F102" s="50"/>
      <c r="G102" s="50"/>
      <c r="H102" s="50"/>
      <c r="I102" s="50"/>
      <c r="J102" s="50"/>
      <c r="K102" s="50"/>
      <c r="L102" s="50"/>
      <c r="M102" s="62"/>
    </row>
    <row r="103" spans="1:14" ht="13.5" customHeight="1">
      <c r="A103" s="41" t="s">
        <v>81</v>
      </c>
      <c r="B103" s="41"/>
      <c r="C103" s="45"/>
      <c r="D103" s="47">
        <f>SUM(D105:D109)</f>
        <v>5167</v>
      </c>
      <c r="E103" s="60">
        <f>SUM(E105:E109)</f>
        <v>1</v>
      </c>
      <c r="F103" s="54">
        <f aca="true" t="shared" si="13" ref="F103:L103">SUM(F105:F109)</f>
        <v>858</v>
      </c>
      <c r="G103" s="54">
        <f t="shared" si="13"/>
        <v>1176</v>
      </c>
      <c r="H103" s="54">
        <f t="shared" si="13"/>
        <v>1283</v>
      </c>
      <c r="I103" s="54">
        <f t="shared" si="13"/>
        <v>1198</v>
      </c>
      <c r="J103" s="54">
        <f t="shared" si="13"/>
        <v>543</v>
      </c>
      <c r="K103" s="54">
        <f t="shared" si="13"/>
        <v>79</v>
      </c>
      <c r="L103" s="54">
        <f t="shared" si="13"/>
        <v>23</v>
      </c>
      <c r="M103" s="1">
        <f>SUM(M105:M109)</f>
        <v>2</v>
      </c>
      <c r="N103" s="1">
        <f>SUM(N105:N109)</f>
        <v>4</v>
      </c>
    </row>
    <row r="104" spans="1:12" ht="6" customHeight="1">
      <c r="A104" s="28"/>
      <c r="B104" s="45"/>
      <c r="C104" s="45"/>
      <c r="D104" s="47"/>
      <c r="E104" s="60"/>
      <c r="F104" s="54"/>
      <c r="G104" s="54"/>
      <c r="H104" s="54"/>
      <c r="I104" s="54"/>
      <c r="J104" s="54"/>
      <c r="K104" s="54"/>
      <c r="L104" s="54"/>
    </row>
    <row r="105" spans="1:14" ht="13.5" customHeight="1">
      <c r="A105" s="28"/>
      <c r="B105" s="41" t="s">
        <v>82</v>
      </c>
      <c r="C105" s="42"/>
      <c r="D105" s="49">
        <v>1367</v>
      </c>
      <c r="E105" s="50">
        <v>0</v>
      </c>
      <c r="F105" s="51">
        <v>189</v>
      </c>
      <c r="G105" s="51">
        <v>227</v>
      </c>
      <c r="H105" s="51">
        <v>265</v>
      </c>
      <c r="I105" s="51">
        <v>375</v>
      </c>
      <c r="J105" s="51">
        <v>263</v>
      </c>
      <c r="K105" s="51">
        <v>36</v>
      </c>
      <c r="L105" s="51">
        <v>9</v>
      </c>
      <c r="M105" s="51">
        <v>2</v>
      </c>
      <c r="N105" s="51">
        <v>1</v>
      </c>
    </row>
    <row r="106" spans="1:14" ht="13.5" customHeight="1">
      <c r="A106" s="28"/>
      <c r="B106" s="63" t="s">
        <v>83</v>
      </c>
      <c r="C106" s="64"/>
      <c r="D106" s="49">
        <v>1160</v>
      </c>
      <c r="E106" s="50">
        <v>0</v>
      </c>
      <c r="F106" s="51">
        <v>183</v>
      </c>
      <c r="G106" s="51">
        <v>314</v>
      </c>
      <c r="H106" s="51">
        <v>339</v>
      </c>
      <c r="I106" s="51">
        <v>247</v>
      </c>
      <c r="J106" s="51">
        <v>67</v>
      </c>
      <c r="K106" s="51">
        <v>7</v>
      </c>
      <c r="L106" s="51">
        <v>2</v>
      </c>
      <c r="M106" s="51">
        <v>0</v>
      </c>
      <c r="N106" s="51">
        <v>1</v>
      </c>
    </row>
    <row r="107" spans="1:14" ht="13.5" customHeight="1">
      <c r="A107" s="28"/>
      <c r="B107" s="63" t="s">
        <v>84</v>
      </c>
      <c r="C107" s="64"/>
      <c r="D107" s="49">
        <v>1606</v>
      </c>
      <c r="E107" s="50">
        <v>1</v>
      </c>
      <c r="F107" s="51">
        <v>274</v>
      </c>
      <c r="G107" s="51">
        <v>384</v>
      </c>
      <c r="H107" s="51">
        <v>401</v>
      </c>
      <c r="I107" s="51">
        <v>362</v>
      </c>
      <c r="J107" s="51">
        <v>142</v>
      </c>
      <c r="K107" s="51">
        <v>29</v>
      </c>
      <c r="L107" s="51">
        <v>11</v>
      </c>
      <c r="M107" s="61">
        <v>0</v>
      </c>
      <c r="N107" s="51">
        <v>2</v>
      </c>
    </row>
    <row r="108" spans="1:13" ht="6" customHeight="1">
      <c r="A108" s="28"/>
      <c r="B108" s="45"/>
      <c r="C108" s="45"/>
      <c r="D108" s="49"/>
      <c r="E108" s="50"/>
      <c r="F108" s="51"/>
      <c r="G108" s="51"/>
      <c r="H108" s="51"/>
      <c r="I108" s="51"/>
      <c r="J108" s="51"/>
      <c r="K108" s="51"/>
      <c r="L108" s="51"/>
      <c r="M108" s="61"/>
    </row>
    <row r="109" spans="1:14" s="48" customFormat="1" ht="13.5" customHeight="1">
      <c r="A109" s="52"/>
      <c r="B109" s="41" t="s">
        <v>85</v>
      </c>
      <c r="C109" s="42"/>
      <c r="D109" s="49">
        <v>1034</v>
      </c>
      <c r="E109" s="50">
        <v>0</v>
      </c>
      <c r="F109" s="50">
        <v>212</v>
      </c>
      <c r="G109" s="50">
        <v>251</v>
      </c>
      <c r="H109" s="50">
        <v>278</v>
      </c>
      <c r="I109" s="50">
        <v>214</v>
      </c>
      <c r="J109" s="51">
        <v>71</v>
      </c>
      <c r="K109" s="50">
        <v>7</v>
      </c>
      <c r="L109" s="50">
        <v>1</v>
      </c>
      <c r="M109" s="50">
        <v>0</v>
      </c>
      <c r="N109" s="50">
        <v>0</v>
      </c>
    </row>
    <row r="110" spans="1:13" s="48" customFormat="1" ht="6" customHeight="1">
      <c r="A110" s="52"/>
      <c r="B110" s="45"/>
      <c r="C110" s="45"/>
      <c r="D110" s="49"/>
      <c r="E110" s="50"/>
      <c r="F110" s="50"/>
      <c r="G110" s="50"/>
      <c r="H110" s="50"/>
      <c r="I110" s="50"/>
      <c r="J110" s="51"/>
      <c r="K110" s="50"/>
      <c r="L110" s="50"/>
      <c r="M110" s="50"/>
    </row>
    <row r="111" spans="1:14" ht="13.5" customHeight="1">
      <c r="A111" s="41" t="s">
        <v>86</v>
      </c>
      <c r="B111" s="41"/>
      <c r="C111" s="45"/>
      <c r="D111" s="47">
        <f>SUM(D112:D118)</f>
        <v>12778</v>
      </c>
      <c r="E111" s="60">
        <f>SUM(E112:E118)</f>
        <v>22</v>
      </c>
      <c r="F111" s="60">
        <f aca="true" t="shared" si="14" ref="F111:N111">SUM(F112:F118)</f>
        <v>2159</v>
      </c>
      <c r="G111" s="60">
        <f t="shared" si="14"/>
        <v>2207</v>
      </c>
      <c r="H111" s="60">
        <f t="shared" si="14"/>
        <v>1931</v>
      </c>
      <c r="I111" s="60">
        <f t="shared" si="14"/>
        <v>2616</v>
      </c>
      <c r="J111" s="60">
        <f t="shared" si="14"/>
        <v>2753</v>
      </c>
      <c r="K111" s="60">
        <f t="shared" si="14"/>
        <v>878</v>
      </c>
      <c r="L111" s="60">
        <f t="shared" si="14"/>
        <v>173</v>
      </c>
      <c r="M111" s="60">
        <f t="shared" si="14"/>
        <v>27</v>
      </c>
      <c r="N111" s="60">
        <f t="shared" si="14"/>
        <v>12</v>
      </c>
    </row>
    <row r="112" spans="1:14" ht="13.5" customHeight="1">
      <c r="A112" s="28"/>
      <c r="B112" s="41" t="s">
        <v>87</v>
      </c>
      <c r="C112" s="42"/>
      <c r="D112" s="49">
        <v>1721</v>
      </c>
      <c r="E112" s="50">
        <v>1</v>
      </c>
      <c r="F112" s="51">
        <v>222</v>
      </c>
      <c r="G112" s="51">
        <v>304</v>
      </c>
      <c r="H112" s="51">
        <v>370</v>
      </c>
      <c r="I112" s="51">
        <v>457</v>
      </c>
      <c r="J112" s="51">
        <v>311</v>
      </c>
      <c r="K112" s="51">
        <v>54</v>
      </c>
      <c r="L112" s="51">
        <v>1</v>
      </c>
      <c r="M112" s="51">
        <v>1</v>
      </c>
      <c r="N112" s="51">
        <v>0</v>
      </c>
    </row>
    <row r="113" spans="1:14" ht="13.5" customHeight="1">
      <c r="A113" s="28"/>
      <c r="B113" s="41" t="s">
        <v>88</v>
      </c>
      <c r="C113" s="42"/>
      <c r="D113" s="49">
        <v>2501</v>
      </c>
      <c r="E113" s="62">
        <v>0</v>
      </c>
      <c r="F113" s="62">
        <v>256</v>
      </c>
      <c r="G113" s="62">
        <v>288</v>
      </c>
      <c r="H113" s="62">
        <v>302</v>
      </c>
      <c r="I113" s="62">
        <v>555</v>
      </c>
      <c r="J113" s="62">
        <v>736</v>
      </c>
      <c r="K113" s="62">
        <v>283</v>
      </c>
      <c r="L113" s="62">
        <v>71</v>
      </c>
      <c r="M113" s="62">
        <v>8</v>
      </c>
      <c r="N113" s="51">
        <v>2</v>
      </c>
    </row>
    <row r="114" spans="1:14" ht="13.5" customHeight="1">
      <c r="A114" s="28"/>
      <c r="B114" s="41" t="s">
        <v>89</v>
      </c>
      <c r="C114" s="42"/>
      <c r="D114" s="49">
        <v>1298</v>
      </c>
      <c r="E114" s="62">
        <v>9</v>
      </c>
      <c r="F114" s="62">
        <v>252</v>
      </c>
      <c r="G114" s="62">
        <v>235</v>
      </c>
      <c r="H114" s="62">
        <v>179</v>
      </c>
      <c r="I114" s="62">
        <v>270</v>
      </c>
      <c r="J114" s="62">
        <v>237</v>
      </c>
      <c r="K114" s="62">
        <v>100</v>
      </c>
      <c r="L114" s="62">
        <v>12</v>
      </c>
      <c r="M114" s="62">
        <v>3</v>
      </c>
      <c r="N114" s="51">
        <v>1</v>
      </c>
    </row>
    <row r="115" spans="1:13" ht="6" customHeight="1">
      <c r="A115" s="28"/>
      <c r="B115" s="45"/>
      <c r="C115" s="65"/>
      <c r="D115" s="61"/>
      <c r="E115" s="62"/>
      <c r="F115" s="61"/>
      <c r="G115" s="61"/>
      <c r="H115" s="61"/>
      <c r="I115" s="61"/>
      <c r="J115" s="61"/>
      <c r="K115" s="61"/>
      <c r="L115" s="61"/>
      <c r="M115" s="61"/>
    </row>
    <row r="116" spans="1:14" ht="13.5" customHeight="1">
      <c r="A116" s="28"/>
      <c r="B116" s="41" t="s">
        <v>90</v>
      </c>
      <c r="C116" s="42"/>
      <c r="D116" s="49">
        <v>4044</v>
      </c>
      <c r="E116" s="62">
        <v>2</v>
      </c>
      <c r="F116" s="62">
        <v>703</v>
      </c>
      <c r="G116" s="62">
        <v>730</v>
      </c>
      <c r="H116" s="62">
        <v>636</v>
      </c>
      <c r="I116" s="62">
        <v>801</v>
      </c>
      <c r="J116" s="62">
        <v>860</v>
      </c>
      <c r="K116" s="62">
        <v>249</v>
      </c>
      <c r="L116" s="62">
        <v>49</v>
      </c>
      <c r="M116" s="62">
        <v>11</v>
      </c>
      <c r="N116" s="62">
        <v>3</v>
      </c>
    </row>
    <row r="117" spans="1:14" ht="13.5" customHeight="1">
      <c r="A117" s="28"/>
      <c r="B117" s="66" t="s">
        <v>91</v>
      </c>
      <c r="C117" s="67"/>
      <c r="D117" s="49">
        <v>1799</v>
      </c>
      <c r="E117" s="62">
        <v>9</v>
      </c>
      <c r="F117" s="62">
        <v>475</v>
      </c>
      <c r="G117" s="62">
        <v>389</v>
      </c>
      <c r="H117" s="62">
        <v>252</v>
      </c>
      <c r="I117" s="62">
        <v>275</v>
      </c>
      <c r="J117" s="62">
        <v>298</v>
      </c>
      <c r="K117" s="62">
        <v>86</v>
      </c>
      <c r="L117" s="62">
        <v>13</v>
      </c>
      <c r="M117" s="62">
        <v>1</v>
      </c>
      <c r="N117" s="62">
        <v>1</v>
      </c>
    </row>
    <row r="118" spans="1:14" ht="13.5" customHeight="1">
      <c r="A118" s="28"/>
      <c r="B118" s="66" t="s">
        <v>92</v>
      </c>
      <c r="C118" s="67"/>
      <c r="D118" s="49">
        <v>1415</v>
      </c>
      <c r="E118" s="62">
        <v>1</v>
      </c>
      <c r="F118" s="62">
        <v>251</v>
      </c>
      <c r="G118" s="62">
        <v>261</v>
      </c>
      <c r="H118" s="62">
        <v>192</v>
      </c>
      <c r="I118" s="62">
        <v>258</v>
      </c>
      <c r="J118" s="62">
        <v>311</v>
      </c>
      <c r="K118" s="62">
        <v>106</v>
      </c>
      <c r="L118" s="62">
        <v>27</v>
      </c>
      <c r="M118" s="62">
        <v>3</v>
      </c>
      <c r="N118" s="62">
        <v>5</v>
      </c>
    </row>
    <row r="119" spans="1:14" ht="6" customHeight="1">
      <c r="A119" s="55"/>
      <c r="B119" s="55"/>
      <c r="C119" s="68"/>
      <c r="D119" s="59"/>
      <c r="E119" s="69"/>
      <c r="F119" s="59"/>
      <c r="G119" s="59"/>
      <c r="H119" s="59"/>
      <c r="I119" s="59"/>
      <c r="J119" s="59"/>
      <c r="K119" s="59"/>
      <c r="L119" s="59"/>
      <c r="M119" s="59"/>
      <c r="N119" s="59"/>
    </row>
    <row r="120" spans="2:5" ht="13.5" customHeight="1">
      <c r="B120" s="48" t="s">
        <v>93</v>
      </c>
      <c r="C120" s="48"/>
      <c r="E120" s="48"/>
    </row>
    <row r="121" spans="2:5" ht="12" customHeight="1">
      <c r="B121" s="48"/>
      <c r="C121" s="48"/>
      <c r="E121" s="48"/>
    </row>
    <row r="122" spans="2:5" ht="12" customHeight="1">
      <c r="B122" s="48"/>
      <c r="C122" s="48"/>
      <c r="E122" s="48"/>
    </row>
    <row r="123" spans="2:5" ht="12" customHeight="1">
      <c r="B123" s="48"/>
      <c r="C123" s="48"/>
      <c r="E123" s="48"/>
    </row>
    <row r="124" spans="2:5" ht="12" customHeight="1">
      <c r="B124" s="48"/>
      <c r="C124" s="48"/>
      <c r="E124" s="48"/>
    </row>
    <row r="125" spans="2:5" ht="12" customHeight="1">
      <c r="B125" s="48"/>
      <c r="C125" s="48"/>
      <c r="E125" s="48"/>
    </row>
    <row r="126" spans="2:5" ht="12" customHeight="1">
      <c r="B126" s="48"/>
      <c r="C126" s="48"/>
      <c r="E126" s="48"/>
    </row>
    <row r="127" spans="2:5" ht="12" customHeight="1">
      <c r="B127" s="48"/>
      <c r="C127" s="48"/>
      <c r="E127" s="48"/>
    </row>
    <row r="128" spans="2:5" ht="12" customHeight="1">
      <c r="B128" s="48"/>
      <c r="C128" s="48"/>
      <c r="E128" s="48"/>
    </row>
    <row r="129" spans="2:5" ht="12" customHeight="1">
      <c r="B129" s="48"/>
      <c r="C129" s="48"/>
      <c r="E129" s="48"/>
    </row>
    <row r="130" spans="2:5" ht="12" customHeight="1">
      <c r="B130" s="48"/>
      <c r="C130" s="48"/>
      <c r="E130" s="48"/>
    </row>
    <row r="131" spans="2:5" ht="12" customHeight="1">
      <c r="B131" s="48"/>
      <c r="C131" s="48"/>
      <c r="E131" s="48"/>
    </row>
    <row r="132" spans="2:5" ht="12" customHeight="1">
      <c r="B132" s="48"/>
      <c r="C132" s="48"/>
      <c r="E132" s="48"/>
    </row>
    <row r="133" spans="2:5" ht="12" customHeight="1">
      <c r="B133" s="48"/>
      <c r="C133" s="48"/>
      <c r="E133" s="48"/>
    </row>
    <row r="134" spans="2:5" ht="12" customHeight="1">
      <c r="B134" s="48"/>
      <c r="C134" s="48"/>
      <c r="E134" s="48"/>
    </row>
    <row r="135" spans="2:5" ht="12" customHeight="1">
      <c r="B135" s="48"/>
      <c r="C135" s="48"/>
      <c r="E135" s="48"/>
    </row>
    <row r="136" spans="2:5" ht="12" customHeight="1">
      <c r="B136" s="48"/>
      <c r="C136" s="48"/>
      <c r="E136" s="48"/>
    </row>
    <row r="137" spans="2:5" ht="12" customHeight="1">
      <c r="B137" s="48"/>
      <c r="C137" s="48"/>
      <c r="E137" s="48"/>
    </row>
    <row r="138" spans="2:5" ht="12" customHeight="1">
      <c r="B138" s="48"/>
      <c r="C138" s="48"/>
      <c r="E138" s="48"/>
    </row>
    <row r="139" spans="2:5" ht="12" customHeight="1">
      <c r="B139" s="48"/>
      <c r="C139" s="48"/>
      <c r="E139" s="48"/>
    </row>
    <row r="140" spans="2:5" ht="12" customHeight="1">
      <c r="B140" s="48"/>
      <c r="C140" s="48"/>
      <c r="E140" s="48"/>
    </row>
    <row r="141" spans="2:5" ht="12" customHeight="1">
      <c r="B141" s="48"/>
      <c r="C141" s="48"/>
      <c r="E141" s="48"/>
    </row>
    <row r="142" spans="2:5" ht="12" customHeight="1">
      <c r="B142" s="48"/>
      <c r="C142" s="48"/>
      <c r="E142" s="48"/>
    </row>
    <row r="143" spans="2:5" ht="12" customHeight="1">
      <c r="B143" s="48"/>
      <c r="C143" s="48"/>
      <c r="E143" s="48"/>
    </row>
    <row r="144" spans="2:5" ht="12" customHeight="1">
      <c r="B144" s="48"/>
      <c r="C144" s="48"/>
      <c r="E144" s="48"/>
    </row>
    <row r="145" spans="2:5" ht="12" customHeight="1">
      <c r="B145" s="48"/>
      <c r="C145" s="48"/>
      <c r="E145" s="48"/>
    </row>
    <row r="146" spans="2:5" ht="12" customHeight="1">
      <c r="B146" s="48"/>
      <c r="C146" s="48"/>
      <c r="E146" s="48"/>
    </row>
    <row r="147" spans="2:5" ht="12" customHeight="1">
      <c r="B147" s="48"/>
      <c r="C147" s="48"/>
      <c r="E147" s="48"/>
    </row>
    <row r="148" spans="2:5" ht="12" customHeight="1">
      <c r="B148" s="48"/>
      <c r="C148" s="48"/>
      <c r="E148" s="48"/>
    </row>
    <row r="149" spans="2:5" ht="12" customHeight="1">
      <c r="B149" s="48"/>
      <c r="C149" s="48"/>
      <c r="E149" s="48"/>
    </row>
    <row r="150" spans="2:5" ht="12" customHeight="1">
      <c r="B150" s="48"/>
      <c r="C150" s="48"/>
      <c r="E150" s="48"/>
    </row>
    <row r="151" spans="2:5" ht="12" customHeight="1">
      <c r="B151" s="48"/>
      <c r="C151" s="48"/>
      <c r="E151" s="48"/>
    </row>
    <row r="152" spans="2:5" ht="12" customHeight="1">
      <c r="B152" s="48"/>
      <c r="C152" s="48"/>
      <c r="E152" s="48"/>
    </row>
    <row r="153" spans="2:5" ht="12" customHeight="1">
      <c r="B153" s="48"/>
      <c r="C153" s="48"/>
      <c r="E153" s="48"/>
    </row>
    <row r="154" spans="2:5" ht="12" customHeight="1">
      <c r="B154" s="48"/>
      <c r="C154" s="48"/>
      <c r="E154" s="48"/>
    </row>
    <row r="155" spans="2:5" ht="12" customHeight="1">
      <c r="B155" s="48"/>
      <c r="C155" s="48"/>
      <c r="E155" s="48"/>
    </row>
    <row r="156" spans="2:5" ht="12" customHeight="1">
      <c r="B156" s="48"/>
      <c r="C156" s="48"/>
      <c r="E156" s="48"/>
    </row>
    <row r="157" spans="2:5" ht="12" customHeight="1">
      <c r="B157" s="48"/>
      <c r="C157" s="48"/>
      <c r="E157" s="48"/>
    </row>
    <row r="158" spans="2:5" ht="12" customHeight="1">
      <c r="B158" s="48"/>
      <c r="C158" s="48"/>
      <c r="E158" s="48"/>
    </row>
    <row r="159" spans="2:5" ht="12" customHeight="1">
      <c r="B159" s="48"/>
      <c r="C159" s="48"/>
      <c r="E159" s="48"/>
    </row>
    <row r="160" spans="2:5" ht="12" customHeight="1">
      <c r="B160" s="48"/>
      <c r="C160" s="48"/>
      <c r="E160" s="48"/>
    </row>
    <row r="161" spans="2:5" ht="12" customHeight="1">
      <c r="B161" s="48"/>
      <c r="C161" s="48"/>
      <c r="E161" s="48"/>
    </row>
    <row r="162" spans="2:5" ht="12" customHeight="1">
      <c r="B162" s="48"/>
      <c r="C162" s="48"/>
      <c r="E162" s="48"/>
    </row>
    <row r="163" spans="2:5" ht="12" customHeight="1">
      <c r="B163" s="48"/>
      <c r="C163" s="48"/>
      <c r="E163" s="48"/>
    </row>
    <row r="164" spans="2:5" ht="12" customHeight="1">
      <c r="B164" s="48"/>
      <c r="C164" s="48"/>
      <c r="E164" s="48"/>
    </row>
    <row r="165" spans="2:5" ht="12" customHeight="1">
      <c r="B165" s="48"/>
      <c r="C165" s="48"/>
      <c r="E165" s="48"/>
    </row>
    <row r="166" spans="2:5" ht="12" customHeight="1">
      <c r="B166" s="48"/>
      <c r="C166" s="48"/>
      <c r="E166" s="48"/>
    </row>
    <row r="167" spans="2:5" ht="12" customHeight="1">
      <c r="B167" s="48"/>
      <c r="C167" s="48"/>
      <c r="E167" s="48"/>
    </row>
    <row r="168" spans="2:3" ht="12" customHeight="1">
      <c r="B168" s="48"/>
      <c r="C168" s="48"/>
    </row>
    <row r="169" spans="2:3" ht="12" customHeight="1">
      <c r="B169" s="48"/>
      <c r="C169" s="48"/>
    </row>
    <row r="170" spans="2:3" ht="12" customHeight="1">
      <c r="B170" s="48"/>
      <c r="C170" s="48"/>
    </row>
    <row r="171" spans="2:3" ht="12" customHeight="1">
      <c r="B171" s="48"/>
      <c r="C171" s="48"/>
    </row>
    <row r="172" spans="2:3" ht="12" customHeight="1">
      <c r="B172" s="48"/>
      <c r="C172" s="48"/>
    </row>
    <row r="173" spans="2:3" ht="12" customHeight="1">
      <c r="B173" s="48"/>
      <c r="C173" s="48"/>
    </row>
    <row r="174" spans="2:3" ht="12" customHeight="1">
      <c r="B174" s="48"/>
      <c r="C174" s="48"/>
    </row>
    <row r="175" spans="2:3" ht="12" customHeight="1">
      <c r="B175" s="48"/>
      <c r="C175" s="48"/>
    </row>
    <row r="176" spans="2:3" ht="12" customHeight="1">
      <c r="B176" s="48"/>
      <c r="C176" s="48"/>
    </row>
    <row r="177" spans="2:3" ht="12" customHeight="1">
      <c r="B177" s="48"/>
      <c r="C177" s="48"/>
    </row>
    <row r="178" spans="2:3" ht="12" customHeight="1">
      <c r="B178" s="48"/>
      <c r="C178" s="48"/>
    </row>
    <row r="179" spans="2:3" ht="12" customHeight="1">
      <c r="B179" s="48"/>
      <c r="C179" s="48"/>
    </row>
    <row r="180" spans="2:3" ht="12" customHeight="1">
      <c r="B180" s="48"/>
      <c r="C180" s="48"/>
    </row>
  </sheetData>
  <sheetProtection/>
  <mergeCells count="79">
    <mergeCell ref="B118:C118"/>
    <mergeCell ref="A111:B111"/>
    <mergeCell ref="B112:C112"/>
    <mergeCell ref="B113:C113"/>
    <mergeCell ref="B114:C114"/>
    <mergeCell ref="B116:C116"/>
    <mergeCell ref="B117:C117"/>
    <mergeCell ref="B101:C101"/>
    <mergeCell ref="A103:B103"/>
    <mergeCell ref="B105:C105"/>
    <mergeCell ref="B106:C106"/>
    <mergeCell ref="B107:C107"/>
    <mergeCell ref="B109:C109"/>
    <mergeCell ref="B92:C92"/>
    <mergeCell ref="A94:B94"/>
    <mergeCell ref="B96:C96"/>
    <mergeCell ref="B97:C97"/>
    <mergeCell ref="B98:C98"/>
    <mergeCell ref="B100:C100"/>
    <mergeCell ref="A83:B83"/>
    <mergeCell ref="B85:C85"/>
    <mergeCell ref="B86:C86"/>
    <mergeCell ref="B87:C87"/>
    <mergeCell ref="A89:B89"/>
    <mergeCell ref="B91:C91"/>
    <mergeCell ref="B74:C74"/>
    <mergeCell ref="B76:C76"/>
    <mergeCell ref="B77:C77"/>
    <mergeCell ref="B78:C78"/>
    <mergeCell ref="B80:C80"/>
    <mergeCell ref="B81:C81"/>
    <mergeCell ref="B65:C65"/>
    <mergeCell ref="B67:C67"/>
    <mergeCell ref="B68:C68"/>
    <mergeCell ref="A70:B70"/>
    <mergeCell ref="B72:C72"/>
    <mergeCell ref="B73:C73"/>
    <mergeCell ref="A57:B57"/>
    <mergeCell ref="B59:C59"/>
    <mergeCell ref="B60:C60"/>
    <mergeCell ref="B61:C61"/>
    <mergeCell ref="B63:C63"/>
    <mergeCell ref="B64:C64"/>
    <mergeCell ref="B47:C47"/>
    <mergeCell ref="B48:C48"/>
    <mergeCell ref="B49:C49"/>
    <mergeCell ref="B51:C51"/>
    <mergeCell ref="A53:B53"/>
    <mergeCell ref="B55:C55"/>
    <mergeCell ref="B37:C37"/>
    <mergeCell ref="B38:C38"/>
    <mergeCell ref="A40:B40"/>
    <mergeCell ref="B42:C42"/>
    <mergeCell ref="B43:C43"/>
    <mergeCell ref="A45:B45"/>
    <mergeCell ref="B28:C28"/>
    <mergeCell ref="B29:C29"/>
    <mergeCell ref="A31:B31"/>
    <mergeCell ref="B33:C33"/>
    <mergeCell ref="B34:C34"/>
    <mergeCell ref="B35:C35"/>
    <mergeCell ref="A20:C20"/>
    <mergeCell ref="A21:C21"/>
    <mergeCell ref="A22:C22"/>
    <mergeCell ref="A23:C23"/>
    <mergeCell ref="A25:B25"/>
    <mergeCell ref="B27:C27"/>
    <mergeCell ref="A14:C14"/>
    <mergeCell ref="A15:C15"/>
    <mergeCell ref="A16:C16"/>
    <mergeCell ref="A17:C17"/>
    <mergeCell ref="A18:C18"/>
    <mergeCell ref="A19:C19"/>
    <mergeCell ref="D4:D6"/>
    <mergeCell ref="E4:E6"/>
    <mergeCell ref="A5:C5"/>
    <mergeCell ref="A8:C8"/>
    <mergeCell ref="A10:C10"/>
    <mergeCell ref="A12:C12"/>
  </mergeCells>
  <printOptions horizontalCentered="1" verticalCentered="1"/>
  <pageMargins left="0" right="0" top="0" bottom="0" header="0.5118110236220472" footer="0.5118110236220472"/>
  <pageSetup horizontalDpi="400" verticalDpi="400" orientation="portrait" paperSize="9" scale="93" r:id="rId2"/>
  <rowBreaks count="1" manualBreakCount="1">
    <brk id="5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2009-05-25T05:11:42Z</dcterms:created>
  <dcterms:modified xsi:type="dcterms:W3CDTF">2009-05-25T05:11:53Z</dcterms:modified>
  <cp:category/>
  <cp:version/>
  <cp:contentType/>
  <cp:contentStatus/>
</cp:coreProperties>
</file>