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'59'!$B$2:$J$73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'59'!$B$2:$Q$73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'59'!$A$1:$T$69</definedName>
    <definedName name="Print_Area_MI" localSheetId="0">'59'!$B$2:$J$71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<sst xmlns="http://schemas.openxmlformats.org/spreadsheetml/2006/main" count="78" uniqueCount="70">
  <si>
    <t xml:space="preserve">                        ５．　　林　　　　　　　　業</t>
  </si>
  <si>
    <r>
      <t xml:space="preserve">         59. 林 野、伐 採 お よ び  造 林 面 積 　　</t>
    </r>
    <r>
      <rPr>
        <sz val="9"/>
        <color indexed="8"/>
        <rFont val="ＭＳ 明朝"/>
        <family val="1"/>
      </rPr>
      <t>（国有）</t>
    </r>
  </si>
  <si>
    <t xml:space="preserve">    </t>
  </si>
  <si>
    <t xml:space="preserve"> (単位  ヘクタール)</t>
  </si>
  <si>
    <t>林木の生産を目的とする林地</t>
  </si>
  <si>
    <t>材木の生産</t>
  </si>
  <si>
    <t>造　　林</t>
  </si>
  <si>
    <t>市    町    村</t>
  </si>
  <si>
    <t>総 面 積</t>
  </si>
  <si>
    <t>針     葉     樹     林</t>
  </si>
  <si>
    <t xml:space="preserve">        広     葉     樹     林   </t>
  </si>
  <si>
    <t>針　広　混　交　樹　林</t>
  </si>
  <si>
    <t>竹  林</t>
  </si>
  <si>
    <t>伐採跡地</t>
  </si>
  <si>
    <t>を目的とし</t>
  </si>
  <si>
    <t>原　　野</t>
  </si>
  <si>
    <t>そ　の　他</t>
  </si>
  <si>
    <t>伐　　採</t>
  </si>
  <si>
    <t>人 工 林</t>
  </si>
  <si>
    <t>天 然 林</t>
  </si>
  <si>
    <t>災害跡地</t>
  </si>
  <si>
    <t>ない樹林地</t>
  </si>
  <si>
    <t>総数</t>
  </si>
  <si>
    <t>市部</t>
  </si>
  <si>
    <t>郡部</t>
  </si>
  <si>
    <t>大分市</t>
  </si>
  <si>
    <t>別府市</t>
  </si>
  <si>
    <t>日田市</t>
  </si>
  <si>
    <t>佐伯市</t>
  </si>
  <si>
    <t>臼杵市</t>
  </si>
  <si>
    <t>竹田市</t>
  </si>
  <si>
    <t>豊後高田市</t>
  </si>
  <si>
    <t>宇佐市</t>
  </si>
  <si>
    <t>速見郡</t>
  </si>
  <si>
    <t>日出町</t>
  </si>
  <si>
    <t>山香町</t>
  </si>
  <si>
    <t>大分郡</t>
  </si>
  <si>
    <t>野　津　原　町</t>
  </si>
  <si>
    <t>庄内町</t>
  </si>
  <si>
    <t>湯布院町</t>
  </si>
  <si>
    <t>南海部郡</t>
  </si>
  <si>
    <t>宇目町</t>
  </si>
  <si>
    <t>直川村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</si>
  <si>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</si>
  <si>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</si>
  <si>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</si>
  <si>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</si>
  <si>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</si>
  <si>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</si>
  <si>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</si>
  <si>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</si>
  <si>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</si>
  <si>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</si>
  <si>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</si>
  <si>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</si>
  <si>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</si>
  <si>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</si>
  <si>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</si>
  <si>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</si>
  <si>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</si>
  <si>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</si>
  <si>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</si>
  <si>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</si>
  <si>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下毛郡</t>
  </si>
  <si>
    <t>耶馬溪町</t>
  </si>
  <si>
    <t>山国町</t>
  </si>
  <si>
    <t>宇佐郡</t>
  </si>
  <si>
    <t>院内町</t>
  </si>
  <si>
    <t>安心院町</t>
  </si>
  <si>
    <t xml:space="preserve"> 資料：関係各営林署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</si>
</sst>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9" fillId="0" borderId="0" xfId="60" applyNumberFormat="1" applyFont="1">
      <alignment/>
      <protection/>
    </xf>
    <xf numFmtId="0" fontId="21" fillId="0" borderId="0" xfId="0" applyFont="1" applyAlignment="1">
      <alignment horizontal="left" vertical="center"/>
    </xf>
    <xf numFmtId="176" fontId="19" fillId="0" borderId="0" xfId="60" applyNumberFormat="1" applyFont="1" applyAlignment="1">
      <alignment horizontal="center"/>
      <protection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3" fillId="0" borderId="0" xfId="60" applyNumberFormat="1" applyFont="1" applyAlignment="1" applyProtection="1">
      <alignment/>
      <protection locked="0"/>
    </xf>
    <xf numFmtId="176" fontId="19" fillId="0" borderId="0" xfId="60" applyNumberFormat="1" applyFont="1" applyBorder="1" applyAlignment="1" applyProtection="1">
      <alignment horizontal="right"/>
      <protection locked="0"/>
    </xf>
    <xf numFmtId="0" fontId="23" fillId="0" borderId="0" xfId="60" applyFont="1" applyAlignment="1" applyProtection="1">
      <alignment horizontal="right"/>
      <protection locked="0"/>
    </xf>
    <xf numFmtId="176" fontId="19" fillId="0" borderId="0" xfId="60" applyNumberFormat="1" applyFont="1" applyBorder="1">
      <alignment/>
      <protection/>
    </xf>
    <xf numFmtId="176" fontId="19" fillId="0" borderId="10" xfId="60" applyNumberFormat="1" applyFont="1" applyBorder="1" applyAlignment="1" applyProtection="1">
      <alignment horizontal="left"/>
      <protection locked="0"/>
    </xf>
    <xf numFmtId="176" fontId="19" fillId="0" borderId="10" xfId="60" applyNumberFormat="1" applyFont="1" applyBorder="1">
      <alignment/>
      <protection/>
    </xf>
    <xf numFmtId="0" fontId="19" fillId="0" borderId="10" xfId="60" applyFont="1" applyBorder="1" applyProtection="1">
      <alignment/>
      <protection locked="0"/>
    </xf>
    <xf numFmtId="0" fontId="19" fillId="0" borderId="10" xfId="60" applyFont="1" applyBorder="1" applyAlignment="1" applyProtection="1">
      <alignment horizontal="center"/>
      <protection locked="0"/>
    </xf>
    <xf numFmtId="0" fontId="23" fillId="0" borderId="10" xfId="60" applyFont="1" applyBorder="1" applyAlignment="1" applyProtection="1">
      <alignment horizontal="right"/>
      <protection locked="0"/>
    </xf>
    <xf numFmtId="58" fontId="19" fillId="0" borderId="10" xfId="60" applyNumberFormat="1" applyFont="1" applyBorder="1" applyAlignment="1">
      <alignment horizontal="right" vertical="top"/>
      <protection/>
    </xf>
    <xf numFmtId="49" fontId="19" fillId="0" borderId="0" xfId="60" applyNumberFormat="1" applyFont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>
      <alignment vertical="center"/>
      <protection/>
    </xf>
    <xf numFmtId="49" fontId="24" fillId="33" borderId="12" xfId="60" applyNumberFormat="1" applyFont="1" applyFill="1" applyBorder="1" applyAlignment="1">
      <alignment horizontal="distributed" vertical="center"/>
      <protection/>
    </xf>
    <xf numFmtId="49" fontId="24" fillId="33" borderId="13" xfId="60" applyNumberFormat="1" applyFont="1" applyFill="1" applyBorder="1" applyAlignment="1">
      <alignment horizontal="distributed" vertical="center"/>
      <protection/>
    </xf>
    <xf numFmtId="49" fontId="24" fillId="33" borderId="14" xfId="60" applyNumberFormat="1" applyFont="1" applyFill="1" applyBorder="1" applyAlignment="1">
      <alignment horizontal="distributed" vertical="center"/>
      <protection/>
    </xf>
    <xf numFmtId="49" fontId="24" fillId="33" borderId="15" xfId="60" applyNumberFormat="1" applyFont="1" applyFill="1" applyBorder="1" applyAlignment="1">
      <alignment horizontal="center" vertical="center"/>
      <protection/>
    </xf>
    <xf numFmtId="49" fontId="24" fillId="33" borderId="15" xfId="60" applyNumberFormat="1" applyFont="1" applyFill="1" applyBorder="1" applyAlignment="1">
      <alignment vertical="center"/>
      <protection/>
    </xf>
    <xf numFmtId="49" fontId="24" fillId="33" borderId="15" xfId="60" applyNumberFormat="1" applyFont="1" applyFill="1" applyBorder="1" applyAlignment="1" applyProtection="1">
      <alignment horizontal="centerContinuous" vertical="center"/>
      <protection/>
    </xf>
    <xf numFmtId="49" fontId="24" fillId="33" borderId="15" xfId="60" applyNumberFormat="1" applyFont="1" applyFill="1" applyBorder="1" applyAlignment="1">
      <alignment horizontal="centerContinuous" vertical="center"/>
      <protection/>
    </xf>
    <xf numFmtId="49" fontId="24" fillId="33" borderId="16" xfId="60" applyNumberFormat="1" applyFont="1" applyFill="1" applyBorder="1" applyAlignment="1">
      <alignment horizontal="center" vertical="center"/>
      <protection/>
    </xf>
    <xf numFmtId="49" fontId="24" fillId="33" borderId="0" xfId="60" applyNumberFormat="1" applyFont="1" applyFill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19" fillId="0" borderId="17" xfId="0" applyNumberFormat="1" applyFont="1" applyBorder="1" applyAlignment="1">
      <alignment horizontal="center" vertical="center"/>
    </xf>
    <xf numFmtId="49" fontId="24" fillId="33" borderId="11" xfId="60" applyNumberFormat="1" applyFont="1" applyFill="1" applyBorder="1" applyAlignment="1">
      <alignment horizontal="center" vertical="center"/>
      <protection/>
    </xf>
    <xf numFmtId="49" fontId="24" fillId="33" borderId="18" xfId="60" applyNumberFormat="1" applyFont="1" applyFill="1" applyBorder="1" applyAlignment="1">
      <alignment horizontal="center" vertical="center"/>
      <protection/>
    </xf>
    <xf numFmtId="49" fontId="24" fillId="33" borderId="19" xfId="60" applyNumberFormat="1" applyFont="1" applyFill="1" applyBorder="1" applyAlignment="1" applyProtection="1">
      <alignment horizontal="centerContinuous" vertical="center"/>
      <protection/>
    </xf>
    <xf numFmtId="49" fontId="24" fillId="33" borderId="20" xfId="60" applyNumberFormat="1" applyFont="1" applyFill="1" applyBorder="1" applyAlignment="1">
      <alignment horizontal="centerContinuous" vertical="center"/>
      <protection/>
    </xf>
    <xf numFmtId="49" fontId="24" fillId="33" borderId="11" xfId="60" applyNumberFormat="1" applyFont="1" applyFill="1" applyBorder="1" applyAlignment="1" applyProtection="1">
      <alignment vertical="center"/>
      <protection/>
    </xf>
    <xf numFmtId="49" fontId="24" fillId="33" borderId="20" xfId="60" applyNumberFormat="1" applyFont="1" applyFill="1" applyBorder="1" applyAlignment="1">
      <alignment vertical="center"/>
      <protection/>
    </xf>
    <xf numFmtId="49" fontId="24" fillId="33" borderId="21" xfId="60" applyNumberFormat="1" applyFont="1" applyFill="1" applyBorder="1" applyAlignment="1">
      <alignment vertical="center"/>
      <protection/>
    </xf>
    <xf numFmtId="176" fontId="19" fillId="0" borderId="21" xfId="60" applyNumberFormat="1" applyFont="1" applyBorder="1" applyAlignment="1" applyProtection="1">
      <alignment horizontal="center" vertical="center"/>
      <protection/>
    </xf>
    <xf numFmtId="176" fontId="19" fillId="0" borderId="22" xfId="60" applyNumberFormat="1" applyFont="1" applyBorder="1" applyAlignment="1" applyProtection="1">
      <alignment horizontal="center" vertical="center"/>
      <protection/>
    </xf>
    <xf numFmtId="49" fontId="24" fillId="33" borderId="18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 applyProtection="1">
      <alignment horizontal="center"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4" fillId="33" borderId="23" xfId="60" applyNumberFormat="1" applyFont="1" applyFill="1" applyBorder="1" applyAlignment="1">
      <alignment horizontal="center" vertical="center"/>
      <protection/>
    </xf>
    <xf numFmtId="49" fontId="19" fillId="0" borderId="11" xfId="0" applyNumberFormat="1" applyFont="1" applyBorder="1" applyAlignment="1">
      <alignment horizontal="center" vertical="center"/>
    </xf>
    <xf numFmtId="49" fontId="19" fillId="0" borderId="20" xfId="60" applyNumberFormat="1" applyFont="1" applyBorder="1" applyAlignment="1">
      <alignment vertical="center"/>
      <protection/>
    </xf>
    <xf numFmtId="49" fontId="24" fillId="33" borderId="20" xfId="60" applyNumberFormat="1" applyFont="1" applyFill="1" applyBorder="1" applyAlignment="1" applyProtection="1">
      <alignment horizontal="center" vertical="center"/>
      <protection/>
    </xf>
    <xf numFmtId="49" fontId="24" fillId="33" borderId="19" xfId="60" applyNumberFormat="1" applyFont="1" applyFill="1" applyBorder="1" applyAlignment="1" applyProtection="1">
      <alignment horizontal="center" vertical="center"/>
      <protection/>
    </xf>
    <xf numFmtId="49" fontId="19" fillId="0" borderId="24" xfId="0" applyNumberFormat="1" applyFont="1" applyBorder="1" applyAlignment="1">
      <alignment horizontal="center" vertical="center"/>
    </xf>
    <xf numFmtId="49" fontId="24" fillId="33" borderId="25" xfId="60" applyNumberFormat="1" applyFont="1" applyFill="1" applyBorder="1" applyAlignment="1" applyProtection="1">
      <alignment horizontal="center" vertical="center"/>
      <protection/>
    </xf>
    <xf numFmtId="49" fontId="24" fillId="33" borderId="22" xfId="60" applyNumberFormat="1" applyFont="1" applyFill="1" applyBorder="1" applyAlignment="1" applyProtection="1">
      <alignment horizontal="center" vertical="center"/>
      <protection/>
    </xf>
    <xf numFmtId="49" fontId="24" fillId="33" borderId="24" xfId="60" applyNumberFormat="1" applyFont="1" applyFill="1" applyBorder="1" applyAlignment="1">
      <alignment horizontal="center" vertical="center"/>
      <protection/>
    </xf>
    <xf numFmtId="49" fontId="24" fillId="33" borderId="24" xfId="60" applyNumberFormat="1" applyFont="1" applyFill="1" applyBorder="1" applyAlignment="1">
      <alignment vertical="center"/>
      <protection/>
    </xf>
    <xf numFmtId="49" fontId="19" fillId="0" borderId="24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76" fontId="19" fillId="0" borderId="0" xfId="60" applyNumberFormat="1" applyFont="1" applyBorder="1" applyAlignment="1">
      <alignment vertical="center"/>
      <protection/>
    </xf>
    <xf numFmtId="176" fontId="24" fillId="33" borderId="0" xfId="60" applyNumberFormat="1" applyFont="1" applyFill="1" applyBorder="1" applyAlignment="1" applyProtection="1">
      <alignment horizontal="center" vertical="center"/>
      <protection/>
    </xf>
    <xf numFmtId="0" fontId="24" fillId="33" borderId="11" xfId="6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4" fillId="33" borderId="0" xfId="60" applyFont="1" applyFill="1" applyBorder="1" applyAlignment="1" applyProtection="1">
      <alignment horizontal="center" vertical="center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24" fillId="33" borderId="0" xfId="60" applyFont="1" applyFill="1" applyBorder="1" applyAlignment="1">
      <alignment vertical="center"/>
      <protection/>
    </xf>
    <xf numFmtId="0" fontId="19" fillId="0" borderId="26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 wrapText="1"/>
    </xf>
    <xf numFmtId="176" fontId="24" fillId="33" borderId="0" xfId="60" applyNumberFormat="1" applyFont="1" applyFill="1" applyAlignment="1">
      <alignment vertical="center"/>
      <protection/>
    </xf>
    <xf numFmtId="176" fontId="19" fillId="0" borderId="0" xfId="60" applyNumberFormat="1" applyFont="1" applyAlignment="1">
      <alignment vertical="center"/>
      <protection/>
    </xf>
    <xf numFmtId="0" fontId="27" fillId="33" borderId="0" xfId="60" applyNumberFormat="1" applyFont="1" applyFill="1" applyBorder="1" applyAlignment="1" applyProtection="1">
      <alignment horizontal="distributed"/>
      <protection/>
    </xf>
    <xf numFmtId="0" fontId="27" fillId="0" borderId="17" xfId="0" applyNumberFormat="1" applyFont="1" applyBorder="1" applyAlignment="1">
      <alignment horizontal="distributed"/>
    </xf>
    <xf numFmtId="41" fontId="27" fillId="0" borderId="0" xfId="60" applyNumberFormat="1" applyFont="1" applyBorder="1" applyProtection="1">
      <alignment/>
      <protection/>
    </xf>
    <xf numFmtId="41" fontId="27" fillId="0" borderId="0" xfId="60" applyNumberFormat="1" applyFont="1">
      <alignment/>
      <protection/>
    </xf>
    <xf numFmtId="41" fontId="27" fillId="0" borderId="0" xfId="60" applyNumberFormat="1" applyFont="1" applyBorder="1">
      <alignment/>
      <protection/>
    </xf>
    <xf numFmtId="41" fontId="27" fillId="0" borderId="17" xfId="60" applyNumberFormat="1" applyFont="1" applyBorder="1">
      <alignment/>
      <protection/>
    </xf>
    <xf numFmtId="41" fontId="27" fillId="0" borderId="0" xfId="60" applyNumberFormat="1" applyFont="1" applyBorder="1" applyAlignment="1" applyProtection="1">
      <alignment/>
      <protection locked="0"/>
    </xf>
    <xf numFmtId="176" fontId="27" fillId="0" borderId="0" xfId="60" applyNumberFormat="1" applyFont="1">
      <alignment/>
      <protection/>
    </xf>
    <xf numFmtId="0" fontId="27" fillId="0" borderId="0" xfId="60" applyNumberFormat="1" applyFont="1" applyAlignment="1">
      <alignment horizontal="distributed"/>
      <protection/>
    </xf>
    <xf numFmtId="0" fontId="27" fillId="33" borderId="0" xfId="60" applyNumberFormat="1" applyFont="1" applyFill="1" applyBorder="1" applyAlignment="1" applyProtection="1" quotePrefix="1">
      <alignment horizontal="distributed"/>
      <protection/>
    </xf>
    <xf numFmtId="41" fontId="27" fillId="0" borderId="11" xfId="60" applyNumberFormat="1" applyFont="1" applyBorder="1">
      <alignment/>
      <protection/>
    </xf>
    <xf numFmtId="41" fontId="27" fillId="0" borderId="0" xfId="60" applyNumberFormat="1" applyFont="1" applyBorder="1" applyProtection="1">
      <alignment/>
      <protection locked="0"/>
    </xf>
    <xf numFmtId="41" fontId="27" fillId="0" borderId="0" xfId="60" applyNumberFormat="1" applyFont="1" applyProtection="1">
      <alignment/>
      <protection locked="0"/>
    </xf>
    <xf numFmtId="41" fontId="27" fillId="0" borderId="11" xfId="60" applyNumberFormat="1" applyFont="1" applyBorder="1" applyProtection="1">
      <alignment/>
      <protection locked="0"/>
    </xf>
    <xf numFmtId="41" fontId="27" fillId="0" borderId="0" xfId="60" applyNumberFormat="1" applyFont="1" applyBorder="1" applyAlignment="1" applyProtection="1">
      <alignment horizontal="right"/>
      <protection/>
    </xf>
    <xf numFmtId="41" fontId="27" fillId="0" borderId="0" xfId="60" applyNumberFormat="1" applyFont="1" applyBorder="1" applyAlignment="1">
      <alignment horizontal="right"/>
      <protection/>
    </xf>
    <xf numFmtId="0" fontId="19" fillId="0" borderId="0" xfId="60" applyNumberFormat="1" applyFont="1" applyAlignment="1">
      <alignment horizontal="distributed"/>
      <protection/>
    </xf>
    <xf numFmtId="0" fontId="19" fillId="33" borderId="0" xfId="60" applyNumberFormat="1" applyFont="1" applyFill="1" applyBorder="1" applyAlignment="1" applyProtection="1">
      <alignment horizontal="distributed"/>
      <protection/>
    </xf>
    <xf numFmtId="41" fontId="19" fillId="0" borderId="11" xfId="60" applyNumberFormat="1" applyFont="1" applyBorder="1" applyProtection="1">
      <alignment/>
      <protection/>
    </xf>
    <xf numFmtId="41" fontId="19" fillId="0" borderId="0" xfId="60" applyNumberFormat="1" applyFont="1" applyBorder="1" applyProtection="1">
      <alignment/>
      <protection/>
    </xf>
    <xf numFmtId="41" fontId="19" fillId="0" borderId="0" xfId="60" applyNumberFormat="1" applyFont="1">
      <alignment/>
      <protection/>
    </xf>
    <xf numFmtId="41" fontId="19" fillId="0" borderId="0" xfId="60" applyNumberFormat="1" applyFont="1" applyBorder="1">
      <alignment/>
      <protection/>
    </xf>
    <xf numFmtId="41" fontId="19" fillId="0" borderId="17" xfId="60" applyNumberFormat="1" applyFont="1" applyBorder="1">
      <alignment/>
      <protection/>
    </xf>
    <xf numFmtId="41" fontId="19" fillId="0" borderId="0" xfId="60" applyNumberFormat="1" applyFont="1" applyBorder="1" applyAlignment="1" applyProtection="1">
      <alignment/>
      <protection locked="0"/>
    </xf>
    <xf numFmtId="41" fontId="27" fillId="0" borderId="11" xfId="60" applyNumberFormat="1" applyFont="1" applyBorder="1" applyProtection="1">
      <alignment/>
      <protection/>
    </xf>
    <xf numFmtId="176" fontId="19" fillId="0" borderId="0" xfId="60" applyNumberFormat="1" applyFont="1" applyBorder="1" applyProtection="1">
      <alignment/>
      <protection locked="0"/>
    </xf>
    <xf numFmtId="41" fontId="19" fillId="0" borderId="11" xfId="60" applyNumberFormat="1" applyFont="1" applyBorder="1" applyProtection="1">
      <alignment/>
      <protection locked="0"/>
    </xf>
    <xf numFmtId="41" fontId="19" fillId="0" borderId="0" xfId="60" applyNumberFormat="1" applyFont="1" applyBorder="1" applyProtection="1">
      <alignment/>
      <protection locked="0"/>
    </xf>
    <xf numFmtId="41" fontId="19" fillId="0" borderId="0" xfId="60" applyNumberFormat="1" applyFont="1" applyBorder="1" applyAlignment="1">
      <alignment horizontal="center"/>
      <protection/>
    </xf>
    <xf numFmtId="0" fontId="19" fillId="0" borderId="0" xfId="0" applyNumberFormat="1" applyFont="1" applyBorder="1" applyAlignment="1" applyProtection="1">
      <alignment horizontal="distributed"/>
      <protection/>
    </xf>
    <xf numFmtId="0" fontId="0" fillId="0" borderId="17" xfId="0" applyFont="1" applyBorder="1" applyAlignment="1">
      <alignment/>
    </xf>
    <xf numFmtId="41" fontId="19" fillId="0" borderId="0" xfId="60" applyNumberFormat="1" applyFont="1" applyProtection="1">
      <alignment/>
      <protection locked="0"/>
    </xf>
    <xf numFmtId="41" fontId="19" fillId="0" borderId="0" xfId="60" applyNumberFormat="1" applyFont="1" applyAlignment="1" applyProtection="1">
      <alignment horizontal="right"/>
      <protection locked="0"/>
    </xf>
    <xf numFmtId="41" fontId="19" fillId="0" borderId="0" xfId="60" applyNumberFormat="1" applyFont="1" applyBorder="1" applyAlignment="1" applyProtection="1">
      <alignment horizontal="right"/>
      <protection locked="0"/>
    </xf>
    <xf numFmtId="41" fontId="19" fillId="0" borderId="0" xfId="60" applyNumberFormat="1" applyFont="1" applyBorder="1" applyAlignment="1">
      <alignment horizontal="right"/>
      <protection/>
    </xf>
    <xf numFmtId="41" fontId="19" fillId="0" borderId="0" xfId="60" applyNumberFormat="1" applyFont="1" applyBorder="1" applyAlignment="1" applyProtection="1" quotePrefix="1">
      <alignment/>
      <protection locked="0"/>
    </xf>
    <xf numFmtId="41" fontId="19" fillId="0" borderId="0" xfId="60" applyNumberFormat="1" applyFont="1" applyAlignment="1" applyProtection="1" quotePrefix="1">
      <alignment horizontal="right"/>
      <protection locked="0"/>
    </xf>
    <xf numFmtId="41" fontId="19" fillId="0" borderId="17" xfId="60" applyNumberFormat="1" applyFont="1" applyBorder="1" applyAlignment="1">
      <alignment horizontal="right"/>
      <protection/>
    </xf>
    <xf numFmtId="41" fontId="19" fillId="0" borderId="0" xfId="60" applyNumberFormat="1" applyFont="1" applyBorder="1" applyAlignment="1">
      <alignment/>
      <protection/>
    </xf>
    <xf numFmtId="176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 applyProtection="1">
      <alignment horizontal="distributed"/>
      <protection/>
    </xf>
    <xf numFmtId="0" fontId="27" fillId="0" borderId="0" xfId="0" applyNumberFormat="1" applyFont="1" applyBorder="1" applyAlignment="1" applyProtection="1">
      <alignment horizontal="distributed"/>
      <protection/>
    </xf>
    <xf numFmtId="0" fontId="0" fillId="0" borderId="17" xfId="0" applyBorder="1" applyAlignment="1">
      <alignment/>
    </xf>
    <xf numFmtId="41" fontId="27" fillId="0" borderId="0" xfId="60" applyNumberFormat="1" applyFont="1" applyAlignment="1" applyProtection="1">
      <alignment horizontal="right"/>
      <protection locked="0"/>
    </xf>
    <xf numFmtId="41" fontId="27" fillId="0" borderId="0" xfId="60" applyNumberFormat="1" applyFont="1" applyAlignment="1" applyProtection="1" quotePrefix="1">
      <alignment horizontal="right"/>
      <protection locked="0"/>
    </xf>
    <xf numFmtId="41" fontId="27" fillId="0" borderId="0" xfId="60" applyNumberFormat="1" applyFont="1" applyBorder="1" applyAlignment="1" applyProtection="1">
      <alignment horizontal="right"/>
      <protection locked="0"/>
    </xf>
    <xf numFmtId="0" fontId="19" fillId="0" borderId="0" xfId="0" applyNumberFormat="1" applyFont="1" applyBorder="1" applyAlignment="1" applyProtection="1">
      <alignment horizontal="center"/>
      <protection/>
    </xf>
    <xf numFmtId="0" fontId="27" fillId="0" borderId="0" xfId="0" applyFont="1" applyBorder="1" applyAlignment="1">
      <alignment horizontal="distributed"/>
    </xf>
    <xf numFmtId="176" fontId="19" fillId="0" borderId="0" xfId="0" applyNumberFormat="1" applyFont="1" applyAlignment="1">
      <alignment/>
    </xf>
    <xf numFmtId="176" fontId="19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>
      <alignment horizontal="distributed"/>
    </xf>
    <xf numFmtId="41" fontId="19" fillId="0" borderId="0" xfId="60" applyNumberFormat="1" applyFont="1" applyBorder="1" applyAlignment="1" applyProtection="1" quotePrefix="1">
      <alignment horizontal="right"/>
      <protection locked="0"/>
    </xf>
    <xf numFmtId="0" fontId="25" fillId="0" borderId="0" xfId="0" applyFont="1" applyBorder="1" applyAlignment="1">
      <alignment horizontal="distributed"/>
    </xf>
    <xf numFmtId="41" fontId="27" fillId="0" borderId="0" xfId="60" applyNumberFormat="1" applyFont="1" applyBorder="1" applyAlignment="1" applyProtection="1" quotePrefix="1">
      <alignment/>
      <protection locked="0"/>
    </xf>
    <xf numFmtId="176" fontId="19" fillId="0" borderId="0" xfId="0" applyNumberFormat="1" applyFont="1" applyAlignment="1">
      <alignment/>
    </xf>
    <xf numFmtId="0" fontId="19" fillId="0" borderId="17" xfId="0" applyNumberFormat="1" applyFont="1" applyBorder="1" applyAlignment="1" applyProtection="1">
      <alignment horizontal="distributed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17" xfId="0" applyNumberFormat="1" applyFont="1" applyBorder="1" applyAlignment="1">
      <alignment horizontal="distributed"/>
    </xf>
    <xf numFmtId="41" fontId="27" fillId="0" borderId="0" xfId="60" applyNumberFormat="1" applyFont="1" applyBorder="1" applyAlignment="1">
      <alignment/>
      <protection/>
    </xf>
    <xf numFmtId="0" fontId="25" fillId="0" borderId="17" xfId="0" applyFont="1" applyBorder="1" applyAlignment="1">
      <alignment/>
    </xf>
    <xf numFmtId="41" fontId="27" fillId="0" borderId="17" xfId="60" applyNumberFormat="1" applyFont="1" applyBorder="1" applyAlignment="1">
      <alignment horizontal="right"/>
      <protection/>
    </xf>
    <xf numFmtId="176" fontId="19" fillId="0" borderId="20" xfId="60" applyNumberFormat="1" applyFont="1" applyBorder="1">
      <alignment/>
      <protection/>
    </xf>
    <xf numFmtId="176" fontId="19" fillId="0" borderId="27" xfId="60" applyNumberFormat="1" applyFont="1" applyBorder="1" applyAlignment="1" applyProtection="1">
      <alignment horizontal="center"/>
      <protection locked="0"/>
    </xf>
    <xf numFmtId="41" fontId="19" fillId="0" borderId="19" xfId="60" applyNumberFormat="1" applyFont="1" applyBorder="1" applyProtection="1">
      <alignment/>
      <protection locked="0"/>
    </xf>
    <xf numFmtId="41" fontId="19" fillId="0" borderId="20" xfId="60" applyNumberFormat="1" applyFont="1" applyBorder="1" applyProtection="1">
      <alignment/>
      <protection locked="0"/>
    </xf>
    <xf numFmtId="41" fontId="19" fillId="0" borderId="20" xfId="60" applyNumberFormat="1" applyFont="1" applyBorder="1" applyAlignment="1" applyProtection="1" quotePrefix="1">
      <alignment horizontal="center"/>
      <protection locked="0"/>
    </xf>
    <xf numFmtId="41" fontId="19" fillId="0" borderId="27" xfId="60" applyNumberFormat="1" applyFont="1" applyBorder="1">
      <alignment/>
      <protection/>
    </xf>
    <xf numFmtId="41" fontId="19" fillId="0" borderId="20" xfId="60" applyNumberFormat="1" applyFont="1" applyBorder="1">
      <alignment/>
      <protection/>
    </xf>
    <xf numFmtId="176" fontId="19" fillId="0" borderId="0" xfId="60" applyNumberFormat="1" applyFont="1" applyBorder="1" applyAlignment="1" applyProtection="1" quotePrefix="1">
      <alignment horizontal="center"/>
      <protection locked="0"/>
    </xf>
    <xf numFmtId="176" fontId="19" fillId="0" borderId="0" xfId="60" applyNumberFormat="1" applyFont="1" applyBorder="1" applyAlignment="1" applyProtection="1">
      <alignment horizontal="center"/>
      <protection locked="0"/>
    </xf>
    <xf numFmtId="176" fontId="19" fillId="0" borderId="0" xfId="60" applyNumberFormat="1" applyFont="1" applyProtection="1">
      <alignment/>
      <protection locked="0"/>
    </xf>
    <xf numFmtId="176" fontId="19" fillId="0" borderId="0" xfId="60" applyNumberFormat="1" applyFont="1" applyAlignment="1" applyProtection="1">
      <alignment horizontal="center"/>
      <protection locked="0"/>
    </xf>
    <xf numFmtId="176" fontId="27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.62.63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3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.75390625" style="1" customWidth="1"/>
    <col min="2" max="2" width="16.25390625" style="1" customWidth="1"/>
    <col min="3" max="8" width="12.75390625" style="1" customWidth="1"/>
    <col min="9" max="16" width="11.75390625" style="1" customWidth="1"/>
    <col min="17" max="17" width="11.75390625" style="3" customWidth="1"/>
    <col min="18" max="20" width="11.75390625" style="1" customWidth="1"/>
    <col min="21" max="16384" width="15.25390625" style="1" customWidth="1"/>
  </cols>
  <sheetData>
    <row r="1" spans="2:12" ht="27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3:19" ht="18" customHeight="1">
      <c r="C2" s="4"/>
      <c r="E2" s="5" t="s">
        <v>1</v>
      </c>
      <c r="G2" s="4"/>
      <c r="H2" s="4"/>
      <c r="I2" s="4"/>
      <c r="J2" s="4"/>
      <c r="K2" s="4"/>
      <c r="L2" s="4"/>
      <c r="M2" s="4"/>
      <c r="N2" s="4"/>
      <c r="O2" s="6" t="s">
        <v>2</v>
      </c>
      <c r="P2" s="7"/>
      <c r="Q2" s="7"/>
      <c r="R2" s="8"/>
      <c r="S2" s="8"/>
    </row>
    <row r="3" spans="1:20" ht="13.5" customHeight="1" thickBot="1">
      <c r="A3" s="9" t="s">
        <v>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3"/>
      <c r="P3" s="13"/>
      <c r="Q3" s="13"/>
      <c r="R3" s="14">
        <v>24563</v>
      </c>
      <c r="S3" s="14"/>
      <c r="T3" s="10"/>
    </row>
    <row r="4" spans="2:50" s="15" customFormat="1" ht="18" customHeight="1" thickTop="1">
      <c r="B4" s="16"/>
      <c r="C4" s="17"/>
      <c r="D4" s="18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  <c r="P4" s="21" t="s">
        <v>5</v>
      </c>
      <c r="Q4" s="22"/>
      <c r="R4" s="23"/>
      <c r="S4" s="24"/>
      <c r="T4" s="25" t="s">
        <v>6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s="15" customFormat="1" ht="18" customHeight="1">
      <c r="A5" s="27" t="s">
        <v>7</v>
      </c>
      <c r="B5" s="28"/>
      <c r="C5" s="29" t="s">
        <v>8</v>
      </c>
      <c r="D5" s="30" t="s">
        <v>8</v>
      </c>
      <c r="E5" s="31" t="s">
        <v>9</v>
      </c>
      <c r="F5" s="32"/>
      <c r="G5" s="32"/>
      <c r="H5" s="33" t="s">
        <v>10</v>
      </c>
      <c r="I5" s="34"/>
      <c r="J5" s="35"/>
      <c r="K5" s="36" t="s">
        <v>11</v>
      </c>
      <c r="L5" s="36"/>
      <c r="M5" s="37"/>
      <c r="N5" s="38" t="s">
        <v>12</v>
      </c>
      <c r="O5" s="39" t="s">
        <v>13</v>
      </c>
      <c r="P5" s="39" t="s">
        <v>14</v>
      </c>
      <c r="Q5" s="40" t="s">
        <v>15</v>
      </c>
      <c r="R5" s="40" t="s">
        <v>16</v>
      </c>
      <c r="S5" s="41" t="s">
        <v>17</v>
      </c>
      <c r="T5" s="42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0" s="15" customFormat="1" ht="18" customHeight="1">
      <c r="A6" s="43"/>
      <c r="B6" s="44"/>
      <c r="C6" s="45"/>
      <c r="D6" s="46"/>
      <c r="E6" s="45" t="s">
        <v>8</v>
      </c>
      <c r="F6" s="45" t="s">
        <v>18</v>
      </c>
      <c r="G6" s="45" t="s">
        <v>19</v>
      </c>
      <c r="H6" s="47" t="s">
        <v>8</v>
      </c>
      <c r="I6" s="44" t="s">
        <v>18</v>
      </c>
      <c r="J6" s="45" t="s">
        <v>19</v>
      </c>
      <c r="K6" s="48" t="s">
        <v>8</v>
      </c>
      <c r="L6" s="44" t="s">
        <v>18</v>
      </c>
      <c r="M6" s="45" t="s">
        <v>19</v>
      </c>
      <c r="N6" s="46"/>
      <c r="O6" s="45" t="s">
        <v>20</v>
      </c>
      <c r="P6" s="49" t="s">
        <v>21</v>
      </c>
      <c r="Q6" s="50"/>
      <c r="R6" s="51"/>
      <c r="S6" s="51"/>
      <c r="T6" s="52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50" s="63" customFormat="1" ht="6" customHeight="1">
      <c r="A7" s="53"/>
      <c r="B7" s="54"/>
      <c r="C7" s="55"/>
      <c r="D7" s="56"/>
      <c r="E7" s="57"/>
      <c r="F7" s="57"/>
      <c r="G7" s="57"/>
      <c r="H7" s="57"/>
      <c r="I7" s="57"/>
      <c r="J7" s="57"/>
      <c r="K7" s="57"/>
      <c r="L7" s="57"/>
      <c r="M7" s="57"/>
      <c r="N7" s="56"/>
      <c r="O7" s="57"/>
      <c r="P7" s="58"/>
      <c r="Q7" s="59"/>
      <c r="R7" s="60"/>
      <c r="S7" s="56"/>
      <c r="T7" s="61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</row>
    <row r="8" spans="1:20" s="71" customFormat="1" ht="13.5" customHeight="1">
      <c r="A8" s="64" t="s">
        <v>22</v>
      </c>
      <c r="B8" s="65"/>
      <c r="C8" s="66">
        <f>SUM(C10+C12)</f>
        <v>43334</v>
      </c>
      <c r="D8" s="66">
        <f>SUM(D10+D12)</f>
        <v>36679</v>
      </c>
      <c r="E8" s="66">
        <f>SUM(F8:G8)</f>
        <v>20256</v>
      </c>
      <c r="F8" s="66">
        <f>SUM(F10+F12)</f>
        <v>19277</v>
      </c>
      <c r="G8" s="66">
        <f>SUM(G10+G12)</f>
        <v>979</v>
      </c>
      <c r="H8" s="66">
        <f>SUM(H10+H12)</f>
        <v>7918</v>
      </c>
      <c r="I8" s="66">
        <f aca="true" t="shared" si="0" ref="I8:T8">SUM(I10+I12)</f>
        <v>217</v>
      </c>
      <c r="J8" s="66">
        <f t="shared" si="0"/>
        <v>7701</v>
      </c>
      <c r="K8" s="67">
        <f t="shared" si="0"/>
        <v>7079</v>
      </c>
      <c r="L8" s="66">
        <f t="shared" si="0"/>
        <v>2043</v>
      </c>
      <c r="M8" s="66">
        <f t="shared" si="0"/>
        <v>5037</v>
      </c>
      <c r="N8" s="66">
        <f t="shared" si="0"/>
        <v>3</v>
      </c>
      <c r="O8" s="66">
        <f t="shared" si="0"/>
        <v>1424</v>
      </c>
      <c r="P8" s="66">
        <f t="shared" si="0"/>
        <v>5541</v>
      </c>
      <c r="Q8" s="68">
        <f t="shared" si="0"/>
        <v>109</v>
      </c>
      <c r="R8" s="69">
        <f t="shared" si="0"/>
        <v>1004</v>
      </c>
      <c r="S8" s="68">
        <f t="shared" si="0"/>
        <v>879</v>
      </c>
      <c r="T8" s="70">
        <f t="shared" si="0"/>
        <v>972</v>
      </c>
    </row>
    <row r="9" spans="1:20" s="71" customFormat="1" ht="13.5" customHeight="1">
      <c r="A9" s="72"/>
      <c r="B9" s="73"/>
      <c r="C9" s="74"/>
      <c r="D9" s="75"/>
      <c r="E9" s="66"/>
      <c r="F9" s="75"/>
      <c r="G9" s="75"/>
      <c r="H9" s="75"/>
      <c r="I9" s="76"/>
      <c r="J9" s="76"/>
      <c r="K9" s="76"/>
      <c r="L9" s="76"/>
      <c r="M9" s="76"/>
      <c r="N9" s="76"/>
      <c r="O9" s="76"/>
      <c r="P9" s="75"/>
      <c r="Q9" s="68"/>
      <c r="R9" s="69"/>
      <c r="S9" s="68"/>
      <c r="T9" s="70"/>
    </row>
    <row r="10" spans="1:20" s="71" customFormat="1" ht="13.5" customHeight="1">
      <c r="A10" s="64" t="s">
        <v>23</v>
      </c>
      <c r="B10" s="65"/>
      <c r="C10" s="77">
        <f>SUM(C14:C21)</f>
        <v>9184</v>
      </c>
      <c r="D10" s="66">
        <f>SUM(D14:D21)</f>
        <v>8397</v>
      </c>
      <c r="E10" s="66">
        <f aca="true" t="shared" si="1" ref="E10:E66">SUM(F10:G10)</f>
        <v>4529</v>
      </c>
      <c r="F10" s="66">
        <f aca="true" t="shared" si="2" ref="F10:T10">SUM(F14:F21)</f>
        <v>4297</v>
      </c>
      <c r="G10" s="66">
        <f t="shared" si="2"/>
        <v>232</v>
      </c>
      <c r="H10" s="66">
        <f t="shared" si="2"/>
        <v>2294</v>
      </c>
      <c r="I10" s="66">
        <f t="shared" si="2"/>
        <v>56</v>
      </c>
      <c r="J10" s="66">
        <f t="shared" si="2"/>
        <v>2238</v>
      </c>
      <c r="K10" s="66">
        <f t="shared" si="2"/>
        <v>1383</v>
      </c>
      <c r="L10" s="66">
        <v>469</v>
      </c>
      <c r="M10" s="66">
        <f t="shared" si="2"/>
        <v>914</v>
      </c>
      <c r="N10" s="78">
        <f t="shared" si="2"/>
        <v>2</v>
      </c>
      <c r="O10" s="66">
        <f t="shared" si="2"/>
        <v>189</v>
      </c>
      <c r="P10" s="66">
        <f t="shared" si="2"/>
        <v>648</v>
      </c>
      <c r="Q10" s="79">
        <v>0</v>
      </c>
      <c r="R10" s="69">
        <f t="shared" si="2"/>
        <v>139</v>
      </c>
      <c r="S10" s="68">
        <f t="shared" si="2"/>
        <v>93</v>
      </c>
      <c r="T10" s="70">
        <f t="shared" si="2"/>
        <v>120</v>
      </c>
    </row>
    <row r="11" spans="1:20" s="71" customFormat="1" ht="13.5" customHeight="1">
      <c r="A11" s="80"/>
      <c r="B11" s="81"/>
      <c r="C11" s="82"/>
      <c r="D11" s="67"/>
      <c r="E11" s="66"/>
      <c r="F11" s="83"/>
      <c r="G11" s="83"/>
      <c r="H11" s="83"/>
      <c r="I11" s="83"/>
      <c r="J11" s="83"/>
      <c r="K11" s="83"/>
      <c r="L11" s="83"/>
      <c r="M11" s="83"/>
      <c r="N11" s="83"/>
      <c r="O11" s="84"/>
      <c r="P11" s="83"/>
      <c r="Q11" s="85"/>
      <c r="R11" s="86"/>
      <c r="S11" s="85"/>
      <c r="T11" s="87"/>
    </row>
    <row r="12" spans="1:20" s="71" customFormat="1" ht="13.5" customHeight="1">
      <c r="A12" s="64" t="s">
        <v>24</v>
      </c>
      <c r="B12" s="65"/>
      <c r="C12" s="88">
        <f>SUM(C23+C27+C32+C36+C46+C51+C55+C60+C64)</f>
        <v>34150</v>
      </c>
      <c r="D12" s="66">
        <f>SUM(D23+D27+D32+D36+D46+D51+D55+D60+D64)</f>
        <v>28282</v>
      </c>
      <c r="E12" s="66">
        <f t="shared" si="1"/>
        <v>15727</v>
      </c>
      <c r="F12" s="66">
        <f aca="true" t="shared" si="3" ref="F12:T12">SUM(F23+F27+F32+F36+F46+F51+F55+F60+F64)</f>
        <v>14980</v>
      </c>
      <c r="G12" s="66">
        <f t="shared" si="3"/>
        <v>747</v>
      </c>
      <c r="H12" s="66">
        <f t="shared" si="3"/>
        <v>5624</v>
      </c>
      <c r="I12" s="66">
        <f t="shared" si="3"/>
        <v>161</v>
      </c>
      <c r="J12" s="66">
        <f t="shared" si="3"/>
        <v>5463</v>
      </c>
      <c r="K12" s="66">
        <f t="shared" si="3"/>
        <v>5696</v>
      </c>
      <c r="L12" s="66">
        <f t="shared" si="3"/>
        <v>1574</v>
      </c>
      <c r="M12" s="66">
        <f t="shared" si="3"/>
        <v>4123</v>
      </c>
      <c r="N12" s="66">
        <f t="shared" si="3"/>
        <v>1</v>
      </c>
      <c r="O12" s="66">
        <f t="shared" si="3"/>
        <v>1235</v>
      </c>
      <c r="P12" s="66">
        <f t="shared" si="3"/>
        <v>4893</v>
      </c>
      <c r="Q12" s="68">
        <f t="shared" si="3"/>
        <v>109</v>
      </c>
      <c r="R12" s="69">
        <f t="shared" si="3"/>
        <v>865</v>
      </c>
      <c r="S12" s="68">
        <f t="shared" si="3"/>
        <v>786</v>
      </c>
      <c r="T12" s="70">
        <f t="shared" si="3"/>
        <v>852</v>
      </c>
    </row>
    <row r="13" spans="2:20" ht="13.5" customHeight="1">
      <c r="B13" s="89"/>
      <c r="C13" s="90"/>
      <c r="D13" s="91"/>
      <c r="E13" s="66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2"/>
      <c r="R13" s="86"/>
      <c r="S13" s="91"/>
      <c r="T13" s="87"/>
    </row>
    <row r="14" spans="1:20" ht="13.5" customHeight="1">
      <c r="A14" s="93" t="s">
        <v>25</v>
      </c>
      <c r="B14" s="94"/>
      <c r="C14" s="90">
        <v>406</v>
      </c>
      <c r="D14" s="91">
        <v>400</v>
      </c>
      <c r="E14" s="83">
        <f t="shared" si="1"/>
        <v>268</v>
      </c>
      <c r="F14" s="91">
        <v>267</v>
      </c>
      <c r="G14" s="91">
        <v>1</v>
      </c>
      <c r="H14" s="91">
        <v>119</v>
      </c>
      <c r="I14" s="95">
        <v>43</v>
      </c>
      <c r="J14" s="95">
        <v>76</v>
      </c>
      <c r="K14" s="95">
        <v>11</v>
      </c>
      <c r="L14" s="95">
        <v>11</v>
      </c>
      <c r="M14" s="96">
        <v>0</v>
      </c>
      <c r="N14" s="96">
        <v>0</v>
      </c>
      <c r="O14" s="95">
        <v>2</v>
      </c>
      <c r="P14" s="97">
        <v>0</v>
      </c>
      <c r="Q14" s="98">
        <v>0</v>
      </c>
      <c r="R14" s="86">
        <v>6</v>
      </c>
      <c r="S14" s="85">
        <v>1</v>
      </c>
      <c r="T14" s="99">
        <v>5</v>
      </c>
    </row>
    <row r="15" spans="1:20" ht="13.5" customHeight="1">
      <c r="A15" s="93" t="s">
        <v>26</v>
      </c>
      <c r="B15" s="94"/>
      <c r="C15" s="90">
        <v>1186</v>
      </c>
      <c r="D15" s="91">
        <v>1041</v>
      </c>
      <c r="E15" s="83">
        <f t="shared" si="1"/>
        <v>534</v>
      </c>
      <c r="F15" s="91">
        <v>532</v>
      </c>
      <c r="G15" s="91">
        <v>2</v>
      </c>
      <c r="H15" s="91">
        <v>434</v>
      </c>
      <c r="I15" s="96">
        <v>0</v>
      </c>
      <c r="J15" s="95">
        <v>434</v>
      </c>
      <c r="K15" s="95">
        <v>62</v>
      </c>
      <c r="L15" s="95">
        <v>62</v>
      </c>
      <c r="M15" s="96">
        <v>0</v>
      </c>
      <c r="N15" s="96">
        <v>2</v>
      </c>
      <c r="O15" s="100">
        <v>9</v>
      </c>
      <c r="P15" s="97">
        <v>120</v>
      </c>
      <c r="Q15" s="98">
        <v>0</v>
      </c>
      <c r="R15" s="86">
        <v>25</v>
      </c>
      <c r="S15" s="85">
        <v>2</v>
      </c>
      <c r="T15" s="99">
        <v>2</v>
      </c>
    </row>
    <row r="16" spans="1:20" ht="13.5" customHeight="1">
      <c r="A16" s="93" t="s">
        <v>27</v>
      </c>
      <c r="B16" s="94"/>
      <c r="C16" s="90">
        <v>159</v>
      </c>
      <c r="D16" s="91">
        <v>155</v>
      </c>
      <c r="E16" s="83">
        <f t="shared" si="1"/>
        <v>120</v>
      </c>
      <c r="F16" s="91">
        <v>120</v>
      </c>
      <c r="G16" s="97">
        <v>0</v>
      </c>
      <c r="H16" s="91">
        <v>35</v>
      </c>
      <c r="I16" s="96">
        <v>0</v>
      </c>
      <c r="J16" s="95">
        <v>35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7">
        <v>0</v>
      </c>
      <c r="Q16" s="97">
        <v>0</v>
      </c>
      <c r="R16" s="101">
        <v>4</v>
      </c>
      <c r="S16" s="102">
        <v>2</v>
      </c>
      <c r="T16" s="99">
        <v>2</v>
      </c>
    </row>
    <row r="17" spans="1:20" ht="13.5" customHeight="1">
      <c r="A17" s="93" t="s">
        <v>28</v>
      </c>
      <c r="B17" s="94"/>
      <c r="C17" s="90">
        <v>4601</v>
      </c>
      <c r="D17" s="91">
        <v>4435</v>
      </c>
      <c r="E17" s="83">
        <f t="shared" si="1"/>
        <v>2263</v>
      </c>
      <c r="F17" s="91">
        <v>2216</v>
      </c>
      <c r="G17" s="91">
        <v>47</v>
      </c>
      <c r="H17" s="91">
        <v>1350</v>
      </c>
      <c r="I17" s="96">
        <v>5</v>
      </c>
      <c r="J17" s="95">
        <v>1345</v>
      </c>
      <c r="K17" s="95">
        <v>745</v>
      </c>
      <c r="L17" s="95">
        <v>74</v>
      </c>
      <c r="M17" s="95">
        <v>671</v>
      </c>
      <c r="N17" s="96">
        <v>0</v>
      </c>
      <c r="O17" s="95">
        <v>77</v>
      </c>
      <c r="P17" s="91">
        <v>87</v>
      </c>
      <c r="Q17" s="98">
        <v>0</v>
      </c>
      <c r="R17" s="86">
        <v>79</v>
      </c>
      <c r="S17" s="85">
        <v>77</v>
      </c>
      <c r="T17" s="99">
        <v>77</v>
      </c>
    </row>
    <row r="18" spans="1:20" ht="13.5" customHeight="1">
      <c r="A18" s="93" t="s">
        <v>29</v>
      </c>
      <c r="B18" s="94"/>
      <c r="C18" s="90">
        <v>619</v>
      </c>
      <c r="D18" s="91">
        <v>591</v>
      </c>
      <c r="E18" s="83">
        <f t="shared" si="1"/>
        <v>411</v>
      </c>
      <c r="F18" s="91">
        <v>410</v>
      </c>
      <c r="G18" s="97">
        <v>1</v>
      </c>
      <c r="H18" s="91">
        <v>72</v>
      </c>
      <c r="I18" s="96">
        <v>0</v>
      </c>
      <c r="J18" s="95">
        <v>72</v>
      </c>
      <c r="K18" s="95">
        <v>102</v>
      </c>
      <c r="L18" s="95">
        <v>12</v>
      </c>
      <c r="M18" s="95">
        <v>40</v>
      </c>
      <c r="N18" s="96">
        <v>0</v>
      </c>
      <c r="O18" s="95">
        <v>6</v>
      </c>
      <c r="P18" s="91">
        <v>20</v>
      </c>
      <c r="Q18" s="98">
        <v>0</v>
      </c>
      <c r="R18" s="86">
        <v>8</v>
      </c>
      <c r="S18" s="85">
        <v>6</v>
      </c>
      <c r="T18" s="99">
        <v>6</v>
      </c>
    </row>
    <row r="19" spans="1:20" ht="13.5" customHeight="1">
      <c r="A19" s="93" t="s">
        <v>30</v>
      </c>
      <c r="B19" s="94"/>
      <c r="C19" s="90">
        <v>1592</v>
      </c>
      <c r="D19" s="91">
        <v>1164</v>
      </c>
      <c r="E19" s="83">
        <f t="shared" si="1"/>
        <v>436</v>
      </c>
      <c r="F19" s="91">
        <v>417</v>
      </c>
      <c r="G19" s="91">
        <v>19</v>
      </c>
      <c r="H19" s="91">
        <v>208</v>
      </c>
      <c r="I19" s="95">
        <v>7</v>
      </c>
      <c r="J19" s="95">
        <v>201</v>
      </c>
      <c r="K19" s="95">
        <v>428</v>
      </c>
      <c r="L19" s="95">
        <v>235</v>
      </c>
      <c r="M19" s="95">
        <v>193</v>
      </c>
      <c r="N19" s="96">
        <v>0</v>
      </c>
      <c r="O19" s="95">
        <v>92</v>
      </c>
      <c r="P19" s="91">
        <v>411</v>
      </c>
      <c r="Q19" s="98">
        <v>0</v>
      </c>
      <c r="R19" s="86">
        <v>17</v>
      </c>
      <c r="S19" s="98">
        <v>3</v>
      </c>
      <c r="T19" s="99">
        <v>28</v>
      </c>
    </row>
    <row r="20" spans="1:20" ht="13.5" customHeight="1">
      <c r="A20" s="93" t="s">
        <v>31</v>
      </c>
      <c r="B20" s="94"/>
      <c r="C20" s="90">
        <v>208</v>
      </c>
      <c r="D20" s="91">
        <v>206</v>
      </c>
      <c r="E20" s="83">
        <f t="shared" si="1"/>
        <v>200</v>
      </c>
      <c r="F20" s="91">
        <v>99</v>
      </c>
      <c r="G20" s="91">
        <v>101</v>
      </c>
      <c r="H20" s="91">
        <v>5</v>
      </c>
      <c r="I20" s="96">
        <v>0</v>
      </c>
      <c r="J20" s="95">
        <v>5</v>
      </c>
      <c r="K20" s="95">
        <v>1</v>
      </c>
      <c r="L20" s="96">
        <v>0</v>
      </c>
      <c r="M20" s="95">
        <v>1</v>
      </c>
      <c r="N20" s="96">
        <v>0</v>
      </c>
      <c r="O20" s="96">
        <v>0</v>
      </c>
      <c r="P20" s="91">
        <v>2</v>
      </c>
      <c r="Q20" s="98">
        <v>0</v>
      </c>
      <c r="R20" s="101">
        <v>0</v>
      </c>
      <c r="S20" s="98">
        <v>0</v>
      </c>
      <c r="T20" s="97">
        <v>0</v>
      </c>
    </row>
    <row r="21" spans="1:20" ht="13.5" customHeight="1">
      <c r="A21" s="93" t="s">
        <v>32</v>
      </c>
      <c r="B21" s="94"/>
      <c r="C21" s="90">
        <v>413</v>
      </c>
      <c r="D21" s="91">
        <v>405</v>
      </c>
      <c r="E21" s="83">
        <f t="shared" si="1"/>
        <v>297</v>
      </c>
      <c r="F21" s="91">
        <v>236</v>
      </c>
      <c r="G21" s="91">
        <v>61</v>
      </c>
      <c r="H21" s="91">
        <v>71</v>
      </c>
      <c r="I21" s="96">
        <v>1</v>
      </c>
      <c r="J21" s="95">
        <v>70</v>
      </c>
      <c r="K21" s="95">
        <v>34</v>
      </c>
      <c r="L21" s="96">
        <v>25</v>
      </c>
      <c r="M21" s="95">
        <v>9</v>
      </c>
      <c r="N21" s="96">
        <v>0</v>
      </c>
      <c r="O21" s="96">
        <v>3</v>
      </c>
      <c r="P21" s="91">
        <v>8</v>
      </c>
      <c r="Q21" s="98">
        <v>0</v>
      </c>
      <c r="R21" s="101">
        <v>0</v>
      </c>
      <c r="S21" s="98">
        <v>2</v>
      </c>
      <c r="T21" s="97">
        <v>0</v>
      </c>
    </row>
    <row r="22" spans="1:20" ht="13.5" customHeight="1">
      <c r="A22" s="103"/>
      <c r="B22" s="104"/>
      <c r="C22" s="90"/>
      <c r="D22" s="91"/>
      <c r="E22" s="66"/>
      <c r="F22" s="91"/>
      <c r="G22" s="91"/>
      <c r="H22" s="91"/>
      <c r="I22" s="96"/>
      <c r="J22" s="95"/>
      <c r="K22" s="95"/>
      <c r="L22" s="96"/>
      <c r="M22" s="95"/>
      <c r="N22" s="96"/>
      <c r="O22" s="96"/>
      <c r="P22" s="91"/>
      <c r="Q22" s="98"/>
      <c r="R22" s="101"/>
      <c r="S22" s="98"/>
      <c r="T22" s="97"/>
    </row>
    <row r="23" spans="1:20" s="71" customFormat="1" ht="13.5" customHeight="1">
      <c r="A23" s="105" t="s">
        <v>33</v>
      </c>
      <c r="B23" s="106"/>
      <c r="C23" s="77">
        <f>SUM(C24:C25)</f>
        <v>328</v>
      </c>
      <c r="D23" s="75">
        <f aca="true" t="shared" si="4" ref="D23:R23">SUM(D24:D25)</f>
        <v>299</v>
      </c>
      <c r="E23" s="66">
        <f t="shared" si="1"/>
        <v>283</v>
      </c>
      <c r="F23" s="75">
        <f t="shared" si="4"/>
        <v>282</v>
      </c>
      <c r="G23" s="75">
        <f t="shared" si="4"/>
        <v>1</v>
      </c>
      <c r="H23" s="75">
        <f t="shared" si="4"/>
        <v>5</v>
      </c>
      <c r="I23" s="76">
        <f t="shared" si="4"/>
        <v>4</v>
      </c>
      <c r="J23" s="76">
        <f t="shared" si="4"/>
        <v>1</v>
      </c>
      <c r="K23" s="107">
        <v>0</v>
      </c>
      <c r="L23" s="107">
        <v>0</v>
      </c>
      <c r="M23" s="107">
        <v>0</v>
      </c>
      <c r="N23" s="107">
        <v>0</v>
      </c>
      <c r="O23" s="108">
        <f t="shared" si="4"/>
        <v>11</v>
      </c>
      <c r="P23" s="109">
        <f t="shared" si="4"/>
        <v>10</v>
      </c>
      <c r="Q23" s="79">
        <v>0</v>
      </c>
      <c r="R23" s="69">
        <f t="shared" si="4"/>
        <v>19</v>
      </c>
      <c r="S23" s="79">
        <v>0</v>
      </c>
      <c r="T23" s="109">
        <v>0</v>
      </c>
    </row>
    <row r="24" spans="1:20" ht="13.5" customHeight="1">
      <c r="A24" s="103"/>
      <c r="B24" s="104" t="s">
        <v>34</v>
      </c>
      <c r="C24" s="90">
        <v>88</v>
      </c>
      <c r="D24" s="91">
        <v>71</v>
      </c>
      <c r="E24" s="83">
        <f t="shared" si="1"/>
        <v>71</v>
      </c>
      <c r="F24" s="91">
        <v>70</v>
      </c>
      <c r="G24" s="91">
        <v>1</v>
      </c>
      <c r="H24" s="97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7">
        <v>10</v>
      </c>
      <c r="Q24" s="98">
        <v>0</v>
      </c>
      <c r="R24" s="86">
        <v>7</v>
      </c>
      <c r="S24" s="98">
        <v>0</v>
      </c>
      <c r="T24" s="97">
        <v>0</v>
      </c>
    </row>
    <row r="25" spans="1:20" ht="13.5" customHeight="1">
      <c r="A25" s="103"/>
      <c r="B25" s="104" t="s">
        <v>35</v>
      </c>
      <c r="C25" s="90">
        <v>240</v>
      </c>
      <c r="D25" s="91">
        <v>228</v>
      </c>
      <c r="E25" s="83">
        <f t="shared" si="1"/>
        <v>212</v>
      </c>
      <c r="F25" s="91">
        <v>212</v>
      </c>
      <c r="G25" s="97">
        <v>0</v>
      </c>
      <c r="H25" s="91">
        <v>5</v>
      </c>
      <c r="I25" s="95">
        <v>4</v>
      </c>
      <c r="J25" s="95">
        <v>1</v>
      </c>
      <c r="K25" s="96">
        <v>0</v>
      </c>
      <c r="L25" s="96">
        <v>0</v>
      </c>
      <c r="M25" s="96">
        <v>0</v>
      </c>
      <c r="N25" s="96">
        <v>0</v>
      </c>
      <c r="O25" s="95">
        <v>11</v>
      </c>
      <c r="P25" s="97">
        <v>0</v>
      </c>
      <c r="Q25" s="98">
        <v>0</v>
      </c>
      <c r="R25" s="86">
        <v>12</v>
      </c>
      <c r="S25" s="98">
        <v>0</v>
      </c>
      <c r="T25" s="97">
        <v>0</v>
      </c>
    </row>
    <row r="26" spans="1:20" ht="13.5" customHeight="1">
      <c r="A26" s="103"/>
      <c r="B26" s="110"/>
      <c r="C26" s="90"/>
      <c r="D26" s="91"/>
      <c r="E26" s="66"/>
      <c r="F26" s="91"/>
      <c r="G26" s="91"/>
      <c r="H26" s="91"/>
      <c r="I26" s="91"/>
      <c r="J26" s="91"/>
      <c r="K26" s="91"/>
      <c r="L26" s="91"/>
      <c r="M26" s="97"/>
      <c r="N26" s="97"/>
      <c r="O26" s="91"/>
      <c r="P26" s="91"/>
      <c r="Q26" s="92"/>
      <c r="R26" s="86"/>
      <c r="S26" s="85"/>
      <c r="T26" s="99"/>
    </row>
    <row r="27" spans="1:20" s="71" customFormat="1" ht="13.5" customHeight="1">
      <c r="A27" s="111" t="s">
        <v>36</v>
      </c>
      <c r="B27" s="106"/>
      <c r="C27" s="77">
        <f>SUM(C28:C30)</f>
        <v>2541</v>
      </c>
      <c r="D27" s="75">
        <f aca="true" t="shared" si="5" ref="D27:T27">SUM(D28:D30)</f>
        <v>2364</v>
      </c>
      <c r="E27" s="66">
        <f t="shared" si="1"/>
        <v>1293</v>
      </c>
      <c r="F27" s="75">
        <f t="shared" si="5"/>
        <v>1293</v>
      </c>
      <c r="G27" s="109">
        <v>0</v>
      </c>
      <c r="H27" s="75">
        <f t="shared" si="5"/>
        <v>775</v>
      </c>
      <c r="I27" s="75">
        <f t="shared" si="5"/>
        <v>1</v>
      </c>
      <c r="J27" s="75">
        <f t="shared" si="5"/>
        <v>774</v>
      </c>
      <c r="K27" s="75">
        <f t="shared" si="5"/>
        <v>183</v>
      </c>
      <c r="L27" s="75">
        <f t="shared" si="5"/>
        <v>183</v>
      </c>
      <c r="M27" s="109">
        <v>0</v>
      </c>
      <c r="N27" s="109">
        <f t="shared" si="5"/>
        <v>1</v>
      </c>
      <c r="O27" s="75">
        <f t="shared" si="5"/>
        <v>112</v>
      </c>
      <c r="P27" s="75">
        <f t="shared" si="5"/>
        <v>126</v>
      </c>
      <c r="Q27" s="79">
        <v>0</v>
      </c>
      <c r="R27" s="69">
        <f t="shared" si="5"/>
        <v>51</v>
      </c>
      <c r="S27" s="68">
        <f t="shared" si="5"/>
        <v>42</v>
      </c>
      <c r="T27" s="70">
        <f t="shared" si="5"/>
        <v>63</v>
      </c>
    </row>
    <row r="28" spans="1:20" ht="13.5" customHeight="1">
      <c r="A28" s="103"/>
      <c r="B28" s="104" t="s">
        <v>37</v>
      </c>
      <c r="C28" s="90">
        <v>254</v>
      </c>
      <c r="D28" s="91">
        <v>244</v>
      </c>
      <c r="E28" s="83">
        <f t="shared" si="1"/>
        <v>213</v>
      </c>
      <c r="F28" s="91">
        <v>213</v>
      </c>
      <c r="G28" s="97">
        <v>0</v>
      </c>
      <c r="H28" s="91">
        <v>16</v>
      </c>
      <c r="I28" s="97">
        <v>0</v>
      </c>
      <c r="J28" s="91">
        <v>16</v>
      </c>
      <c r="K28" s="97">
        <v>0</v>
      </c>
      <c r="L28" s="97">
        <v>0</v>
      </c>
      <c r="M28" s="97">
        <v>0</v>
      </c>
      <c r="N28" s="97">
        <v>0</v>
      </c>
      <c r="O28" s="97">
        <v>15</v>
      </c>
      <c r="P28" s="97">
        <v>0</v>
      </c>
      <c r="Q28" s="98">
        <v>0</v>
      </c>
      <c r="R28" s="86">
        <v>10</v>
      </c>
      <c r="S28" s="85">
        <v>9</v>
      </c>
      <c r="T28" s="99">
        <v>27</v>
      </c>
    </row>
    <row r="29" spans="1:20" ht="13.5" customHeight="1">
      <c r="A29" s="103"/>
      <c r="B29" s="104" t="s">
        <v>38</v>
      </c>
      <c r="C29" s="90">
        <v>994</v>
      </c>
      <c r="D29" s="91">
        <v>968</v>
      </c>
      <c r="E29" s="83">
        <f t="shared" si="1"/>
        <v>397</v>
      </c>
      <c r="F29" s="91">
        <v>397</v>
      </c>
      <c r="G29" s="97">
        <v>0</v>
      </c>
      <c r="H29" s="91">
        <v>486</v>
      </c>
      <c r="I29" s="91">
        <v>1</v>
      </c>
      <c r="J29" s="91">
        <v>485</v>
      </c>
      <c r="K29" s="91">
        <v>67</v>
      </c>
      <c r="L29" s="91">
        <v>67</v>
      </c>
      <c r="M29" s="97">
        <v>0</v>
      </c>
      <c r="N29" s="97">
        <v>1</v>
      </c>
      <c r="O29" s="91">
        <v>17</v>
      </c>
      <c r="P29" s="97">
        <v>17</v>
      </c>
      <c r="Q29" s="98">
        <v>0</v>
      </c>
      <c r="R29" s="86">
        <v>9</v>
      </c>
      <c r="S29" s="85">
        <v>26</v>
      </c>
      <c r="T29" s="99">
        <v>6</v>
      </c>
    </row>
    <row r="30" spans="1:20" ht="13.5" customHeight="1">
      <c r="A30" s="103"/>
      <c r="B30" s="104" t="s">
        <v>39</v>
      </c>
      <c r="C30" s="90">
        <v>1293</v>
      </c>
      <c r="D30" s="91">
        <v>1152</v>
      </c>
      <c r="E30" s="83">
        <f t="shared" si="1"/>
        <v>683</v>
      </c>
      <c r="F30" s="91">
        <v>683</v>
      </c>
      <c r="G30" s="97">
        <v>0</v>
      </c>
      <c r="H30" s="91">
        <v>273</v>
      </c>
      <c r="I30" s="97">
        <v>0</v>
      </c>
      <c r="J30" s="91">
        <v>273</v>
      </c>
      <c r="K30" s="91">
        <v>116</v>
      </c>
      <c r="L30" s="91">
        <v>116</v>
      </c>
      <c r="M30" s="97">
        <v>0</v>
      </c>
      <c r="N30" s="97">
        <v>0</v>
      </c>
      <c r="O30" s="97">
        <v>80</v>
      </c>
      <c r="P30" s="91">
        <v>109</v>
      </c>
      <c r="Q30" s="98">
        <v>0</v>
      </c>
      <c r="R30" s="86">
        <v>32</v>
      </c>
      <c r="S30" s="85">
        <v>7</v>
      </c>
      <c r="T30" s="99">
        <v>30</v>
      </c>
    </row>
    <row r="31" spans="1:20" ht="13.5" customHeight="1">
      <c r="A31" s="112"/>
      <c r="B31" s="113"/>
      <c r="C31" s="90"/>
      <c r="D31" s="91"/>
      <c r="E31" s="66"/>
      <c r="F31" s="91"/>
      <c r="G31" s="97"/>
      <c r="H31" s="91"/>
      <c r="I31" s="91"/>
      <c r="J31" s="91"/>
      <c r="K31" s="91"/>
      <c r="L31" s="91"/>
      <c r="M31" s="91"/>
      <c r="N31" s="97"/>
      <c r="O31" s="97"/>
      <c r="P31" s="91"/>
      <c r="Q31" s="92"/>
      <c r="R31" s="86"/>
      <c r="S31" s="85"/>
      <c r="T31" s="99"/>
    </row>
    <row r="32" spans="1:20" s="71" customFormat="1" ht="13.5" customHeight="1">
      <c r="A32" s="114" t="s">
        <v>40</v>
      </c>
      <c r="B32" s="106"/>
      <c r="C32" s="77">
        <f>SUM(C33:C34)</f>
        <v>9106</v>
      </c>
      <c r="D32" s="75">
        <f aca="true" t="shared" si="6" ref="D32:T32">SUM(D33:D34)</f>
        <v>8879</v>
      </c>
      <c r="E32" s="66">
        <f t="shared" si="1"/>
        <v>4404</v>
      </c>
      <c r="F32" s="75">
        <f t="shared" si="6"/>
        <v>4280</v>
      </c>
      <c r="G32" s="75">
        <f t="shared" si="6"/>
        <v>124</v>
      </c>
      <c r="H32" s="75">
        <f t="shared" si="6"/>
        <v>1454</v>
      </c>
      <c r="I32" s="75">
        <f t="shared" si="6"/>
        <v>1</v>
      </c>
      <c r="J32" s="75">
        <f t="shared" si="6"/>
        <v>1453</v>
      </c>
      <c r="K32" s="75">
        <f t="shared" si="6"/>
        <v>2591</v>
      </c>
      <c r="L32" s="75">
        <f t="shared" si="6"/>
        <v>703</v>
      </c>
      <c r="M32" s="75">
        <f t="shared" si="6"/>
        <v>1888</v>
      </c>
      <c r="N32" s="109">
        <v>0</v>
      </c>
      <c r="O32" s="75">
        <f t="shared" si="6"/>
        <v>430</v>
      </c>
      <c r="P32" s="75">
        <f t="shared" si="6"/>
        <v>218</v>
      </c>
      <c r="Q32" s="79">
        <v>0</v>
      </c>
      <c r="R32" s="69">
        <f t="shared" si="6"/>
        <v>9</v>
      </c>
      <c r="S32" s="68">
        <v>269</v>
      </c>
      <c r="T32" s="70">
        <f t="shared" si="6"/>
        <v>276</v>
      </c>
    </row>
    <row r="33" spans="1:20" ht="13.5" customHeight="1">
      <c r="A33" s="103"/>
      <c r="B33" s="104" t="s">
        <v>41</v>
      </c>
      <c r="C33" s="90">
        <v>8430</v>
      </c>
      <c r="D33" s="91">
        <v>8213</v>
      </c>
      <c r="E33" s="83">
        <f t="shared" si="1"/>
        <v>3975</v>
      </c>
      <c r="F33" s="91">
        <v>3851</v>
      </c>
      <c r="G33" s="115">
        <v>124</v>
      </c>
      <c r="H33" s="91">
        <v>1425</v>
      </c>
      <c r="I33" s="91">
        <v>1</v>
      </c>
      <c r="J33" s="91">
        <v>1424</v>
      </c>
      <c r="K33" s="91">
        <v>2390</v>
      </c>
      <c r="L33" s="91">
        <v>532</v>
      </c>
      <c r="M33" s="91">
        <v>1858</v>
      </c>
      <c r="N33" s="97">
        <v>0</v>
      </c>
      <c r="O33" s="91">
        <v>423</v>
      </c>
      <c r="P33" s="91">
        <v>217</v>
      </c>
      <c r="Q33" s="98">
        <v>0</v>
      </c>
      <c r="R33" s="101">
        <v>0</v>
      </c>
      <c r="S33" s="85">
        <v>269</v>
      </c>
      <c r="T33" s="99">
        <v>269</v>
      </c>
    </row>
    <row r="34" spans="1:20" ht="13.5" customHeight="1">
      <c r="A34" s="103"/>
      <c r="B34" s="104" t="s">
        <v>42</v>
      </c>
      <c r="C34" s="90">
        <v>676</v>
      </c>
      <c r="D34" s="91">
        <v>666</v>
      </c>
      <c r="E34" s="83">
        <f t="shared" si="1"/>
        <v>429</v>
      </c>
      <c r="F34" s="91">
        <v>429</v>
      </c>
      <c r="G34" s="97">
        <v>0</v>
      </c>
      <c r="H34" s="91">
        <v>29</v>
      </c>
      <c r="I34" s="97">
        <v>0</v>
      </c>
      <c r="J34" s="91">
        <v>29</v>
      </c>
      <c r="K34" s="91">
        <v>201</v>
      </c>
      <c r="L34" s="91">
        <v>171</v>
      </c>
      <c r="M34" s="91">
        <v>30</v>
      </c>
      <c r="N34" s="97">
        <v>0</v>
      </c>
      <c r="O34" s="91">
        <v>7</v>
      </c>
      <c r="P34" s="91">
        <v>1</v>
      </c>
      <c r="Q34" s="98">
        <v>0</v>
      </c>
      <c r="R34" s="101">
        <v>9</v>
      </c>
      <c r="S34" s="98">
        <v>7</v>
      </c>
      <c r="T34" s="99">
        <v>7</v>
      </c>
    </row>
    <row r="35" spans="1:20" ht="13.5" customHeight="1">
      <c r="A35" s="103"/>
      <c r="B35" s="104"/>
      <c r="C35" s="90"/>
      <c r="D35" s="91"/>
      <c r="E35" s="66"/>
      <c r="F35" s="91"/>
      <c r="G35" s="91"/>
      <c r="H35" s="91"/>
      <c r="I35" s="91"/>
      <c r="J35" s="91"/>
      <c r="K35" s="91"/>
      <c r="L35" s="91"/>
      <c r="M35" s="91"/>
      <c r="N35" s="97"/>
      <c r="O35" s="91"/>
      <c r="P35" s="91"/>
      <c r="Q35" s="92"/>
      <c r="R35" s="86"/>
      <c r="S35" s="85"/>
      <c r="T35" s="99"/>
    </row>
    <row r="36" spans="1:20" s="71" customFormat="1" ht="13.5" customHeight="1">
      <c r="A36" s="116" t="s">
        <v>43</v>
      </c>
      <c r="B36" s="106"/>
      <c r="C36" s="77">
        <f>SUM(C37:C44)</f>
        <v>7484</v>
      </c>
      <c r="D36" s="75">
        <f aca="true" t="shared" si="7" ref="D36:T36">SUM(D37:D44)</f>
        <v>5875</v>
      </c>
      <c r="E36" s="66">
        <f t="shared" si="1"/>
        <v>3058</v>
      </c>
      <c r="F36" s="75">
        <f t="shared" si="7"/>
        <v>2631</v>
      </c>
      <c r="G36" s="75">
        <f t="shared" si="7"/>
        <v>427</v>
      </c>
      <c r="H36" s="75">
        <f t="shared" si="7"/>
        <v>754</v>
      </c>
      <c r="I36" s="75">
        <f t="shared" si="7"/>
        <v>14</v>
      </c>
      <c r="J36" s="75">
        <f t="shared" si="7"/>
        <v>740</v>
      </c>
      <c r="K36" s="75">
        <f t="shared" si="7"/>
        <v>1912</v>
      </c>
      <c r="L36" s="75">
        <f t="shared" si="7"/>
        <v>160</v>
      </c>
      <c r="M36" s="75">
        <f t="shared" si="7"/>
        <v>1752</v>
      </c>
      <c r="N36" s="109">
        <v>0</v>
      </c>
      <c r="O36" s="75">
        <f t="shared" si="7"/>
        <v>151</v>
      </c>
      <c r="P36" s="75">
        <f t="shared" si="7"/>
        <v>1523</v>
      </c>
      <c r="Q36" s="79">
        <v>0</v>
      </c>
      <c r="R36" s="69">
        <f t="shared" si="7"/>
        <v>86</v>
      </c>
      <c r="S36" s="68">
        <f t="shared" si="7"/>
        <v>159</v>
      </c>
      <c r="T36" s="117">
        <f t="shared" si="7"/>
        <v>159</v>
      </c>
    </row>
    <row r="37" spans="1:20" ht="13.5" customHeight="1">
      <c r="A37" s="118"/>
      <c r="B37" s="119" t="s">
        <v>44</v>
      </c>
      <c r="C37" s="91">
        <v>926</v>
      </c>
      <c r="D37" s="91">
        <v>877</v>
      </c>
      <c r="E37" s="83">
        <f t="shared" si="1"/>
        <v>346</v>
      </c>
      <c r="F37" s="91">
        <v>313</v>
      </c>
      <c r="G37" s="91">
        <v>33</v>
      </c>
      <c r="H37" s="91">
        <v>410</v>
      </c>
      <c r="I37" s="97">
        <v>0</v>
      </c>
      <c r="J37" s="91">
        <v>410</v>
      </c>
      <c r="K37" s="91">
        <v>104</v>
      </c>
      <c r="L37" s="91">
        <v>16</v>
      </c>
      <c r="M37" s="91">
        <v>88</v>
      </c>
      <c r="N37" s="97">
        <v>0</v>
      </c>
      <c r="O37" s="91">
        <v>17</v>
      </c>
      <c r="P37" s="97">
        <v>42</v>
      </c>
      <c r="Q37" s="98">
        <v>0</v>
      </c>
      <c r="R37" s="86">
        <v>7</v>
      </c>
      <c r="S37" s="85">
        <v>21</v>
      </c>
      <c r="T37" s="99">
        <v>34</v>
      </c>
    </row>
    <row r="38" spans="1:20" ht="13.5" customHeight="1">
      <c r="A38" s="118"/>
      <c r="B38" s="119" t="s">
        <v>45</v>
      </c>
      <c r="C38" s="91">
        <v>1675</v>
      </c>
      <c r="D38" s="91">
        <v>1360</v>
      </c>
      <c r="E38" s="83">
        <f t="shared" si="1"/>
        <v>887</v>
      </c>
      <c r="F38" s="91">
        <v>719</v>
      </c>
      <c r="G38" s="91">
        <v>168</v>
      </c>
      <c r="H38" s="91">
        <v>64</v>
      </c>
      <c r="I38" s="91">
        <v>1</v>
      </c>
      <c r="J38" s="91">
        <v>63</v>
      </c>
      <c r="K38" s="91">
        <v>402</v>
      </c>
      <c r="L38" s="97">
        <v>0</v>
      </c>
      <c r="M38" s="91">
        <v>402</v>
      </c>
      <c r="N38" s="97">
        <v>0</v>
      </c>
      <c r="O38" s="91">
        <v>7</v>
      </c>
      <c r="P38" s="91">
        <v>301</v>
      </c>
      <c r="Q38" s="98">
        <v>0</v>
      </c>
      <c r="R38" s="86">
        <v>14</v>
      </c>
      <c r="S38" s="85">
        <v>25</v>
      </c>
      <c r="T38" s="99">
        <v>8</v>
      </c>
    </row>
    <row r="39" spans="1:20" ht="13.5" customHeight="1">
      <c r="A39" s="120"/>
      <c r="B39" s="121" t="s">
        <v>46</v>
      </c>
      <c r="C39" s="90">
        <v>134</v>
      </c>
      <c r="D39" s="91">
        <v>129</v>
      </c>
      <c r="E39" s="83">
        <f t="shared" si="1"/>
        <v>62</v>
      </c>
      <c r="F39" s="91">
        <v>62</v>
      </c>
      <c r="G39" s="97">
        <v>0</v>
      </c>
      <c r="H39" s="97">
        <v>39</v>
      </c>
      <c r="I39" s="97">
        <v>0</v>
      </c>
      <c r="J39" s="97">
        <v>39</v>
      </c>
      <c r="K39" s="97">
        <v>0</v>
      </c>
      <c r="L39" s="97">
        <v>0</v>
      </c>
      <c r="M39" s="97">
        <v>0</v>
      </c>
      <c r="N39" s="97">
        <v>0</v>
      </c>
      <c r="O39" s="91">
        <v>28</v>
      </c>
      <c r="P39" s="91">
        <v>4</v>
      </c>
      <c r="Q39" s="98">
        <v>0</v>
      </c>
      <c r="R39" s="86">
        <v>1</v>
      </c>
      <c r="S39" s="85">
        <v>18</v>
      </c>
      <c r="T39" s="87">
        <v>14</v>
      </c>
    </row>
    <row r="40" spans="1:20" ht="13.5" customHeight="1">
      <c r="A40" s="118"/>
      <c r="B40" s="104" t="s">
        <v>47</v>
      </c>
      <c r="C40" s="90">
        <v>3723</v>
      </c>
      <c r="D40" s="91">
        <v>2509</v>
      </c>
      <c r="E40" s="83">
        <f t="shared" si="1"/>
        <v>804</v>
      </c>
      <c r="F40" s="91">
        <v>660</v>
      </c>
      <c r="G40" s="91">
        <v>144</v>
      </c>
      <c r="H40" s="91">
        <v>223</v>
      </c>
      <c r="I40" s="91">
        <v>5</v>
      </c>
      <c r="J40" s="91">
        <v>218</v>
      </c>
      <c r="K40" s="91">
        <v>1403</v>
      </c>
      <c r="L40" s="91">
        <v>143</v>
      </c>
      <c r="M40" s="91">
        <v>1260</v>
      </c>
      <c r="N40" s="97">
        <v>0</v>
      </c>
      <c r="O40" s="91">
        <v>79</v>
      </c>
      <c r="P40" s="91">
        <v>1163</v>
      </c>
      <c r="Q40" s="98">
        <v>0</v>
      </c>
      <c r="R40" s="86">
        <v>51</v>
      </c>
      <c r="S40" s="85">
        <v>65</v>
      </c>
      <c r="T40" s="99">
        <v>61</v>
      </c>
    </row>
    <row r="41" spans="1:20" ht="13.5" customHeight="1">
      <c r="A41" s="118"/>
      <c r="B41" s="104" t="s">
        <v>48</v>
      </c>
      <c r="C41" s="90">
        <v>718</v>
      </c>
      <c r="D41" s="91">
        <v>696</v>
      </c>
      <c r="E41" s="83">
        <f t="shared" si="1"/>
        <v>673</v>
      </c>
      <c r="F41" s="91">
        <v>622</v>
      </c>
      <c r="G41" s="91">
        <v>51</v>
      </c>
      <c r="H41" s="91">
        <v>9</v>
      </c>
      <c r="I41" s="91">
        <v>8</v>
      </c>
      <c r="J41" s="91">
        <v>1</v>
      </c>
      <c r="K41" s="97">
        <v>0</v>
      </c>
      <c r="L41" s="97">
        <v>0</v>
      </c>
      <c r="M41" s="97">
        <v>0</v>
      </c>
      <c r="N41" s="97">
        <v>0</v>
      </c>
      <c r="O41" s="91">
        <v>14</v>
      </c>
      <c r="P41" s="91">
        <v>13</v>
      </c>
      <c r="Q41" s="98">
        <v>0</v>
      </c>
      <c r="R41" s="86">
        <v>9</v>
      </c>
      <c r="S41" s="85">
        <v>27</v>
      </c>
      <c r="T41" s="99">
        <v>36</v>
      </c>
    </row>
    <row r="42" spans="1:20" ht="13.5" customHeight="1">
      <c r="A42" s="118"/>
      <c r="B42" s="119" t="s">
        <v>49</v>
      </c>
      <c r="C42" s="90">
        <v>225</v>
      </c>
      <c r="D42" s="91">
        <v>221</v>
      </c>
      <c r="E42" s="83">
        <f t="shared" si="1"/>
        <v>208</v>
      </c>
      <c r="F42" s="91">
        <v>187</v>
      </c>
      <c r="G42" s="91">
        <v>21</v>
      </c>
      <c r="H42" s="91">
        <v>6</v>
      </c>
      <c r="I42" s="97">
        <v>0</v>
      </c>
      <c r="J42" s="91">
        <v>6</v>
      </c>
      <c r="K42" s="91">
        <v>1</v>
      </c>
      <c r="L42" s="91">
        <v>1</v>
      </c>
      <c r="M42" s="97">
        <v>0</v>
      </c>
      <c r="N42" s="97">
        <v>0</v>
      </c>
      <c r="O42" s="91">
        <v>6</v>
      </c>
      <c r="P42" s="97">
        <v>0</v>
      </c>
      <c r="Q42" s="98">
        <v>0</v>
      </c>
      <c r="R42" s="86">
        <v>4</v>
      </c>
      <c r="S42" s="85">
        <v>3</v>
      </c>
      <c r="T42" s="99">
        <v>6</v>
      </c>
    </row>
    <row r="43" spans="2:20" ht="13.5" customHeight="1">
      <c r="B43" s="104" t="s">
        <v>50</v>
      </c>
      <c r="C43" s="90">
        <v>77</v>
      </c>
      <c r="D43" s="91">
        <v>77</v>
      </c>
      <c r="E43" s="83">
        <f t="shared" si="1"/>
        <v>75</v>
      </c>
      <c r="F43" s="91">
        <v>65</v>
      </c>
      <c r="G43" s="91">
        <v>10</v>
      </c>
      <c r="H43" s="91">
        <v>2</v>
      </c>
      <c r="I43" s="97">
        <v>0</v>
      </c>
      <c r="J43" s="91">
        <v>2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8">
        <v>0</v>
      </c>
      <c r="R43" s="101">
        <v>0</v>
      </c>
      <c r="S43" s="98">
        <v>0</v>
      </c>
      <c r="T43" s="97">
        <v>0</v>
      </c>
    </row>
    <row r="44" spans="1:20" ht="13.5" customHeight="1">
      <c r="A44" s="118"/>
      <c r="B44" s="104" t="s">
        <v>51</v>
      </c>
      <c r="C44" s="90">
        <v>6</v>
      </c>
      <c r="D44" s="91">
        <v>6</v>
      </c>
      <c r="E44" s="83">
        <f t="shared" si="1"/>
        <v>3</v>
      </c>
      <c r="F44" s="91">
        <v>3</v>
      </c>
      <c r="G44" s="97">
        <v>0</v>
      </c>
      <c r="H44" s="97">
        <v>1</v>
      </c>
      <c r="I44" s="97">
        <v>0</v>
      </c>
      <c r="J44" s="97">
        <v>1</v>
      </c>
      <c r="K44" s="91">
        <v>2</v>
      </c>
      <c r="L44" s="97">
        <v>0</v>
      </c>
      <c r="M44" s="91">
        <v>2</v>
      </c>
      <c r="N44" s="97">
        <v>0</v>
      </c>
      <c r="O44" s="97">
        <v>0</v>
      </c>
      <c r="P44" s="97">
        <v>0</v>
      </c>
      <c r="Q44" s="98">
        <v>0</v>
      </c>
      <c r="R44" s="101">
        <v>0</v>
      </c>
      <c r="S44" s="98">
        <v>0</v>
      </c>
      <c r="T44" s="97">
        <v>0</v>
      </c>
    </row>
    <row r="45" spans="1:20" ht="13.5" customHeight="1">
      <c r="A45" s="103"/>
      <c r="B45" s="104"/>
      <c r="C45" s="90"/>
      <c r="D45" s="91"/>
      <c r="E45" s="66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2"/>
      <c r="R45" s="86"/>
      <c r="S45" s="85"/>
      <c r="T45" s="99"/>
    </row>
    <row r="46" spans="1:20" s="71" customFormat="1" ht="13.5" customHeight="1">
      <c r="A46" s="105" t="s">
        <v>52</v>
      </c>
      <c r="B46" s="106"/>
      <c r="C46" s="77">
        <f>SUM(C47:C49)</f>
        <v>3052</v>
      </c>
      <c r="D46" s="75">
        <f aca="true" t="shared" si="8" ref="D46:T46">SUM(D47:D49)</f>
        <v>1391</v>
      </c>
      <c r="E46" s="66">
        <f t="shared" si="1"/>
        <v>403</v>
      </c>
      <c r="F46" s="75">
        <f t="shared" si="8"/>
        <v>373</v>
      </c>
      <c r="G46" s="75">
        <f t="shared" si="8"/>
        <v>30</v>
      </c>
      <c r="H46" s="75">
        <f t="shared" si="8"/>
        <v>767</v>
      </c>
      <c r="I46" s="109">
        <v>0</v>
      </c>
      <c r="J46" s="75">
        <f t="shared" si="8"/>
        <v>767</v>
      </c>
      <c r="K46" s="75">
        <f t="shared" si="8"/>
        <v>122</v>
      </c>
      <c r="L46" s="75">
        <f t="shared" si="8"/>
        <v>110</v>
      </c>
      <c r="M46" s="75">
        <f t="shared" si="8"/>
        <v>12</v>
      </c>
      <c r="N46" s="109">
        <v>0</v>
      </c>
      <c r="O46" s="75">
        <f t="shared" si="8"/>
        <v>99</v>
      </c>
      <c r="P46" s="75">
        <f t="shared" si="8"/>
        <v>1498</v>
      </c>
      <c r="Q46" s="122">
        <f t="shared" si="8"/>
        <v>109</v>
      </c>
      <c r="R46" s="69">
        <f t="shared" si="8"/>
        <v>54</v>
      </c>
      <c r="S46" s="68">
        <f t="shared" si="8"/>
        <v>47</v>
      </c>
      <c r="T46" s="117">
        <f t="shared" si="8"/>
        <v>46</v>
      </c>
    </row>
    <row r="47" spans="1:20" ht="13.5" customHeight="1">
      <c r="A47" s="103"/>
      <c r="B47" s="104" t="s">
        <v>53</v>
      </c>
      <c r="C47" s="90">
        <v>3</v>
      </c>
      <c r="D47" s="97"/>
      <c r="E47" s="8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1">
        <v>3</v>
      </c>
      <c r="Q47" s="98"/>
      <c r="R47" s="101"/>
      <c r="S47" s="98"/>
      <c r="T47" s="97"/>
    </row>
    <row r="48" spans="1:20" ht="13.5" customHeight="1">
      <c r="A48" s="112"/>
      <c r="B48" s="119" t="s">
        <v>54</v>
      </c>
      <c r="C48" s="90">
        <v>2880</v>
      </c>
      <c r="D48" s="91">
        <v>1232</v>
      </c>
      <c r="E48" s="83">
        <f t="shared" si="1"/>
        <v>329</v>
      </c>
      <c r="F48" s="91">
        <v>329</v>
      </c>
      <c r="G48" s="97">
        <v>0</v>
      </c>
      <c r="H48" s="91">
        <v>753</v>
      </c>
      <c r="I48" s="97">
        <v>0</v>
      </c>
      <c r="J48" s="91">
        <v>753</v>
      </c>
      <c r="K48" s="91">
        <v>51</v>
      </c>
      <c r="L48" s="91">
        <v>39</v>
      </c>
      <c r="M48" s="91">
        <v>12</v>
      </c>
      <c r="N48" s="97">
        <v>0</v>
      </c>
      <c r="O48" s="91">
        <v>99</v>
      </c>
      <c r="P48" s="91">
        <v>1494</v>
      </c>
      <c r="Q48" s="102">
        <v>109</v>
      </c>
      <c r="R48" s="86">
        <v>45</v>
      </c>
      <c r="S48" s="85">
        <v>47</v>
      </c>
      <c r="T48" s="99">
        <v>46</v>
      </c>
    </row>
    <row r="49" spans="1:20" ht="13.5" customHeight="1">
      <c r="A49" s="120"/>
      <c r="B49" s="121" t="s">
        <v>55</v>
      </c>
      <c r="C49" s="90">
        <v>169</v>
      </c>
      <c r="D49" s="91">
        <v>159</v>
      </c>
      <c r="E49" s="83">
        <f t="shared" si="1"/>
        <v>74</v>
      </c>
      <c r="F49" s="91">
        <v>44</v>
      </c>
      <c r="G49" s="91">
        <v>30</v>
      </c>
      <c r="H49" s="91">
        <v>14</v>
      </c>
      <c r="I49" s="97">
        <v>0</v>
      </c>
      <c r="J49" s="91">
        <v>14</v>
      </c>
      <c r="K49" s="91">
        <v>71</v>
      </c>
      <c r="L49" s="91">
        <v>71</v>
      </c>
      <c r="M49" s="97">
        <v>0</v>
      </c>
      <c r="N49" s="97">
        <v>0</v>
      </c>
      <c r="O49" s="97">
        <v>0</v>
      </c>
      <c r="P49" s="97">
        <v>1</v>
      </c>
      <c r="Q49" s="98">
        <v>0</v>
      </c>
      <c r="R49" s="86">
        <v>9</v>
      </c>
      <c r="S49" s="98">
        <v>0</v>
      </c>
      <c r="T49" s="97">
        <v>0</v>
      </c>
    </row>
    <row r="50" spans="1:20" ht="13.5" customHeight="1">
      <c r="A50" s="103"/>
      <c r="B50" s="120"/>
      <c r="C50" s="90"/>
      <c r="D50" s="91"/>
      <c r="E50" s="66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8"/>
      <c r="R50" s="86"/>
      <c r="S50" s="85"/>
      <c r="T50" s="99"/>
    </row>
    <row r="51" spans="1:20" s="71" customFormat="1" ht="13.5" customHeight="1">
      <c r="A51" s="105" t="s">
        <v>56</v>
      </c>
      <c r="B51" s="106"/>
      <c r="C51" s="77">
        <f>SUM(C52:C53)</f>
        <v>5444</v>
      </c>
      <c r="D51" s="75">
        <f aca="true" t="shared" si="9" ref="D51:T51">SUM(D52:D53)</f>
        <v>3643</v>
      </c>
      <c r="E51" s="66">
        <f t="shared" si="1"/>
        <v>2500</v>
      </c>
      <c r="F51" s="75">
        <f t="shared" si="9"/>
        <v>2495</v>
      </c>
      <c r="G51" s="75">
        <f t="shared" si="9"/>
        <v>5</v>
      </c>
      <c r="H51" s="75">
        <f t="shared" si="9"/>
        <v>772</v>
      </c>
      <c r="I51" s="75">
        <f t="shared" si="9"/>
        <v>101</v>
      </c>
      <c r="J51" s="75">
        <f t="shared" si="9"/>
        <v>671</v>
      </c>
      <c r="K51" s="75">
        <f t="shared" si="9"/>
        <v>213</v>
      </c>
      <c r="L51" s="75">
        <f t="shared" si="9"/>
        <v>156</v>
      </c>
      <c r="M51" s="75">
        <f t="shared" si="9"/>
        <v>57</v>
      </c>
      <c r="N51" s="109">
        <v>0</v>
      </c>
      <c r="O51" s="75">
        <f t="shared" si="9"/>
        <v>158</v>
      </c>
      <c r="P51" s="75">
        <f t="shared" si="9"/>
        <v>1201</v>
      </c>
      <c r="Q51" s="79">
        <v>0</v>
      </c>
      <c r="R51" s="69">
        <f t="shared" si="9"/>
        <v>600</v>
      </c>
      <c r="S51" s="68">
        <f t="shared" si="9"/>
        <v>65</v>
      </c>
      <c r="T51" s="117">
        <f t="shared" si="9"/>
        <v>124</v>
      </c>
    </row>
    <row r="52" spans="1:20" ht="13.5" customHeight="1">
      <c r="A52" s="103"/>
      <c r="B52" s="104" t="s">
        <v>57</v>
      </c>
      <c r="C52" s="90">
        <v>4301</v>
      </c>
      <c r="D52" s="91">
        <v>2757</v>
      </c>
      <c r="E52" s="83">
        <f t="shared" si="1"/>
        <v>1897</v>
      </c>
      <c r="F52" s="91">
        <v>1892</v>
      </c>
      <c r="G52" s="91">
        <v>5</v>
      </c>
      <c r="H52" s="91">
        <v>551</v>
      </c>
      <c r="I52" s="91">
        <v>35</v>
      </c>
      <c r="J52" s="91">
        <v>516</v>
      </c>
      <c r="K52" s="91">
        <v>152</v>
      </c>
      <c r="L52" s="91">
        <v>113</v>
      </c>
      <c r="M52" s="91">
        <v>39</v>
      </c>
      <c r="N52" s="97">
        <v>0</v>
      </c>
      <c r="O52" s="91">
        <v>157</v>
      </c>
      <c r="P52" s="91">
        <v>967</v>
      </c>
      <c r="Q52" s="98">
        <v>0</v>
      </c>
      <c r="R52" s="86">
        <v>577</v>
      </c>
      <c r="S52" s="85">
        <v>30</v>
      </c>
      <c r="T52" s="99">
        <v>113</v>
      </c>
    </row>
    <row r="53" spans="1:20" ht="13.5" customHeight="1">
      <c r="A53" s="103"/>
      <c r="B53" s="104" t="s">
        <v>58</v>
      </c>
      <c r="C53" s="90">
        <v>1143</v>
      </c>
      <c r="D53" s="91">
        <v>886</v>
      </c>
      <c r="E53" s="83">
        <f t="shared" si="1"/>
        <v>603</v>
      </c>
      <c r="F53" s="91">
        <v>603</v>
      </c>
      <c r="G53" s="97">
        <v>0</v>
      </c>
      <c r="H53" s="91">
        <v>221</v>
      </c>
      <c r="I53" s="91">
        <v>66</v>
      </c>
      <c r="J53" s="91">
        <v>155</v>
      </c>
      <c r="K53" s="91">
        <v>61</v>
      </c>
      <c r="L53" s="91">
        <v>43</v>
      </c>
      <c r="M53" s="91">
        <v>18</v>
      </c>
      <c r="N53" s="97">
        <v>0</v>
      </c>
      <c r="O53" s="91">
        <v>1</v>
      </c>
      <c r="P53" s="91">
        <v>234</v>
      </c>
      <c r="Q53" s="98">
        <v>0</v>
      </c>
      <c r="R53" s="86">
        <v>23</v>
      </c>
      <c r="S53" s="85">
        <v>35</v>
      </c>
      <c r="T53" s="99">
        <v>11</v>
      </c>
    </row>
    <row r="54" spans="1:20" ht="13.5" customHeight="1">
      <c r="A54" s="103"/>
      <c r="B54" s="120"/>
      <c r="C54" s="90"/>
      <c r="D54" s="91"/>
      <c r="E54" s="66"/>
      <c r="F54" s="91"/>
      <c r="G54" s="91"/>
      <c r="H54" s="91"/>
      <c r="I54" s="91"/>
      <c r="J54" s="91"/>
      <c r="K54" s="91"/>
      <c r="L54" s="91"/>
      <c r="M54" s="91"/>
      <c r="N54" s="97"/>
      <c r="O54" s="91"/>
      <c r="P54" s="91"/>
      <c r="Q54" s="98"/>
      <c r="R54" s="86"/>
      <c r="S54" s="85"/>
      <c r="T54" s="99"/>
    </row>
    <row r="55" spans="1:20" s="71" customFormat="1" ht="13.5" customHeight="1">
      <c r="A55" s="105" t="s">
        <v>59</v>
      </c>
      <c r="B55" s="123"/>
      <c r="C55" s="77">
        <f>SUM(C56:C58)</f>
        <v>2173</v>
      </c>
      <c r="D55" s="75">
        <f aca="true" t="shared" si="10" ref="D55:T55">SUM(D56:D58)</f>
        <v>2006</v>
      </c>
      <c r="E55" s="66">
        <f t="shared" si="1"/>
        <v>1469</v>
      </c>
      <c r="F55" s="75">
        <f t="shared" si="10"/>
        <v>1387</v>
      </c>
      <c r="G55" s="75">
        <f t="shared" si="10"/>
        <v>82</v>
      </c>
      <c r="H55" s="75">
        <f t="shared" si="10"/>
        <v>237</v>
      </c>
      <c r="I55" s="75">
        <f t="shared" si="10"/>
        <v>27</v>
      </c>
      <c r="J55" s="75">
        <f t="shared" si="10"/>
        <v>210</v>
      </c>
      <c r="K55" s="75">
        <f t="shared" si="10"/>
        <v>255</v>
      </c>
      <c r="L55" s="75">
        <f t="shared" si="10"/>
        <v>32</v>
      </c>
      <c r="M55" s="75">
        <f t="shared" si="10"/>
        <v>224</v>
      </c>
      <c r="N55" s="109">
        <v>0</v>
      </c>
      <c r="O55" s="75">
        <f t="shared" si="10"/>
        <v>46</v>
      </c>
      <c r="P55" s="75">
        <f t="shared" si="10"/>
        <v>120</v>
      </c>
      <c r="Q55" s="79">
        <v>0</v>
      </c>
      <c r="R55" s="69">
        <f t="shared" si="10"/>
        <v>46</v>
      </c>
      <c r="S55" s="68">
        <f t="shared" si="10"/>
        <v>59</v>
      </c>
      <c r="T55" s="117">
        <f t="shared" si="10"/>
        <v>61</v>
      </c>
    </row>
    <row r="56" spans="1:20" ht="13.5" customHeight="1">
      <c r="A56" s="103"/>
      <c r="B56" s="104" t="s">
        <v>60</v>
      </c>
      <c r="C56" s="90">
        <v>189</v>
      </c>
      <c r="D56" s="91">
        <v>186</v>
      </c>
      <c r="E56" s="83">
        <f t="shared" si="1"/>
        <v>62</v>
      </c>
      <c r="F56" s="91">
        <v>62</v>
      </c>
      <c r="G56" s="97">
        <v>0</v>
      </c>
      <c r="H56" s="91">
        <v>124</v>
      </c>
      <c r="I56" s="91">
        <v>7</v>
      </c>
      <c r="J56" s="91">
        <v>117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8">
        <v>0</v>
      </c>
      <c r="R56" s="101">
        <v>3</v>
      </c>
      <c r="S56" s="98">
        <v>6</v>
      </c>
      <c r="T56" s="99">
        <v>6</v>
      </c>
    </row>
    <row r="57" spans="1:20" ht="13.5" customHeight="1">
      <c r="A57" s="103"/>
      <c r="B57" s="104" t="s">
        <v>61</v>
      </c>
      <c r="C57" s="90">
        <v>1107</v>
      </c>
      <c r="D57" s="91">
        <v>1009</v>
      </c>
      <c r="E57" s="83">
        <f t="shared" si="1"/>
        <v>671</v>
      </c>
      <c r="F57" s="91">
        <v>648</v>
      </c>
      <c r="G57" s="91">
        <v>23</v>
      </c>
      <c r="H57" s="91">
        <v>62</v>
      </c>
      <c r="I57" s="91">
        <v>4</v>
      </c>
      <c r="J57" s="91">
        <v>58</v>
      </c>
      <c r="K57" s="91">
        <v>249</v>
      </c>
      <c r="L57" s="91">
        <v>26</v>
      </c>
      <c r="M57" s="91">
        <v>224</v>
      </c>
      <c r="N57" s="97">
        <v>0</v>
      </c>
      <c r="O57" s="91">
        <v>28</v>
      </c>
      <c r="P57" s="91">
        <v>60</v>
      </c>
      <c r="Q57" s="98">
        <v>0</v>
      </c>
      <c r="R57" s="86">
        <v>37</v>
      </c>
      <c r="S57" s="85">
        <v>35</v>
      </c>
      <c r="T57" s="99">
        <v>32</v>
      </c>
    </row>
    <row r="58" spans="1:20" ht="13.5" customHeight="1">
      <c r="A58" s="103"/>
      <c r="B58" s="104" t="s">
        <v>62</v>
      </c>
      <c r="C58" s="90">
        <v>877</v>
      </c>
      <c r="D58" s="91">
        <v>811</v>
      </c>
      <c r="E58" s="83">
        <f t="shared" si="1"/>
        <v>736</v>
      </c>
      <c r="F58" s="91">
        <v>677</v>
      </c>
      <c r="G58" s="91">
        <v>59</v>
      </c>
      <c r="H58" s="91">
        <v>51</v>
      </c>
      <c r="I58" s="91">
        <v>16</v>
      </c>
      <c r="J58" s="91">
        <v>35</v>
      </c>
      <c r="K58" s="91">
        <v>6</v>
      </c>
      <c r="L58" s="97">
        <v>6</v>
      </c>
      <c r="M58" s="97">
        <v>0</v>
      </c>
      <c r="N58" s="97">
        <v>0</v>
      </c>
      <c r="O58" s="91">
        <v>18</v>
      </c>
      <c r="P58" s="91">
        <v>60</v>
      </c>
      <c r="Q58" s="98">
        <v>0</v>
      </c>
      <c r="R58" s="86">
        <v>6</v>
      </c>
      <c r="S58" s="85">
        <v>18</v>
      </c>
      <c r="T58" s="99">
        <v>23</v>
      </c>
    </row>
    <row r="59" spans="1:20" ht="13.5" customHeight="1">
      <c r="A59" s="103"/>
      <c r="B59" s="104"/>
      <c r="C59" s="90"/>
      <c r="D59" s="91"/>
      <c r="E59" s="66"/>
      <c r="F59" s="91"/>
      <c r="G59" s="91"/>
      <c r="H59" s="91"/>
      <c r="I59" s="91"/>
      <c r="J59" s="91"/>
      <c r="K59" s="91"/>
      <c r="L59" s="97"/>
      <c r="M59" s="91"/>
      <c r="N59" s="97"/>
      <c r="O59" s="91"/>
      <c r="P59" s="91"/>
      <c r="Q59" s="98"/>
      <c r="R59" s="86"/>
      <c r="S59" s="85"/>
      <c r="T59" s="99"/>
    </row>
    <row r="60" spans="1:20" s="71" customFormat="1" ht="13.5" customHeight="1">
      <c r="A60" s="105" t="s">
        <v>63</v>
      </c>
      <c r="B60" s="106"/>
      <c r="C60" s="77">
        <f>SUM(C61:C62)</f>
        <v>2368</v>
      </c>
      <c r="D60" s="75">
        <f aca="true" t="shared" si="11" ref="D60:T60">SUM(D61:D62)</f>
        <v>2281</v>
      </c>
      <c r="E60" s="66">
        <f t="shared" si="1"/>
        <v>1195</v>
      </c>
      <c r="F60" s="75">
        <f t="shared" si="11"/>
        <v>1138</v>
      </c>
      <c r="G60" s="75">
        <f t="shared" si="11"/>
        <v>57</v>
      </c>
      <c r="H60" s="75">
        <f t="shared" si="11"/>
        <v>663</v>
      </c>
      <c r="I60" s="75">
        <f t="shared" si="11"/>
        <v>12</v>
      </c>
      <c r="J60" s="75">
        <f t="shared" si="11"/>
        <v>651</v>
      </c>
      <c r="K60" s="75">
        <f t="shared" si="11"/>
        <v>263</v>
      </c>
      <c r="L60" s="75">
        <f t="shared" si="11"/>
        <v>172</v>
      </c>
      <c r="M60" s="75">
        <f t="shared" si="11"/>
        <v>91</v>
      </c>
      <c r="N60" s="109">
        <v>0</v>
      </c>
      <c r="O60" s="75">
        <f t="shared" si="11"/>
        <v>160</v>
      </c>
      <c r="P60" s="75">
        <f t="shared" si="11"/>
        <v>86</v>
      </c>
      <c r="Q60" s="79">
        <v>0</v>
      </c>
      <c r="R60" s="124">
        <v>0</v>
      </c>
      <c r="S60" s="68">
        <f t="shared" si="11"/>
        <v>72</v>
      </c>
      <c r="T60" s="117">
        <f t="shared" si="11"/>
        <v>104</v>
      </c>
    </row>
    <row r="61" spans="1:20" ht="13.5" customHeight="1">
      <c r="A61" s="103"/>
      <c r="B61" s="104" t="s">
        <v>64</v>
      </c>
      <c r="C61" s="90">
        <v>690</v>
      </c>
      <c r="D61" s="91">
        <v>651</v>
      </c>
      <c r="E61" s="83">
        <f t="shared" si="1"/>
        <v>397</v>
      </c>
      <c r="F61" s="91">
        <v>340</v>
      </c>
      <c r="G61" s="91">
        <v>57</v>
      </c>
      <c r="H61" s="91">
        <v>161</v>
      </c>
      <c r="I61" s="91">
        <v>11</v>
      </c>
      <c r="J61" s="91">
        <v>150</v>
      </c>
      <c r="K61" s="91">
        <v>58</v>
      </c>
      <c r="L61" s="91">
        <v>25</v>
      </c>
      <c r="M61" s="91">
        <v>33</v>
      </c>
      <c r="N61" s="97">
        <v>0</v>
      </c>
      <c r="O61" s="91">
        <v>35</v>
      </c>
      <c r="P61" s="91">
        <v>38</v>
      </c>
      <c r="Q61" s="98">
        <v>0</v>
      </c>
      <c r="R61" s="101">
        <v>0</v>
      </c>
      <c r="S61" s="85">
        <v>20</v>
      </c>
      <c r="T61" s="99">
        <v>37</v>
      </c>
    </row>
    <row r="62" spans="1:20" ht="13.5" customHeight="1">
      <c r="A62" s="103"/>
      <c r="B62" s="104" t="s">
        <v>65</v>
      </c>
      <c r="C62" s="90">
        <v>1678</v>
      </c>
      <c r="D62" s="91">
        <v>1630</v>
      </c>
      <c r="E62" s="83">
        <f t="shared" si="1"/>
        <v>798</v>
      </c>
      <c r="F62" s="91">
        <v>798</v>
      </c>
      <c r="G62" s="97">
        <v>0</v>
      </c>
      <c r="H62" s="91">
        <v>502</v>
      </c>
      <c r="I62" s="91">
        <v>1</v>
      </c>
      <c r="J62" s="91">
        <v>501</v>
      </c>
      <c r="K62" s="91">
        <v>205</v>
      </c>
      <c r="L62" s="91">
        <v>147</v>
      </c>
      <c r="M62" s="91">
        <v>58</v>
      </c>
      <c r="N62" s="97">
        <v>0</v>
      </c>
      <c r="O62" s="91">
        <v>125</v>
      </c>
      <c r="P62" s="91">
        <v>48</v>
      </c>
      <c r="Q62" s="98">
        <v>0</v>
      </c>
      <c r="R62" s="101">
        <v>0</v>
      </c>
      <c r="S62" s="85">
        <v>52</v>
      </c>
      <c r="T62" s="99">
        <v>67</v>
      </c>
    </row>
    <row r="63" spans="1:20" ht="13.5" customHeight="1">
      <c r="A63" s="103"/>
      <c r="B63" s="104"/>
      <c r="C63" s="90"/>
      <c r="D63" s="91"/>
      <c r="E63" s="66"/>
      <c r="F63" s="91"/>
      <c r="G63" s="97"/>
      <c r="H63" s="91"/>
      <c r="I63" s="91"/>
      <c r="J63" s="91"/>
      <c r="K63" s="91"/>
      <c r="L63" s="91"/>
      <c r="M63" s="91"/>
      <c r="N63" s="97"/>
      <c r="O63" s="91"/>
      <c r="P63" s="91"/>
      <c r="Q63" s="98"/>
      <c r="R63" s="101"/>
      <c r="S63" s="85"/>
      <c r="T63" s="99"/>
    </row>
    <row r="64" spans="1:20" s="71" customFormat="1" ht="13.5" customHeight="1">
      <c r="A64" s="105" t="s">
        <v>66</v>
      </c>
      <c r="B64" s="106"/>
      <c r="C64" s="77">
        <f>SUM(C65:C66)</f>
        <v>1654</v>
      </c>
      <c r="D64" s="75">
        <f aca="true" t="shared" si="12" ref="D64:T64">SUM(D65:D66)</f>
        <v>1544</v>
      </c>
      <c r="E64" s="66">
        <f t="shared" si="1"/>
        <v>1122</v>
      </c>
      <c r="F64" s="75">
        <f t="shared" si="12"/>
        <v>1101</v>
      </c>
      <c r="G64" s="75">
        <f t="shared" si="12"/>
        <v>21</v>
      </c>
      <c r="H64" s="75">
        <f t="shared" si="12"/>
        <v>197</v>
      </c>
      <c r="I64" s="75">
        <f t="shared" si="12"/>
        <v>1</v>
      </c>
      <c r="J64" s="75">
        <f t="shared" si="12"/>
        <v>196</v>
      </c>
      <c r="K64" s="75">
        <f t="shared" si="12"/>
        <v>157</v>
      </c>
      <c r="L64" s="75">
        <f t="shared" si="12"/>
        <v>58</v>
      </c>
      <c r="M64" s="75">
        <f t="shared" si="12"/>
        <v>99</v>
      </c>
      <c r="N64" s="109">
        <v>0</v>
      </c>
      <c r="O64" s="75">
        <f t="shared" si="12"/>
        <v>68</v>
      </c>
      <c r="P64" s="75">
        <f t="shared" si="12"/>
        <v>111</v>
      </c>
      <c r="Q64" s="79">
        <v>0</v>
      </c>
      <c r="R64" s="124">
        <v>0</v>
      </c>
      <c r="S64" s="68">
        <f t="shared" si="12"/>
        <v>73</v>
      </c>
      <c r="T64" s="117">
        <f t="shared" si="12"/>
        <v>19</v>
      </c>
    </row>
    <row r="65" spans="1:20" ht="13.5" customHeight="1">
      <c r="A65" s="103"/>
      <c r="B65" s="104" t="s">
        <v>67</v>
      </c>
      <c r="C65" s="90">
        <v>781</v>
      </c>
      <c r="D65" s="91">
        <v>738</v>
      </c>
      <c r="E65" s="83">
        <f t="shared" si="1"/>
        <v>443</v>
      </c>
      <c r="F65" s="91">
        <v>432</v>
      </c>
      <c r="G65" s="91">
        <v>11</v>
      </c>
      <c r="H65" s="91">
        <v>136</v>
      </c>
      <c r="I65" s="91">
        <v>1</v>
      </c>
      <c r="J65" s="91">
        <v>135</v>
      </c>
      <c r="K65" s="91">
        <v>132</v>
      </c>
      <c r="L65" s="91">
        <v>58</v>
      </c>
      <c r="M65" s="91">
        <v>74</v>
      </c>
      <c r="N65" s="97">
        <v>0</v>
      </c>
      <c r="O65" s="91">
        <v>27</v>
      </c>
      <c r="P65" s="91">
        <v>43</v>
      </c>
      <c r="Q65" s="98">
        <v>0</v>
      </c>
      <c r="R65" s="101">
        <v>0</v>
      </c>
      <c r="S65" s="85">
        <v>46</v>
      </c>
      <c r="T65" s="99">
        <v>6</v>
      </c>
    </row>
    <row r="66" spans="1:20" ht="13.5" customHeight="1">
      <c r="A66" s="103"/>
      <c r="B66" s="104" t="s">
        <v>68</v>
      </c>
      <c r="C66" s="90">
        <v>873</v>
      </c>
      <c r="D66" s="91">
        <v>806</v>
      </c>
      <c r="E66" s="83">
        <f t="shared" si="1"/>
        <v>679</v>
      </c>
      <c r="F66" s="91">
        <v>669</v>
      </c>
      <c r="G66" s="91">
        <v>10</v>
      </c>
      <c r="H66" s="91">
        <v>61</v>
      </c>
      <c r="I66" s="97">
        <v>0</v>
      </c>
      <c r="J66" s="91">
        <v>61</v>
      </c>
      <c r="K66" s="91">
        <v>25</v>
      </c>
      <c r="L66" s="97">
        <v>0</v>
      </c>
      <c r="M66" s="91">
        <v>25</v>
      </c>
      <c r="N66" s="97">
        <v>0</v>
      </c>
      <c r="O66" s="91">
        <v>41</v>
      </c>
      <c r="P66" s="91">
        <v>68</v>
      </c>
      <c r="Q66" s="98">
        <v>0</v>
      </c>
      <c r="R66" s="101">
        <v>0</v>
      </c>
      <c r="S66" s="85">
        <v>27</v>
      </c>
      <c r="T66" s="99">
        <v>13</v>
      </c>
    </row>
    <row r="67" spans="1:20" ht="6" customHeight="1">
      <c r="A67" s="125"/>
      <c r="B67" s="126"/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9"/>
      <c r="R67" s="130"/>
      <c r="S67" s="131"/>
      <c r="T67" s="131"/>
    </row>
    <row r="68" spans="1:17" ht="14.25" customHeight="1">
      <c r="A68" s="89" t="s">
        <v>69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132"/>
    </row>
    <row r="69" spans="1:17" ht="12" customHeight="1">
      <c r="A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132"/>
    </row>
    <row r="70" spans="2:17" ht="12" customHeight="1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132"/>
    </row>
    <row r="71" spans="2:17" ht="12" customHeight="1">
      <c r="B71" s="133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132"/>
    </row>
    <row r="72" spans="2:17" ht="18" customHeight="1">
      <c r="B72" s="89"/>
      <c r="C72" s="134"/>
      <c r="D72" s="134"/>
      <c r="E72" s="89"/>
      <c r="F72" s="89"/>
      <c r="G72" s="89"/>
      <c r="H72" s="89"/>
      <c r="I72" s="134"/>
      <c r="J72" s="134"/>
      <c r="K72" s="134"/>
      <c r="L72" s="134"/>
      <c r="M72" s="134"/>
      <c r="N72" s="134"/>
      <c r="O72" s="134"/>
      <c r="P72" s="134"/>
      <c r="Q72" s="135"/>
    </row>
    <row r="73" spans="3:17" ht="13.5" customHeight="1">
      <c r="C73" s="134"/>
      <c r="D73" s="134"/>
      <c r="E73" s="89"/>
      <c r="F73" s="89"/>
      <c r="G73" s="89"/>
      <c r="H73" s="89"/>
      <c r="I73" s="134"/>
      <c r="J73" s="134"/>
      <c r="K73" s="134"/>
      <c r="L73" s="134"/>
      <c r="M73" s="134"/>
      <c r="N73" s="134"/>
      <c r="O73" s="134"/>
      <c r="P73" s="134"/>
      <c r="Q73" s="135"/>
    </row>
    <row r="74" spans="1:50" s="15" customFormat="1" ht="18" customHeight="1">
      <c r="A74" s="1"/>
      <c r="B74" s="8"/>
      <c r="C74" s="1"/>
      <c r="D74" s="1"/>
      <c r="E74" s="8"/>
      <c r="F74" s="8"/>
      <c r="G74" s="8"/>
      <c r="H74" s="8"/>
      <c r="I74" s="1"/>
      <c r="J74" s="1"/>
      <c r="K74" s="1"/>
      <c r="L74" s="1"/>
      <c r="M74" s="1"/>
      <c r="N74" s="1"/>
      <c r="O74" s="1"/>
      <c r="P74" s="1"/>
      <c r="Q74" s="3"/>
      <c r="R74" s="1"/>
      <c r="S74" s="1"/>
      <c r="T74" s="1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</row>
    <row r="75" spans="1:50" s="15" customFormat="1" ht="18" customHeight="1">
      <c r="A75" s="1"/>
      <c r="B75" s="8"/>
      <c r="C75" s="1"/>
      <c r="D75" s="1"/>
      <c r="E75" s="1"/>
      <c r="F75" s="8"/>
      <c r="G75" s="8"/>
      <c r="H75" s="8"/>
      <c r="I75" s="1"/>
      <c r="J75" s="1"/>
      <c r="K75" s="1"/>
      <c r="L75" s="1"/>
      <c r="M75" s="1"/>
      <c r="N75" s="1"/>
      <c r="O75" s="1"/>
      <c r="P75" s="1"/>
      <c r="Q75" s="3"/>
      <c r="R75" s="1"/>
      <c r="S75" s="1"/>
      <c r="T75" s="1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</row>
    <row r="76" spans="1:50" s="15" customFormat="1" ht="18" customHeight="1">
      <c r="A76" s="1"/>
      <c r="B76" s="8"/>
      <c r="C76" s="1"/>
      <c r="D76" s="1"/>
      <c r="E76" s="1"/>
      <c r="F76" s="8"/>
      <c r="G76" s="8"/>
      <c r="H76" s="8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  <c r="T76" s="1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</row>
    <row r="77" spans="2:8" ht="6" customHeight="1">
      <c r="B77" s="8"/>
      <c r="F77" s="8"/>
      <c r="G77" s="8"/>
      <c r="H77" s="8"/>
    </row>
    <row r="78" spans="1:20" s="71" customFormat="1" ht="13.5" customHeight="1">
      <c r="A78" s="1"/>
      <c r="B78" s="8"/>
      <c r="C78" s="1"/>
      <c r="D78" s="1"/>
      <c r="E78" s="1"/>
      <c r="F78" s="8"/>
      <c r="G78" s="8"/>
      <c r="H78" s="8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  <c r="T78" s="1"/>
    </row>
    <row r="79" spans="2:8" ht="13.5" customHeight="1">
      <c r="B79" s="8"/>
      <c r="F79" s="8"/>
      <c r="G79" s="8"/>
      <c r="H79" s="8"/>
    </row>
    <row r="80" spans="2:8" ht="13.5" customHeight="1">
      <c r="B80" s="8"/>
      <c r="F80" s="8"/>
      <c r="G80" s="8"/>
      <c r="H80" s="8"/>
    </row>
    <row r="81" spans="2:8" ht="13.5" customHeight="1">
      <c r="B81" s="8"/>
      <c r="F81" s="8"/>
      <c r="G81" s="8"/>
      <c r="H81" s="8"/>
    </row>
    <row r="82" spans="2:8" ht="13.5" customHeight="1">
      <c r="B82" s="8"/>
      <c r="F82" s="8"/>
      <c r="G82" s="8"/>
      <c r="H82" s="8"/>
    </row>
    <row r="83" spans="2:8" ht="13.5" customHeight="1">
      <c r="B83" s="8"/>
      <c r="F83" s="8"/>
      <c r="G83" s="8"/>
      <c r="H83" s="8"/>
    </row>
    <row r="84" spans="2:8" ht="13.5" customHeight="1">
      <c r="B84" s="8"/>
      <c r="F84" s="8"/>
      <c r="G84" s="8"/>
      <c r="H84" s="8"/>
    </row>
    <row r="85" spans="2:8" ht="13.5" customHeight="1">
      <c r="B85" s="8"/>
      <c r="F85" s="8"/>
      <c r="G85" s="8"/>
      <c r="H85" s="8"/>
    </row>
    <row r="86" spans="2:8" ht="13.5" customHeight="1">
      <c r="B86" s="8"/>
      <c r="F86" s="8"/>
      <c r="G86" s="8"/>
      <c r="H86" s="8"/>
    </row>
    <row r="87" spans="2:8" ht="13.5" customHeight="1">
      <c r="B87" s="8"/>
      <c r="F87" s="8"/>
      <c r="G87" s="8"/>
      <c r="H87" s="8"/>
    </row>
    <row r="88" spans="1:21" s="71" customFormat="1" ht="13.5" customHeight="1">
      <c r="A88" s="1"/>
      <c r="B88" s="8"/>
      <c r="C88" s="1"/>
      <c r="D88" s="1"/>
      <c r="E88" s="1"/>
      <c r="F88" s="8"/>
      <c r="G88" s="8"/>
      <c r="H88" s="8"/>
      <c r="I88" s="1"/>
      <c r="J88" s="1"/>
      <c r="K88" s="1"/>
      <c r="L88" s="1"/>
      <c r="M88" s="1"/>
      <c r="N88" s="1"/>
      <c r="O88" s="1"/>
      <c r="P88" s="1"/>
      <c r="Q88" s="3"/>
      <c r="R88" s="1"/>
      <c r="S88" s="1"/>
      <c r="T88" s="1"/>
      <c r="U88" s="136"/>
    </row>
    <row r="89" spans="2:8" ht="13.5" customHeight="1">
      <c r="B89" s="8"/>
      <c r="F89" s="8"/>
      <c r="G89" s="8"/>
      <c r="H89" s="8"/>
    </row>
    <row r="90" spans="2:8" ht="13.5" customHeight="1">
      <c r="B90" s="8"/>
      <c r="F90" s="8"/>
      <c r="G90" s="8"/>
      <c r="H90" s="8"/>
    </row>
    <row r="91" spans="2:8" ht="13.5" customHeight="1">
      <c r="B91" s="8"/>
      <c r="F91" s="8"/>
      <c r="G91" s="8"/>
      <c r="H91" s="8"/>
    </row>
    <row r="92" spans="2:8" ht="13.5" customHeight="1">
      <c r="B92" s="8"/>
      <c r="F92" s="8"/>
      <c r="G92" s="8"/>
      <c r="H92" s="8"/>
    </row>
    <row r="93" spans="2:8" ht="13.5" customHeight="1">
      <c r="B93" s="8"/>
      <c r="F93" s="8"/>
      <c r="G93" s="8"/>
      <c r="H93" s="8"/>
    </row>
    <row r="94" spans="2:8" ht="13.5" customHeight="1">
      <c r="B94" s="8"/>
      <c r="F94" s="8"/>
      <c r="G94" s="8"/>
      <c r="H94" s="8"/>
    </row>
    <row r="95" spans="2:8" ht="13.5" customHeight="1">
      <c r="B95" s="8"/>
      <c r="F95" s="8"/>
      <c r="G95" s="8"/>
      <c r="H95" s="8"/>
    </row>
    <row r="96" spans="2:8" ht="13.5" customHeight="1">
      <c r="B96" s="8"/>
      <c r="F96" s="8"/>
      <c r="G96" s="8"/>
      <c r="H96" s="8"/>
    </row>
    <row r="97" spans="2:8" ht="13.5" customHeight="1">
      <c r="B97" s="8"/>
      <c r="F97" s="8"/>
      <c r="G97" s="8"/>
      <c r="H97" s="8"/>
    </row>
    <row r="98" spans="1:20" s="71" customFormat="1" ht="13.5" customHeight="1">
      <c r="A98" s="1"/>
      <c r="B98" s="8"/>
      <c r="C98" s="1"/>
      <c r="D98" s="1"/>
      <c r="E98" s="1"/>
      <c r="F98" s="8"/>
      <c r="G98" s="8"/>
      <c r="H98" s="8"/>
      <c r="I98" s="1"/>
      <c r="J98" s="1"/>
      <c r="K98" s="1"/>
      <c r="L98" s="1"/>
      <c r="M98" s="1"/>
      <c r="N98" s="1"/>
      <c r="O98" s="1"/>
      <c r="P98" s="1"/>
      <c r="Q98" s="3"/>
      <c r="R98" s="1"/>
      <c r="S98" s="1"/>
      <c r="T98" s="1"/>
    </row>
    <row r="99" spans="2:8" ht="13.5" customHeight="1">
      <c r="B99" s="8"/>
      <c r="F99" s="8"/>
      <c r="G99" s="8"/>
      <c r="H99" s="8"/>
    </row>
    <row r="100" spans="2:8" ht="13.5" customHeight="1">
      <c r="B100" s="8"/>
      <c r="F100" s="8"/>
      <c r="G100" s="8"/>
      <c r="H100" s="8"/>
    </row>
    <row r="101" spans="2:8" ht="13.5" customHeight="1">
      <c r="B101" s="8"/>
      <c r="F101" s="8"/>
      <c r="G101" s="8"/>
      <c r="H101" s="8"/>
    </row>
    <row r="102" spans="2:8" ht="13.5" customHeight="1">
      <c r="B102" s="8"/>
      <c r="F102" s="8"/>
      <c r="G102" s="8"/>
      <c r="H102" s="8"/>
    </row>
    <row r="103" spans="1:20" s="71" customFormat="1" ht="13.5" customHeight="1">
      <c r="A103" s="1"/>
      <c r="B103" s="8"/>
      <c r="C103" s="1"/>
      <c r="D103" s="1"/>
      <c r="E103" s="1"/>
      <c r="F103" s="8"/>
      <c r="G103" s="8"/>
      <c r="H103" s="8"/>
      <c r="I103" s="1"/>
      <c r="J103" s="1"/>
      <c r="K103" s="1"/>
      <c r="L103" s="1"/>
      <c r="M103" s="1"/>
      <c r="N103" s="1"/>
      <c r="O103" s="1"/>
      <c r="P103" s="1"/>
      <c r="Q103" s="3"/>
      <c r="R103" s="1"/>
      <c r="S103" s="1"/>
      <c r="T103" s="1"/>
    </row>
    <row r="104" spans="2:8" ht="13.5" customHeight="1">
      <c r="B104" s="8"/>
      <c r="F104" s="8"/>
      <c r="G104" s="8"/>
      <c r="H104" s="8"/>
    </row>
    <row r="105" spans="2:8" ht="13.5" customHeight="1">
      <c r="B105" s="8"/>
      <c r="F105" s="8"/>
      <c r="G105" s="8"/>
      <c r="H105" s="8"/>
    </row>
    <row r="106" spans="2:8" ht="13.5" customHeight="1">
      <c r="B106" s="8"/>
      <c r="F106" s="8"/>
      <c r="G106" s="8"/>
      <c r="H106" s="8"/>
    </row>
    <row r="107" spans="1:20" s="71" customFormat="1" ht="13.5" customHeight="1">
      <c r="A107" s="1"/>
      <c r="B107" s="8"/>
      <c r="C107" s="1"/>
      <c r="D107" s="1"/>
      <c r="E107" s="1"/>
      <c r="F107" s="8"/>
      <c r="G107" s="8"/>
      <c r="H107" s="8"/>
      <c r="I107" s="1"/>
      <c r="J107" s="1"/>
      <c r="K107" s="1"/>
      <c r="L107" s="1"/>
      <c r="M107" s="1"/>
      <c r="N107" s="1"/>
      <c r="O107" s="1"/>
      <c r="P107" s="1"/>
      <c r="Q107" s="3"/>
      <c r="R107" s="1"/>
      <c r="S107" s="1"/>
      <c r="T107" s="1"/>
    </row>
    <row r="108" spans="2:8" ht="13.5" customHeight="1">
      <c r="B108" s="8"/>
      <c r="F108" s="8"/>
      <c r="G108" s="8"/>
      <c r="H108" s="8"/>
    </row>
    <row r="109" spans="2:8" ht="13.5" customHeight="1">
      <c r="B109" s="8"/>
      <c r="F109" s="8"/>
      <c r="G109" s="8"/>
      <c r="H109" s="8"/>
    </row>
    <row r="110" spans="2:8" ht="13.5" customHeight="1">
      <c r="B110" s="8"/>
      <c r="F110" s="8"/>
      <c r="G110" s="8"/>
      <c r="H110" s="8"/>
    </row>
    <row r="111" spans="2:8" ht="13.5" customHeight="1">
      <c r="B111" s="8"/>
      <c r="F111" s="8"/>
      <c r="G111" s="8"/>
      <c r="H111" s="8"/>
    </row>
    <row r="112" spans="2:8" ht="13.5" customHeight="1">
      <c r="B112" s="8"/>
      <c r="F112" s="8"/>
      <c r="G112" s="8"/>
      <c r="H112" s="8"/>
    </row>
    <row r="113" spans="2:8" ht="13.5" customHeight="1">
      <c r="B113" s="8"/>
      <c r="F113" s="8"/>
      <c r="G113" s="8"/>
      <c r="H113" s="8"/>
    </row>
    <row r="114" spans="1:20" s="71" customFormat="1" ht="13.5" customHeight="1">
      <c r="A114" s="1"/>
      <c r="B114" s="8"/>
      <c r="C114" s="1"/>
      <c r="D114" s="1"/>
      <c r="E114" s="1"/>
      <c r="F114" s="8"/>
      <c r="G114" s="8"/>
      <c r="H114" s="8"/>
      <c r="I114" s="1"/>
      <c r="J114" s="1"/>
      <c r="K114" s="1"/>
      <c r="L114" s="1"/>
      <c r="M114" s="1"/>
      <c r="N114" s="1"/>
      <c r="O114" s="1"/>
      <c r="P114" s="1"/>
      <c r="Q114" s="3"/>
      <c r="R114" s="1"/>
      <c r="S114" s="1"/>
      <c r="T114" s="1"/>
    </row>
    <row r="115" spans="2:8" ht="13.5" customHeight="1">
      <c r="B115" s="8"/>
      <c r="F115" s="8"/>
      <c r="G115" s="8"/>
      <c r="H115" s="8"/>
    </row>
    <row r="116" spans="2:8" ht="13.5" customHeight="1">
      <c r="B116" s="8"/>
      <c r="F116" s="8"/>
      <c r="G116" s="8"/>
      <c r="H116" s="8"/>
    </row>
    <row r="117" spans="2:8" ht="13.5" customHeight="1">
      <c r="B117" s="8"/>
      <c r="F117" s="8"/>
      <c r="G117" s="8"/>
      <c r="H117" s="8"/>
    </row>
    <row r="118" ht="13.5" customHeight="1">
      <c r="B118" s="8"/>
    </row>
    <row r="119" ht="13.5" customHeight="1">
      <c r="B119" s="8"/>
    </row>
    <row r="120" spans="1:20" s="71" customFormat="1" ht="13.5" customHeight="1">
      <c r="A120" s="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3"/>
      <c r="R120" s="1"/>
      <c r="S120" s="1"/>
      <c r="T120" s="1"/>
    </row>
    <row r="121" ht="13.5" customHeight="1">
      <c r="B121" s="8"/>
    </row>
    <row r="122" ht="13.5" customHeight="1">
      <c r="B122" s="8"/>
    </row>
    <row r="123" ht="6" customHeight="1">
      <c r="B123" s="8"/>
    </row>
    <row r="124" ht="12" customHeight="1">
      <c r="B124" s="8"/>
    </row>
    <row r="125" ht="12" customHeight="1">
      <c r="B125" s="8"/>
    </row>
    <row r="126" ht="12" customHeight="1">
      <c r="B126" s="8"/>
    </row>
    <row r="127" ht="12" customHeight="1">
      <c r="B127" s="8"/>
    </row>
    <row r="128" ht="12" customHeight="1">
      <c r="B128" s="8"/>
    </row>
    <row r="129" ht="12" customHeight="1">
      <c r="B129" s="8"/>
    </row>
    <row r="130" ht="12" customHeight="1">
      <c r="B130" s="8"/>
    </row>
  </sheetData>
  <sheetProtection/>
  <mergeCells count="28">
    <mergeCell ref="A60:B60"/>
    <mergeCell ref="A64:B64"/>
    <mergeCell ref="A27:B27"/>
    <mergeCell ref="A32:B32"/>
    <mergeCell ref="A36:B36"/>
    <mergeCell ref="A46:B46"/>
    <mergeCell ref="A51:B51"/>
    <mergeCell ref="A55:B55"/>
    <mergeCell ref="A17:B17"/>
    <mergeCell ref="A18:B18"/>
    <mergeCell ref="A19:B19"/>
    <mergeCell ref="A20:B20"/>
    <mergeCell ref="A21:B21"/>
    <mergeCell ref="A23:B23"/>
    <mergeCell ref="A8:B8"/>
    <mergeCell ref="A10:B10"/>
    <mergeCell ref="A12:B12"/>
    <mergeCell ref="A14:B14"/>
    <mergeCell ref="A15:B15"/>
    <mergeCell ref="A16:B16"/>
    <mergeCell ref="B1:L1"/>
    <mergeCell ref="R3:S3"/>
    <mergeCell ref="D4:O4"/>
    <mergeCell ref="T4:T6"/>
    <mergeCell ref="A5:B5"/>
    <mergeCell ref="D5:D6"/>
    <mergeCell ref="K5:M5"/>
    <mergeCell ref="N5:N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75" r:id="rId1"/>
  <rowBreaks count="1" manualBreakCount="1">
    <brk id="70" max="16" man="1"/>
  </rowBreaks>
  <colBreaks count="1" manualBreakCount="1">
    <brk id="10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2009-05-20T05:00:49Z</dcterms:created>
  <dcterms:modified xsi:type="dcterms:W3CDTF">2009-05-20T05:00:55Z</dcterms:modified>
  <cp:category/>
  <cp:version/>
  <cp:contentType/>
  <cp:contentStatus/>
</cp:coreProperties>
</file>