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地目別面積" sheetId="1" r:id="rId1"/>
  </sheets>
  <definedNames>
    <definedName name="_Regression_Int" localSheetId="0" hidden="1">1</definedName>
    <definedName name="_xlnm.Print_Area" localSheetId="0">'11.地目別面積'!$A$1:$R$50</definedName>
    <definedName name="Print_Area_MI" localSheetId="0">'11.地目別面積'!$A$1:$I$96</definedName>
  </definedNames>
  <calcPr fullCalcOnLoad="1"/>
</workbook>
</file>

<file path=xl/sharedStrings.xml><?xml version="1.0" encoding="utf-8"?>
<sst xmlns="http://schemas.openxmlformats.org/spreadsheetml/2006/main" count="93" uniqueCount="84">
  <si>
    <t>(単位  ヘクタール)</t>
  </si>
  <si>
    <t>市町村</t>
  </si>
  <si>
    <t>総数</t>
  </si>
  <si>
    <t>耕地</t>
  </si>
  <si>
    <t>牧野</t>
  </si>
  <si>
    <t>山林</t>
  </si>
  <si>
    <t>原野</t>
  </si>
  <si>
    <t>宅地</t>
  </si>
  <si>
    <t>その他</t>
  </si>
  <si>
    <t>弥  生  町</t>
  </si>
  <si>
    <t>本  匠  村</t>
  </si>
  <si>
    <t>市　　　部</t>
  </si>
  <si>
    <t>宇  目  町</t>
  </si>
  <si>
    <t>直  川  村</t>
  </si>
  <si>
    <t>郡　　　部</t>
  </si>
  <si>
    <t>鶴  見  町</t>
  </si>
  <si>
    <t>米水津村</t>
  </si>
  <si>
    <t>大  分  市</t>
  </si>
  <si>
    <t>蒲  江  町</t>
  </si>
  <si>
    <t>別  府  市</t>
  </si>
  <si>
    <t>中  津  市</t>
  </si>
  <si>
    <t>大 野 郡</t>
  </si>
  <si>
    <t>日  田  市</t>
  </si>
  <si>
    <t>野  津  町</t>
  </si>
  <si>
    <t>佐  伯  市</t>
  </si>
  <si>
    <t>三  重  町</t>
  </si>
  <si>
    <t>臼  杵  市</t>
  </si>
  <si>
    <t>清  川  村</t>
  </si>
  <si>
    <t>津久見市</t>
  </si>
  <si>
    <t>緒  方  町</t>
  </si>
  <si>
    <t>竹  田  市</t>
  </si>
  <si>
    <t>朝  地  町</t>
  </si>
  <si>
    <t>豊後高田市</t>
  </si>
  <si>
    <t>大  野  町</t>
  </si>
  <si>
    <t>杵  築  市</t>
  </si>
  <si>
    <t>千  歳  村</t>
  </si>
  <si>
    <t>宇  佐  市</t>
  </si>
  <si>
    <t>犬  飼  町</t>
  </si>
  <si>
    <t>西国東郡</t>
  </si>
  <si>
    <t>直 入 郡</t>
  </si>
  <si>
    <t>大  田  村</t>
  </si>
  <si>
    <t>荻      町</t>
  </si>
  <si>
    <t>真  玉  町</t>
  </si>
  <si>
    <t>久  住  町</t>
  </si>
  <si>
    <t>香々地町</t>
  </si>
  <si>
    <t>直  入  町</t>
  </si>
  <si>
    <t>東国東郡</t>
  </si>
  <si>
    <t>玖 珠 郡</t>
  </si>
  <si>
    <t>国  見  町</t>
  </si>
  <si>
    <t>九  重  町</t>
  </si>
  <si>
    <t>姫  島  村</t>
  </si>
  <si>
    <t>玖  珠  町</t>
  </si>
  <si>
    <t>国  東  町</t>
  </si>
  <si>
    <t>武  蔵  町</t>
  </si>
  <si>
    <t>日 田 郡</t>
  </si>
  <si>
    <t>安  岐  町</t>
  </si>
  <si>
    <t>前津江村</t>
  </si>
  <si>
    <t>中津江村</t>
  </si>
  <si>
    <t>速 見 郡</t>
  </si>
  <si>
    <t>上津江村</t>
  </si>
  <si>
    <t>日  出  町</t>
  </si>
  <si>
    <t>大  山  村</t>
  </si>
  <si>
    <t>山  香  町</t>
  </si>
  <si>
    <t>天  瀬  町</t>
  </si>
  <si>
    <t>大 分 郡</t>
  </si>
  <si>
    <t xml:space="preserve"> </t>
  </si>
  <si>
    <t>野津原町</t>
  </si>
  <si>
    <t>下 毛 郡</t>
  </si>
  <si>
    <t>挾  間  町</t>
  </si>
  <si>
    <t>三光村</t>
  </si>
  <si>
    <t>庄  内  町</t>
  </si>
  <si>
    <t>本耶馬溪町</t>
  </si>
  <si>
    <t>湯布院町</t>
  </si>
  <si>
    <t>耶馬溪町</t>
  </si>
  <si>
    <t>山国町</t>
  </si>
  <si>
    <t>北海部郡</t>
  </si>
  <si>
    <t>佐賀関町</t>
  </si>
  <si>
    <t>宇 佐 郡</t>
  </si>
  <si>
    <t>南海部郡</t>
  </si>
  <si>
    <t>院  内  町</t>
  </si>
  <si>
    <t>上  浦  町</t>
  </si>
  <si>
    <t>安心院町</t>
  </si>
  <si>
    <t>資料：各市町村</t>
  </si>
  <si>
    <t xml:space="preserve">11.      市      町      村      地       目      別      面      積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</si>
</sst>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60" applyFont="1" applyAlignment="1" applyProtection="1">
      <alignment horizontal="centerContinuous" vertical="center"/>
      <protection locked="0"/>
    </xf>
    <xf numFmtId="41" fontId="3" fillId="0" borderId="0" xfId="60" applyNumberFormat="1" applyFont="1" applyAlignment="1" applyProtection="1">
      <alignment horizontal="centerContinuous" vertical="center"/>
      <protection locked="0"/>
    </xf>
    <xf numFmtId="0" fontId="3" fillId="0" borderId="0" xfId="60" applyFont="1" applyAlignment="1">
      <alignment horizontal="centerContinuous"/>
      <protection/>
    </xf>
    <xf numFmtId="41" fontId="3" fillId="0" borderId="0" xfId="60" applyNumberFormat="1" applyFont="1" applyAlignment="1">
      <alignment horizontal="centerContinuous"/>
      <protection/>
    </xf>
    <xf numFmtId="0" fontId="3" fillId="0" borderId="0" xfId="60" applyFont="1">
      <alignment/>
      <protection/>
    </xf>
    <xf numFmtId="0" fontId="5" fillId="0" borderId="10" xfId="60" applyFont="1" applyBorder="1" applyProtection="1">
      <alignment/>
      <protection locked="0"/>
    </xf>
    <xf numFmtId="0" fontId="6" fillId="0" borderId="10" xfId="60" applyFont="1" applyBorder="1" applyProtection="1">
      <alignment/>
      <protection locked="0"/>
    </xf>
    <xf numFmtId="41" fontId="6" fillId="0" borderId="10" xfId="60" applyNumberFormat="1" applyFont="1" applyBorder="1" applyProtection="1">
      <alignment/>
      <protection locked="0"/>
    </xf>
    <xf numFmtId="0" fontId="5" fillId="0" borderId="0" xfId="60" applyFont="1">
      <alignment/>
      <protection/>
    </xf>
    <xf numFmtId="0" fontId="8" fillId="0" borderId="0" xfId="60" applyFont="1">
      <alignment/>
      <protection/>
    </xf>
    <xf numFmtId="2" fontId="8" fillId="0" borderId="0" xfId="60" applyNumberFormat="1" applyFont="1" applyProtection="1">
      <alignment/>
      <protection/>
    </xf>
    <xf numFmtId="3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37" fontId="5" fillId="0" borderId="0" xfId="60" applyNumberFormat="1" applyFont="1" applyBorder="1" applyAlignment="1" applyProtection="1">
      <alignment horizontal="right"/>
      <protection locked="0"/>
    </xf>
    <xf numFmtId="41" fontId="5" fillId="0" borderId="0" xfId="6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>
      <alignment horizontal="distributed"/>
    </xf>
    <xf numFmtId="177" fontId="8" fillId="0" borderId="11" xfId="0" applyNumberFormat="1" applyFont="1" applyBorder="1" applyAlignment="1">
      <alignment horizontal="distributed"/>
    </xf>
    <xf numFmtId="178" fontId="8" fillId="0" borderId="0" xfId="60" applyNumberFormat="1" applyFont="1" applyBorder="1" applyAlignment="1" applyProtection="1">
      <alignment horizontal="right"/>
      <protection/>
    </xf>
    <xf numFmtId="37" fontId="8" fillId="0" borderId="0" xfId="60" applyNumberFormat="1" applyFont="1" applyBorder="1" applyAlignment="1" applyProtection="1">
      <alignment horizontal="right"/>
      <protection/>
    </xf>
    <xf numFmtId="41" fontId="8" fillId="0" borderId="0" xfId="60" applyNumberFormat="1" applyFont="1" applyBorder="1" applyAlignment="1" applyProtection="1">
      <alignment horizontal="right"/>
      <protection/>
    </xf>
    <xf numFmtId="0" fontId="5" fillId="0" borderId="0" xfId="60" applyFont="1" applyBorder="1" applyAlignment="1">
      <alignment horizontal="right"/>
      <protection/>
    </xf>
    <xf numFmtId="41" fontId="5" fillId="0" borderId="0" xfId="60" applyNumberFormat="1" applyFont="1" applyBorder="1" applyAlignment="1">
      <alignment horizontal="right"/>
      <protection/>
    </xf>
    <xf numFmtId="2" fontId="5" fillId="0" borderId="0" xfId="60" applyNumberFormat="1" applyFont="1" applyProtection="1">
      <alignment/>
      <protection/>
    </xf>
    <xf numFmtId="37" fontId="8" fillId="0" borderId="0" xfId="60" applyNumberFormat="1" applyFont="1" applyBorder="1" applyAlignment="1" applyProtection="1">
      <alignment horizontal="right"/>
      <protection locked="0"/>
    </xf>
    <xf numFmtId="41" fontId="8" fillId="0" borderId="0" xfId="60" applyNumberFormat="1" applyFont="1" applyBorder="1" applyAlignment="1" applyProtection="1">
      <alignment horizontal="right"/>
      <protection locked="0"/>
    </xf>
    <xf numFmtId="38" fontId="8" fillId="0" borderId="0" xfId="48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38" fontId="5" fillId="0" borderId="0" xfId="48" applyFont="1" applyBorder="1" applyAlignment="1" applyProtection="1">
      <alignment horizontal="right"/>
      <protection locked="0"/>
    </xf>
    <xf numFmtId="37" fontId="5" fillId="0" borderId="12" xfId="60" applyNumberFormat="1" applyFont="1" applyBorder="1" applyAlignment="1" applyProtection="1">
      <alignment horizontal="right"/>
      <protection locked="0"/>
    </xf>
    <xf numFmtId="41" fontId="5" fillId="0" borderId="12" xfId="60" applyNumberFormat="1" applyFont="1" applyBorder="1" applyAlignment="1" applyProtection="1">
      <alignment horizontal="right"/>
      <protection locked="0"/>
    </xf>
    <xf numFmtId="0" fontId="5" fillId="0" borderId="0" xfId="60" applyFont="1" applyBorder="1" applyAlignment="1" applyProtection="1">
      <alignment horizontal="center"/>
      <protection/>
    </xf>
    <xf numFmtId="0" fontId="5" fillId="0" borderId="0" xfId="60" applyFont="1" applyBorder="1" applyProtection="1">
      <alignment/>
      <protection/>
    </xf>
    <xf numFmtId="0" fontId="5" fillId="0" borderId="0" xfId="60" applyFont="1" applyBorder="1">
      <alignment/>
      <protection/>
    </xf>
    <xf numFmtId="41" fontId="5" fillId="0" borderId="0" xfId="60" applyNumberFormat="1" applyFont="1" applyBorder="1">
      <alignment/>
      <protection/>
    </xf>
    <xf numFmtId="0" fontId="8" fillId="0" borderId="0" xfId="60" applyFont="1" applyBorder="1" applyAlignment="1" applyProtection="1">
      <alignment horizontal="left"/>
      <protection/>
    </xf>
    <xf numFmtId="0" fontId="8" fillId="0" borderId="0" xfId="60" applyFont="1" applyBorder="1" applyProtection="1">
      <alignment/>
      <protection/>
    </xf>
    <xf numFmtId="0" fontId="8" fillId="0" borderId="0" xfId="60" applyFont="1" applyBorder="1">
      <alignment/>
      <protection/>
    </xf>
    <xf numFmtId="41" fontId="8" fillId="0" borderId="0" xfId="60" applyNumberFormat="1" applyFont="1" applyBorder="1">
      <alignment/>
      <protection/>
    </xf>
    <xf numFmtId="0" fontId="10" fillId="0" borderId="0" xfId="0" applyFont="1" applyAlignment="1" applyProtection="1">
      <alignment/>
      <protection locked="0"/>
    </xf>
    <xf numFmtId="0" fontId="5" fillId="0" borderId="0" xfId="60" applyFont="1" applyProtection="1">
      <alignment/>
      <protection locked="0"/>
    </xf>
    <xf numFmtId="41" fontId="5" fillId="0" borderId="0" xfId="60" applyNumberFormat="1" applyFont="1" applyProtection="1">
      <alignment/>
      <protection locked="0"/>
    </xf>
    <xf numFmtId="0" fontId="5" fillId="0" borderId="0" xfId="60" applyFont="1" applyAlignment="1" applyProtection="1">
      <alignment horizontal="center"/>
      <protection/>
    </xf>
    <xf numFmtId="0" fontId="5" fillId="0" borderId="0" xfId="60" applyFont="1" applyProtection="1">
      <alignment/>
      <protection/>
    </xf>
    <xf numFmtId="41" fontId="5" fillId="0" borderId="0" xfId="60" applyNumberFormat="1" applyFont="1">
      <alignment/>
      <protection/>
    </xf>
    <xf numFmtId="0" fontId="10" fillId="0" borderId="0" xfId="60" applyFont="1" applyAlignment="1" applyProtection="1">
      <alignment/>
      <protection locked="0"/>
    </xf>
    <xf numFmtId="41" fontId="5" fillId="0" borderId="0" xfId="60" applyNumberFormat="1" applyFont="1" applyAlignment="1" applyProtection="1">
      <alignment horizontal="center"/>
      <protection locked="0"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Protection="1">
      <alignment/>
      <protection/>
    </xf>
    <xf numFmtId="41" fontId="3" fillId="0" borderId="0" xfId="60" applyNumberFormat="1" applyFont="1">
      <alignment/>
      <protection/>
    </xf>
    <xf numFmtId="0" fontId="5" fillId="0" borderId="0" xfId="60" applyFont="1" applyAlignment="1" applyProtection="1">
      <alignment/>
      <protection locked="0"/>
    </xf>
    <xf numFmtId="0" fontId="3" fillId="0" borderId="0" xfId="60" applyFont="1" applyProtection="1">
      <alignment/>
      <protection locked="0"/>
    </xf>
    <xf numFmtId="41" fontId="3" fillId="0" borderId="0" xfId="60" applyNumberFormat="1" applyFont="1" applyProtection="1">
      <alignment/>
      <protection locked="0"/>
    </xf>
    <xf numFmtId="41" fontId="3" fillId="0" borderId="0" xfId="60" applyNumberFormat="1" applyFont="1" applyProtection="1">
      <alignment/>
      <protection/>
    </xf>
    <xf numFmtId="0" fontId="3" fillId="0" borderId="0" xfId="60" applyFont="1" applyAlignment="1" applyProtection="1">
      <alignment horizontal="left"/>
      <protection/>
    </xf>
    <xf numFmtId="0" fontId="8" fillId="0" borderId="0" xfId="60" applyFont="1" applyBorder="1" applyAlignment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5" fillId="0" borderId="0" xfId="60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5" fillId="0" borderId="12" xfId="60" applyFont="1" applyBorder="1" applyAlignment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4" xfId="60" applyFont="1" applyBorder="1" applyAlignment="1">
      <alignment horizontal="right" vertical="center"/>
      <protection/>
    </xf>
    <xf numFmtId="0" fontId="7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5" fillId="0" borderId="15" xfId="60" applyNumberFormat="1" applyFont="1" applyBorder="1" applyAlignment="1">
      <alignment horizontal="distributed" vertical="center"/>
      <protection/>
    </xf>
    <xf numFmtId="0" fontId="7" fillId="0" borderId="16" xfId="0" applyFont="1" applyBorder="1" applyAlignment="1">
      <alignment horizontal="distributed" vertical="center"/>
    </xf>
    <xf numFmtId="49" fontId="5" fillId="0" borderId="17" xfId="60" applyNumberFormat="1" applyFont="1" applyBorder="1" applyAlignment="1">
      <alignment horizontal="distributed" vertical="center"/>
      <protection/>
    </xf>
    <xf numFmtId="0" fontId="7" fillId="0" borderId="18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5" fillId="0" borderId="20" xfId="60" applyFont="1" applyBorder="1" applyAlignment="1">
      <alignment horizontal="distributed" vertical="center"/>
      <protection/>
    </xf>
    <xf numFmtId="0" fontId="7" fillId="0" borderId="15" xfId="0" applyFont="1" applyBorder="1" applyAlignment="1">
      <alignment horizontal="distributed" vertical="center"/>
    </xf>
    <xf numFmtId="49" fontId="5" fillId="0" borderId="20" xfId="60" applyNumberFormat="1" applyFont="1" applyBorder="1" applyAlignment="1">
      <alignment horizontal="distributed" vertical="center"/>
      <protection/>
    </xf>
    <xf numFmtId="49" fontId="7" fillId="0" borderId="16" xfId="0" applyNumberFormat="1" applyFont="1" applyBorder="1" applyAlignment="1">
      <alignment horizontal="distributed" vertical="center"/>
    </xf>
    <xf numFmtId="0" fontId="5" fillId="0" borderId="10" xfId="60" applyFont="1" applyBorder="1" applyAlignment="1" applyProtection="1">
      <alignment horizontal="distributed"/>
      <protection locked="0"/>
    </xf>
    <xf numFmtId="58" fontId="5" fillId="0" borderId="10" xfId="6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0</xdr:rowOff>
    </xdr:from>
    <xdr:to>
      <xdr:col>8</xdr:col>
      <xdr:colOff>542925</xdr:colOff>
      <xdr:row>3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19750" y="3619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1502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2</xdr:row>
      <xdr:rowOff>0</xdr:rowOff>
    </xdr:from>
    <xdr:to>
      <xdr:col>11</xdr:col>
      <xdr:colOff>609600</xdr:colOff>
      <xdr:row>3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677150" y="361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2</xdr:row>
      <xdr:rowOff>0</xdr:rowOff>
    </xdr:from>
    <xdr:to>
      <xdr:col>17</xdr:col>
      <xdr:colOff>542925</xdr:colOff>
      <xdr:row>3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534775" y="3619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71"/>
  <sheetViews>
    <sheetView showGridLines="0" tabSelected="1" zoomScaleSheetLayoutView="100" zoomScalePageLayoutView="0" workbookViewId="0" topLeftCell="J34">
      <selection activeCell="R49" sqref="R49"/>
    </sheetView>
  </sheetViews>
  <sheetFormatPr defaultColWidth="14.125" defaultRowHeight="13.5"/>
  <cols>
    <col min="1" max="4" width="8.625" style="5" customWidth="1"/>
    <col min="5" max="5" width="8.625" style="50" customWidth="1"/>
    <col min="6" max="13" width="8.625" style="5" customWidth="1"/>
    <col min="14" max="14" width="8.625" style="50" customWidth="1"/>
    <col min="15" max="26" width="8.625" style="5" customWidth="1"/>
    <col min="27" max="16384" width="14.125" style="5" customWidth="1"/>
  </cols>
  <sheetData>
    <row r="1" spans="1:18" ht="15.75" customHeight="1">
      <c r="A1" s="1" t="s">
        <v>83</v>
      </c>
      <c r="B1" s="1"/>
      <c r="C1" s="1"/>
      <c r="D1" s="1"/>
      <c r="E1" s="2"/>
      <c r="F1" s="1"/>
      <c r="G1" s="1"/>
      <c r="H1" s="1"/>
      <c r="I1" s="1"/>
      <c r="J1" s="3"/>
      <c r="K1" s="3"/>
      <c r="L1" s="3"/>
      <c r="M1" s="3"/>
      <c r="N1" s="4"/>
      <c r="O1" s="3"/>
      <c r="P1" s="3"/>
      <c r="Q1" s="3"/>
      <c r="R1" s="3"/>
    </row>
    <row r="2" spans="1:18" s="9" customFormat="1" ht="12.75" customHeight="1" thickBot="1">
      <c r="A2" s="78" t="s">
        <v>0</v>
      </c>
      <c r="B2" s="78"/>
      <c r="C2" s="6"/>
      <c r="D2" s="7"/>
      <c r="E2" s="8"/>
      <c r="F2" s="6"/>
      <c r="G2" s="6"/>
      <c r="H2" s="6"/>
      <c r="I2" s="6"/>
      <c r="J2" s="78"/>
      <c r="K2" s="78"/>
      <c r="L2" s="6"/>
      <c r="M2" s="7"/>
      <c r="N2" s="8"/>
      <c r="O2" s="6"/>
      <c r="P2" s="6"/>
      <c r="Q2" s="79">
        <v>24746</v>
      </c>
      <c r="R2" s="79"/>
    </row>
    <row r="3" spans="1:18" s="9" customFormat="1" ht="12.75" customHeight="1" thickTop="1">
      <c r="A3" s="74" t="s">
        <v>1</v>
      </c>
      <c r="B3" s="75"/>
      <c r="C3" s="76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70" t="s">
        <v>8</v>
      </c>
      <c r="J3" s="74" t="s">
        <v>1</v>
      </c>
      <c r="K3" s="75"/>
      <c r="L3" s="76" t="s">
        <v>2</v>
      </c>
      <c r="M3" s="68" t="s">
        <v>3</v>
      </c>
      <c r="N3" s="68" t="s">
        <v>4</v>
      </c>
      <c r="O3" s="68" t="s">
        <v>5</v>
      </c>
      <c r="P3" s="68" t="s">
        <v>6</v>
      </c>
      <c r="Q3" s="68" t="s">
        <v>7</v>
      </c>
      <c r="R3" s="70" t="s">
        <v>8</v>
      </c>
    </row>
    <row r="4" spans="1:30" s="10" customFormat="1" ht="12.75" customHeight="1">
      <c r="A4" s="61"/>
      <c r="B4" s="69"/>
      <c r="C4" s="61"/>
      <c r="D4" s="69"/>
      <c r="E4" s="77"/>
      <c r="F4" s="69"/>
      <c r="G4" s="69"/>
      <c r="H4" s="69"/>
      <c r="I4" s="71"/>
      <c r="J4" s="61"/>
      <c r="K4" s="69"/>
      <c r="L4" s="61"/>
      <c r="M4" s="69"/>
      <c r="N4" s="77"/>
      <c r="O4" s="69"/>
      <c r="P4" s="69"/>
      <c r="Q4" s="69"/>
      <c r="R4" s="71"/>
      <c r="AA4" s="11"/>
      <c r="AB4" s="11"/>
      <c r="AC4" s="11"/>
      <c r="AD4" s="11"/>
    </row>
    <row r="5" spans="1:30" s="10" customFormat="1" ht="12.75" customHeight="1">
      <c r="A5" s="72" t="s">
        <v>2</v>
      </c>
      <c r="B5" s="73"/>
      <c r="C5" s="12">
        <f>SUM(C7+C9)</f>
        <v>631279</v>
      </c>
      <c r="D5" s="13">
        <f aca="true" t="shared" si="0" ref="D5:I5">SUM(D7+D9)</f>
        <v>87417</v>
      </c>
      <c r="E5" s="14">
        <f t="shared" si="0"/>
        <v>12819</v>
      </c>
      <c r="F5" s="13">
        <f t="shared" si="0"/>
        <v>383193</v>
      </c>
      <c r="G5" s="13">
        <f t="shared" si="0"/>
        <v>49599</v>
      </c>
      <c r="H5" s="13">
        <f t="shared" si="0"/>
        <v>11758</v>
      </c>
      <c r="I5" s="13">
        <f t="shared" si="0"/>
        <v>86493</v>
      </c>
      <c r="J5" s="58" t="s">
        <v>9</v>
      </c>
      <c r="K5" s="65"/>
      <c r="L5" s="15">
        <v>8336</v>
      </c>
      <c r="M5" s="15">
        <v>565</v>
      </c>
      <c r="N5" s="16">
        <v>12</v>
      </c>
      <c r="O5" s="15">
        <v>7127</v>
      </c>
      <c r="P5" s="15">
        <v>225</v>
      </c>
      <c r="Q5" s="15">
        <v>54</v>
      </c>
      <c r="R5" s="15">
        <v>353</v>
      </c>
      <c r="AA5" s="11"/>
      <c r="AB5" s="11"/>
      <c r="AC5" s="11"/>
      <c r="AD5" s="11"/>
    </row>
    <row r="6" spans="1:30" s="10" customFormat="1" ht="12.75" customHeight="1">
      <c r="A6" s="17"/>
      <c r="B6" s="18"/>
      <c r="C6" s="19"/>
      <c r="D6" s="20"/>
      <c r="E6" s="21"/>
      <c r="F6" s="20"/>
      <c r="G6" s="20"/>
      <c r="H6" s="20"/>
      <c r="I6" s="20"/>
      <c r="J6" s="58" t="s">
        <v>10</v>
      </c>
      <c r="K6" s="65"/>
      <c r="L6" s="15">
        <v>12344</v>
      </c>
      <c r="M6" s="15">
        <v>368</v>
      </c>
      <c r="N6" s="16">
        <v>0</v>
      </c>
      <c r="O6" s="15">
        <v>11311</v>
      </c>
      <c r="P6" s="15">
        <v>154</v>
      </c>
      <c r="Q6" s="15">
        <v>270</v>
      </c>
      <c r="R6" s="15">
        <v>241</v>
      </c>
      <c r="AA6" s="11"/>
      <c r="AB6" s="11"/>
      <c r="AC6" s="11"/>
      <c r="AD6" s="11"/>
    </row>
    <row r="7" spans="1:30" s="10" customFormat="1" ht="12.75" customHeight="1">
      <c r="A7" s="56" t="s">
        <v>11</v>
      </c>
      <c r="B7" s="66"/>
      <c r="C7" s="20">
        <f>SUM(C11:C21)</f>
        <v>181184</v>
      </c>
      <c r="D7" s="20">
        <f aca="true" t="shared" si="1" ref="D7:I7">SUM(D11:D21)</f>
        <v>37026</v>
      </c>
      <c r="E7" s="21">
        <f t="shared" si="1"/>
        <v>424</v>
      </c>
      <c r="F7" s="20">
        <f t="shared" si="1"/>
        <v>86834</v>
      </c>
      <c r="G7" s="20">
        <f t="shared" si="1"/>
        <v>14064</v>
      </c>
      <c r="H7" s="20">
        <f t="shared" si="1"/>
        <v>5889</v>
      </c>
      <c r="I7" s="20">
        <f t="shared" si="1"/>
        <v>36947</v>
      </c>
      <c r="J7" s="58" t="s">
        <v>12</v>
      </c>
      <c r="K7" s="65"/>
      <c r="L7" s="15">
        <v>26614</v>
      </c>
      <c r="M7" s="15">
        <v>554</v>
      </c>
      <c r="N7" s="16">
        <v>0</v>
      </c>
      <c r="O7" s="15">
        <v>24721</v>
      </c>
      <c r="P7" s="15">
        <v>256</v>
      </c>
      <c r="Q7" s="15">
        <v>59</v>
      </c>
      <c r="R7" s="15">
        <v>1024</v>
      </c>
      <c r="AA7" s="11"/>
      <c r="AB7" s="11"/>
      <c r="AC7" s="11"/>
      <c r="AD7" s="11"/>
    </row>
    <row r="8" spans="1:30" s="10" customFormat="1" ht="12.75" customHeight="1">
      <c r="A8" s="58"/>
      <c r="B8" s="65"/>
      <c r="C8" s="19"/>
      <c r="D8" s="20"/>
      <c r="E8" s="21"/>
      <c r="F8" s="20"/>
      <c r="G8" s="20"/>
      <c r="H8" s="20"/>
      <c r="I8" s="20"/>
      <c r="J8" s="58" t="s">
        <v>13</v>
      </c>
      <c r="K8" s="65"/>
      <c r="L8" s="15">
        <v>8145</v>
      </c>
      <c r="M8" s="15">
        <v>342</v>
      </c>
      <c r="N8" s="16">
        <v>4</v>
      </c>
      <c r="O8" s="15">
        <v>7276</v>
      </c>
      <c r="P8" s="15">
        <v>5</v>
      </c>
      <c r="Q8" s="15">
        <v>10</v>
      </c>
      <c r="R8" s="15">
        <v>508</v>
      </c>
      <c r="AA8" s="11"/>
      <c r="AB8" s="11"/>
      <c r="AC8" s="11"/>
      <c r="AD8" s="11"/>
    </row>
    <row r="9" spans="1:30" s="10" customFormat="1" ht="12.75" customHeight="1">
      <c r="A9" s="56" t="s">
        <v>14</v>
      </c>
      <c r="B9" s="66"/>
      <c r="C9" s="20">
        <f aca="true" t="shared" si="2" ref="C9:I9">C23+C28+C35+C39+C45+C48+L13+L23+L28+L32+L40+L47</f>
        <v>450095</v>
      </c>
      <c r="D9" s="20">
        <f t="shared" si="2"/>
        <v>50391</v>
      </c>
      <c r="E9" s="21">
        <f t="shared" si="2"/>
        <v>12395</v>
      </c>
      <c r="F9" s="20">
        <f t="shared" si="2"/>
        <v>296359</v>
      </c>
      <c r="G9" s="20">
        <f t="shared" si="2"/>
        <v>35535</v>
      </c>
      <c r="H9" s="20">
        <f t="shared" si="2"/>
        <v>5869</v>
      </c>
      <c r="I9" s="20">
        <f t="shared" si="2"/>
        <v>49546</v>
      </c>
      <c r="J9" s="58" t="s">
        <v>15</v>
      </c>
      <c r="K9" s="65"/>
      <c r="L9" s="15">
        <v>2015</v>
      </c>
      <c r="M9" s="15">
        <v>175</v>
      </c>
      <c r="N9" s="16">
        <v>0</v>
      </c>
      <c r="O9" s="15">
        <v>1341</v>
      </c>
      <c r="P9" s="15">
        <v>7</v>
      </c>
      <c r="Q9" s="15">
        <v>33</v>
      </c>
      <c r="R9" s="15">
        <v>459</v>
      </c>
      <c r="AA9" s="11"/>
      <c r="AB9" s="11"/>
      <c r="AC9" s="11"/>
      <c r="AD9" s="11"/>
    </row>
    <row r="10" spans="1:18" s="9" customFormat="1" ht="12.75" customHeight="1">
      <c r="A10" s="58"/>
      <c r="B10" s="65"/>
      <c r="C10" s="22"/>
      <c r="D10" s="22"/>
      <c r="E10" s="23"/>
      <c r="F10" s="22"/>
      <c r="G10" s="22"/>
      <c r="H10" s="22"/>
      <c r="I10" s="22"/>
      <c r="J10" s="58" t="s">
        <v>16</v>
      </c>
      <c r="K10" s="65"/>
      <c r="L10" s="15">
        <v>2531</v>
      </c>
      <c r="M10" s="15">
        <v>156</v>
      </c>
      <c r="N10" s="16">
        <v>0</v>
      </c>
      <c r="O10" s="15">
        <v>2182</v>
      </c>
      <c r="P10" s="15">
        <v>61</v>
      </c>
      <c r="Q10" s="15">
        <v>18</v>
      </c>
      <c r="R10" s="15">
        <v>114</v>
      </c>
    </row>
    <row r="11" spans="1:30" s="9" customFormat="1" ht="12.75" customHeight="1">
      <c r="A11" s="58" t="s">
        <v>17</v>
      </c>
      <c r="B11" s="65"/>
      <c r="C11" s="15">
        <v>34566</v>
      </c>
      <c r="D11" s="15">
        <v>8056</v>
      </c>
      <c r="E11" s="16">
        <v>0</v>
      </c>
      <c r="F11" s="15">
        <v>6495</v>
      </c>
      <c r="G11" s="15">
        <v>2045</v>
      </c>
      <c r="H11" s="15">
        <v>1955</v>
      </c>
      <c r="I11" s="15">
        <v>16015</v>
      </c>
      <c r="J11" s="58" t="s">
        <v>18</v>
      </c>
      <c r="K11" s="65"/>
      <c r="L11" s="15">
        <v>9157</v>
      </c>
      <c r="M11" s="15">
        <v>582</v>
      </c>
      <c r="N11" s="16">
        <v>469</v>
      </c>
      <c r="O11" s="15">
        <v>6964</v>
      </c>
      <c r="P11" s="15">
        <v>279</v>
      </c>
      <c r="Q11" s="15">
        <v>54</v>
      </c>
      <c r="R11" s="15">
        <v>809</v>
      </c>
      <c r="AA11" s="24"/>
      <c r="AB11" s="24"/>
      <c r="AC11" s="24"/>
      <c r="AD11" s="24"/>
    </row>
    <row r="12" spans="1:30" s="9" customFormat="1" ht="12.75" customHeight="1">
      <c r="A12" s="58" t="s">
        <v>19</v>
      </c>
      <c r="B12" s="65"/>
      <c r="C12" s="15">
        <v>12466</v>
      </c>
      <c r="D12" s="15">
        <v>971</v>
      </c>
      <c r="E12" s="16">
        <v>347</v>
      </c>
      <c r="F12" s="15">
        <v>2703</v>
      </c>
      <c r="G12" s="15">
        <v>5655</v>
      </c>
      <c r="H12" s="15">
        <v>816</v>
      </c>
      <c r="I12" s="15">
        <v>1974</v>
      </c>
      <c r="J12" s="58"/>
      <c r="K12" s="65"/>
      <c r="L12" s="22"/>
      <c r="M12" s="22"/>
      <c r="N12" s="23"/>
      <c r="O12" s="22"/>
      <c r="P12" s="22"/>
      <c r="Q12" s="22"/>
      <c r="R12" s="22"/>
      <c r="AA12" s="24"/>
      <c r="AB12" s="24"/>
      <c r="AC12" s="24"/>
      <c r="AD12" s="24"/>
    </row>
    <row r="13" spans="1:30" s="9" customFormat="1" ht="12.75" customHeight="1">
      <c r="A13" s="58" t="s">
        <v>20</v>
      </c>
      <c r="B13" s="65"/>
      <c r="C13" s="15">
        <v>5396</v>
      </c>
      <c r="D13" s="15">
        <v>2807</v>
      </c>
      <c r="E13" s="16">
        <v>0</v>
      </c>
      <c r="F13" s="15">
        <v>256</v>
      </c>
      <c r="G13" s="15">
        <v>11</v>
      </c>
      <c r="H13" s="15">
        <v>541</v>
      </c>
      <c r="I13" s="15">
        <v>1781</v>
      </c>
      <c r="J13" s="56" t="s">
        <v>21</v>
      </c>
      <c r="K13" s="66"/>
      <c r="L13" s="25">
        <f aca="true" t="shared" si="3" ref="L13:R13">SUM(L14:L21)</f>
        <v>74218</v>
      </c>
      <c r="M13" s="25">
        <f t="shared" si="3"/>
        <v>11272</v>
      </c>
      <c r="N13" s="26">
        <f t="shared" si="3"/>
        <v>646</v>
      </c>
      <c r="O13" s="25">
        <f t="shared" si="3"/>
        <v>47376</v>
      </c>
      <c r="P13" s="25">
        <f t="shared" si="3"/>
        <v>4348</v>
      </c>
      <c r="Q13" s="25">
        <f t="shared" si="3"/>
        <v>2053</v>
      </c>
      <c r="R13" s="25">
        <f t="shared" si="3"/>
        <v>8523</v>
      </c>
      <c r="AA13" s="24"/>
      <c r="AB13" s="24"/>
      <c r="AC13" s="24"/>
      <c r="AD13" s="24"/>
    </row>
    <row r="14" spans="1:30" s="9" customFormat="1" ht="12.75" customHeight="1">
      <c r="A14" s="58" t="s">
        <v>22</v>
      </c>
      <c r="B14" s="65"/>
      <c r="C14" s="15">
        <v>27078</v>
      </c>
      <c r="D14" s="15">
        <v>2820</v>
      </c>
      <c r="E14" s="16">
        <v>25</v>
      </c>
      <c r="F14" s="15">
        <v>20787</v>
      </c>
      <c r="G14" s="15">
        <v>468</v>
      </c>
      <c r="H14" s="15">
        <v>465</v>
      </c>
      <c r="I14" s="15">
        <v>2513</v>
      </c>
      <c r="J14" s="58" t="s">
        <v>23</v>
      </c>
      <c r="K14" s="65"/>
      <c r="L14" s="15">
        <v>13878</v>
      </c>
      <c r="M14" s="15">
        <v>1869</v>
      </c>
      <c r="N14" s="16">
        <v>92</v>
      </c>
      <c r="O14" s="15">
        <v>9018</v>
      </c>
      <c r="P14" s="15">
        <v>1132</v>
      </c>
      <c r="Q14" s="15">
        <v>1365</v>
      </c>
      <c r="R14" s="15">
        <v>402</v>
      </c>
      <c r="AA14" s="24"/>
      <c r="AB14" s="24"/>
      <c r="AC14" s="24"/>
      <c r="AD14" s="24"/>
    </row>
    <row r="15" spans="1:30" s="9" customFormat="1" ht="12.75" customHeight="1">
      <c r="A15" s="58" t="s">
        <v>24</v>
      </c>
      <c r="B15" s="65"/>
      <c r="C15" s="15">
        <v>19695</v>
      </c>
      <c r="D15" s="15">
        <v>1816</v>
      </c>
      <c r="E15" s="16">
        <v>0</v>
      </c>
      <c r="F15" s="15">
        <v>15135</v>
      </c>
      <c r="G15" s="15">
        <v>20</v>
      </c>
      <c r="H15" s="15">
        <v>268</v>
      </c>
      <c r="I15" s="15">
        <v>2456</v>
      </c>
      <c r="J15" s="58" t="s">
        <v>25</v>
      </c>
      <c r="K15" s="65"/>
      <c r="L15" s="15">
        <v>16152</v>
      </c>
      <c r="M15" s="15">
        <v>1957</v>
      </c>
      <c r="N15" s="16">
        <v>152</v>
      </c>
      <c r="O15" s="15">
        <v>11266</v>
      </c>
      <c r="P15" s="15">
        <v>1147</v>
      </c>
      <c r="Q15" s="15">
        <v>187</v>
      </c>
      <c r="R15" s="15">
        <v>1443</v>
      </c>
      <c r="AA15" s="24"/>
      <c r="AB15" s="24"/>
      <c r="AC15" s="24"/>
      <c r="AD15" s="24"/>
    </row>
    <row r="16" spans="1:30" s="9" customFormat="1" ht="12.75" customHeight="1">
      <c r="A16" s="58" t="s">
        <v>26</v>
      </c>
      <c r="B16" s="65"/>
      <c r="C16" s="15">
        <v>15188</v>
      </c>
      <c r="D16" s="15">
        <v>2437</v>
      </c>
      <c r="E16" s="16">
        <v>0</v>
      </c>
      <c r="F16" s="15">
        <v>9429</v>
      </c>
      <c r="G16" s="15">
        <v>1022</v>
      </c>
      <c r="H16" s="15">
        <v>320</v>
      </c>
      <c r="I16" s="15">
        <v>1980</v>
      </c>
      <c r="J16" s="58" t="s">
        <v>27</v>
      </c>
      <c r="K16" s="65"/>
      <c r="L16" s="15">
        <v>4710</v>
      </c>
      <c r="M16" s="15">
        <v>698</v>
      </c>
      <c r="N16" s="16">
        <v>0</v>
      </c>
      <c r="O16" s="15">
        <v>3430</v>
      </c>
      <c r="P16" s="15">
        <v>419</v>
      </c>
      <c r="Q16" s="15">
        <v>58</v>
      </c>
      <c r="R16" s="15">
        <v>105</v>
      </c>
      <c r="AA16" s="24"/>
      <c r="AB16" s="24"/>
      <c r="AC16" s="24"/>
      <c r="AD16" s="24"/>
    </row>
    <row r="17" spans="1:30" s="9" customFormat="1" ht="12.75" customHeight="1">
      <c r="A17" s="58" t="s">
        <v>28</v>
      </c>
      <c r="B17" s="65"/>
      <c r="C17" s="15">
        <v>7784</v>
      </c>
      <c r="D17" s="15">
        <v>1113</v>
      </c>
      <c r="E17" s="16">
        <v>0</v>
      </c>
      <c r="F17" s="15">
        <v>2047</v>
      </c>
      <c r="G17" s="15">
        <v>3071</v>
      </c>
      <c r="H17" s="15">
        <v>177</v>
      </c>
      <c r="I17" s="15">
        <v>1376</v>
      </c>
      <c r="J17" s="58" t="s">
        <v>29</v>
      </c>
      <c r="K17" s="65"/>
      <c r="L17" s="15">
        <v>14819</v>
      </c>
      <c r="M17" s="15">
        <v>2132</v>
      </c>
      <c r="N17" s="16">
        <v>175</v>
      </c>
      <c r="O17" s="15">
        <v>8560</v>
      </c>
      <c r="P17" s="15">
        <v>570</v>
      </c>
      <c r="Q17" s="15">
        <v>152</v>
      </c>
      <c r="R17" s="15">
        <v>3230</v>
      </c>
      <c r="AA17" s="24"/>
      <c r="AB17" s="24"/>
      <c r="AC17" s="24"/>
      <c r="AD17" s="24"/>
    </row>
    <row r="18" spans="1:30" s="9" customFormat="1" ht="12.75" customHeight="1">
      <c r="A18" s="58" t="s">
        <v>30</v>
      </c>
      <c r="B18" s="65"/>
      <c r="C18" s="15">
        <v>20045</v>
      </c>
      <c r="D18" s="15">
        <v>4241</v>
      </c>
      <c r="E18" s="16">
        <v>0</v>
      </c>
      <c r="F18" s="15">
        <v>13812</v>
      </c>
      <c r="G18" s="15">
        <v>1065</v>
      </c>
      <c r="H18" s="15">
        <v>249</v>
      </c>
      <c r="I18" s="15">
        <v>678</v>
      </c>
      <c r="J18" s="58" t="s">
        <v>31</v>
      </c>
      <c r="K18" s="65"/>
      <c r="L18" s="15">
        <v>6865</v>
      </c>
      <c r="M18" s="15">
        <v>1181</v>
      </c>
      <c r="N18" s="16">
        <v>147</v>
      </c>
      <c r="O18" s="15">
        <v>4630</v>
      </c>
      <c r="P18" s="15">
        <v>212</v>
      </c>
      <c r="Q18" s="15">
        <v>61</v>
      </c>
      <c r="R18" s="15">
        <v>634</v>
      </c>
      <c r="AA18" s="24"/>
      <c r="AB18" s="24"/>
      <c r="AC18" s="24"/>
      <c r="AD18" s="24"/>
    </row>
    <row r="19" spans="1:30" s="9" customFormat="1" ht="12.75" customHeight="1">
      <c r="A19" s="58" t="s">
        <v>32</v>
      </c>
      <c r="B19" s="65"/>
      <c r="C19" s="15">
        <v>12114</v>
      </c>
      <c r="D19" s="15">
        <v>3028</v>
      </c>
      <c r="E19" s="16">
        <v>4</v>
      </c>
      <c r="F19" s="15">
        <v>8129</v>
      </c>
      <c r="G19" s="15">
        <v>519</v>
      </c>
      <c r="H19" s="15">
        <v>262</v>
      </c>
      <c r="I19" s="15">
        <v>172</v>
      </c>
      <c r="J19" s="58" t="s">
        <v>33</v>
      </c>
      <c r="K19" s="65"/>
      <c r="L19" s="15">
        <v>10936</v>
      </c>
      <c r="M19" s="15">
        <v>1941</v>
      </c>
      <c r="N19" s="16">
        <v>22</v>
      </c>
      <c r="O19" s="15">
        <v>6819</v>
      </c>
      <c r="P19" s="15">
        <v>205</v>
      </c>
      <c r="Q19" s="15">
        <v>111</v>
      </c>
      <c r="R19" s="15">
        <v>1838</v>
      </c>
      <c r="AA19" s="24"/>
      <c r="AB19" s="24"/>
      <c r="AC19" s="24"/>
      <c r="AD19" s="24"/>
    </row>
    <row r="20" spans="1:30" s="9" customFormat="1" ht="12.75" customHeight="1">
      <c r="A20" s="58" t="s">
        <v>34</v>
      </c>
      <c r="B20" s="65"/>
      <c r="C20" s="15">
        <v>9082</v>
      </c>
      <c r="D20" s="15">
        <v>3448</v>
      </c>
      <c r="E20" s="16">
        <v>39</v>
      </c>
      <c r="F20" s="15">
        <v>2201</v>
      </c>
      <c r="G20" s="15">
        <v>33</v>
      </c>
      <c r="H20" s="15">
        <v>219</v>
      </c>
      <c r="I20" s="15">
        <v>3142</v>
      </c>
      <c r="J20" s="58" t="s">
        <v>35</v>
      </c>
      <c r="K20" s="65"/>
      <c r="L20" s="15">
        <v>2201</v>
      </c>
      <c r="M20" s="15">
        <v>688</v>
      </c>
      <c r="N20" s="16">
        <v>0</v>
      </c>
      <c r="O20" s="15">
        <v>497</v>
      </c>
      <c r="P20" s="15">
        <v>262</v>
      </c>
      <c r="Q20" s="15">
        <v>47</v>
      </c>
      <c r="R20" s="15">
        <v>707</v>
      </c>
      <c r="AA20" s="24"/>
      <c r="AB20" s="24"/>
      <c r="AC20" s="24"/>
      <c r="AD20" s="24"/>
    </row>
    <row r="21" spans="1:30" s="9" customFormat="1" ht="12.75" customHeight="1">
      <c r="A21" s="58" t="s">
        <v>36</v>
      </c>
      <c r="B21" s="65"/>
      <c r="C21" s="15">
        <v>17770</v>
      </c>
      <c r="D21" s="15">
        <v>6289</v>
      </c>
      <c r="E21" s="16">
        <v>9</v>
      </c>
      <c r="F21" s="15">
        <v>5840</v>
      </c>
      <c r="G21" s="15">
        <v>155</v>
      </c>
      <c r="H21" s="15">
        <v>617</v>
      </c>
      <c r="I21" s="15">
        <v>4860</v>
      </c>
      <c r="J21" s="58" t="s">
        <v>37</v>
      </c>
      <c r="K21" s="65"/>
      <c r="L21" s="15">
        <v>4657</v>
      </c>
      <c r="M21" s="15">
        <v>806</v>
      </c>
      <c r="N21" s="16">
        <v>58</v>
      </c>
      <c r="O21" s="15">
        <v>3156</v>
      </c>
      <c r="P21" s="15">
        <v>401</v>
      </c>
      <c r="Q21" s="15">
        <v>72</v>
      </c>
      <c r="R21" s="15">
        <v>164</v>
      </c>
      <c r="AA21" s="24"/>
      <c r="AB21" s="24"/>
      <c r="AC21" s="24"/>
      <c r="AD21" s="24"/>
    </row>
    <row r="22" spans="1:18" s="9" customFormat="1" ht="12.75" customHeight="1">
      <c r="A22" s="58"/>
      <c r="B22" s="65"/>
      <c r="C22" s="22"/>
      <c r="D22" s="22"/>
      <c r="E22" s="23"/>
      <c r="F22" s="22"/>
      <c r="G22" s="22"/>
      <c r="H22" s="22"/>
      <c r="I22" s="22"/>
      <c r="J22" s="58"/>
      <c r="K22" s="65"/>
      <c r="L22" s="15"/>
      <c r="M22" s="15"/>
      <c r="N22" s="16"/>
      <c r="O22" s="15"/>
      <c r="P22" s="15"/>
      <c r="Q22" s="15"/>
      <c r="R22" s="15"/>
    </row>
    <row r="23" spans="1:30" s="10" customFormat="1" ht="12.75" customHeight="1">
      <c r="A23" s="56" t="s">
        <v>38</v>
      </c>
      <c r="B23" s="66"/>
      <c r="C23" s="25">
        <f>SUM(C24:C26)</f>
        <v>12574</v>
      </c>
      <c r="D23" s="25">
        <f>SUM(D24:D26)</f>
        <v>2388</v>
      </c>
      <c r="E23" s="26">
        <f>SUM(E24:E27)</f>
        <v>13</v>
      </c>
      <c r="F23" s="25">
        <f>SUM(F24:F26)</f>
        <v>8535</v>
      </c>
      <c r="G23" s="25">
        <f>SUM(G24:G26)</f>
        <v>499</v>
      </c>
      <c r="H23" s="25">
        <f>SUM(H24:H26)</f>
        <v>185</v>
      </c>
      <c r="I23" s="25">
        <f>SUM(I24:I26)</f>
        <v>954</v>
      </c>
      <c r="J23" s="56" t="s">
        <v>39</v>
      </c>
      <c r="K23" s="66"/>
      <c r="L23" s="25">
        <f aca="true" t="shared" si="4" ref="L23:R23">SUM(L24:L26)</f>
        <v>27662</v>
      </c>
      <c r="M23" s="25">
        <f t="shared" si="4"/>
        <v>3871</v>
      </c>
      <c r="N23" s="26">
        <f t="shared" si="4"/>
        <v>116</v>
      </c>
      <c r="O23" s="25">
        <f t="shared" si="4"/>
        <v>11548</v>
      </c>
      <c r="P23" s="25">
        <f t="shared" si="4"/>
        <v>6293</v>
      </c>
      <c r="Q23" s="25">
        <f t="shared" si="4"/>
        <v>204</v>
      </c>
      <c r="R23" s="25">
        <f t="shared" si="4"/>
        <v>5630</v>
      </c>
      <c r="AA23" s="11"/>
      <c r="AB23" s="11"/>
      <c r="AC23" s="11"/>
      <c r="AD23" s="11"/>
    </row>
    <row r="24" spans="1:30" s="9" customFormat="1" ht="12.75" customHeight="1">
      <c r="A24" s="58" t="s">
        <v>40</v>
      </c>
      <c r="B24" s="65"/>
      <c r="C24" s="15">
        <v>4633</v>
      </c>
      <c r="D24" s="15">
        <v>640</v>
      </c>
      <c r="E24" s="16">
        <v>13</v>
      </c>
      <c r="F24" s="15">
        <v>3386</v>
      </c>
      <c r="G24" s="15">
        <v>158</v>
      </c>
      <c r="H24" s="15">
        <v>47</v>
      </c>
      <c r="I24" s="15">
        <v>389</v>
      </c>
      <c r="J24" s="58" t="s">
        <v>41</v>
      </c>
      <c r="K24" s="65"/>
      <c r="L24" s="15">
        <v>4974</v>
      </c>
      <c r="M24" s="15">
        <v>1375</v>
      </c>
      <c r="N24" s="16">
        <v>68</v>
      </c>
      <c r="O24" s="15">
        <v>1260</v>
      </c>
      <c r="P24" s="15">
        <v>320</v>
      </c>
      <c r="Q24" s="15">
        <v>69</v>
      </c>
      <c r="R24" s="15">
        <v>1882</v>
      </c>
      <c r="AA24" s="24"/>
      <c r="AB24" s="24"/>
      <c r="AC24" s="24"/>
      <c r="AD24" s="24"/>
    </row>
    <row r="25" spans="1:30" s="9" customFormat="1" ht="12.75" customHeight="1">
      <c r="A25" s="58" t="s">
        <v>42</v>
      </c>
      <c r="B25" s="65"/>
      <c r="C25" s="15">
        <v>4159</v>
      </c>
      <c r="D25" s="15">
        <v>1022</v>
      </c>
      <c r="E25" s="16">
        <v>0</v>
      </c>
      <c r="F25" s="15">
        <v>2604</v>
      </c>
      <c r="G25" s="15">
        <v>226</v>
      </c>
      <c r="H25" s="15">
        <v>66</v>
      </c>
      <c r="I25" s="15">
        <v>241</v>
      </c>
      <c r="J25" s="58" t="s">
        <v>43</v>
      </c>
      <c r="K25" s="65"/>
      <c r="L25" s="15">
        <v>14258</v>
      </c>
      <c r="M25" s="15">
        <v>1624</v>
      </c>
      <c r="N25" s="16">
        <v>0</v>
      </c>
      <c r="O25" s="15">
        <v>3879</v>
      </c>
      <c r="P25" s="15">
        <v>5352</v>
      </c>
      <c r="Q25" s="15">
        <v>83</v>
      </c>
      <c r="R25" s="15">
        <v>3320</v>
      </c>
      <c r="AA25" s="24"/>
      <c r="AB25" s="24"/>
      <c r="AC25" s="24"/>
      <c r="AD25" s="24"/>
    </row>
    <row r="26" spans="1:30" s="9" customFormat="1" ht="12.75" customHeight="1">
      <c r="A26" s="58" t="s">
        <v>44</v>
      </c>
      <c r="B26" s="65"/>
      <c r="C26" s="15">
        <v>3782</v>
      </c>
      <c r="D26" s="15">
        <v>726</v>
      </c>
      <c r="E26" s="16">
        <v>0</v>
      </c>
      <c r="F26" s="15">
        <v>2545</v>
      </c>
      <c r="G26" s="15">
        <v>115</v>
      </c>
      <c r="H26" s="15">
        <v>72</v>
      </c>
      <c r="I26" s="15">
        <v>324</v>
      </c>
      <c r="J26" s="58" t="s">
        <v>45</v>
      </c>
      <c r="K26" s="65"/>
      <c r="L26" s="15">
        <v>8430</v>
      </c>
      <c r="M26" s="15">
        <v>872</v>
      </c>
      <c r="N26" s="16">
        <v>48</v>
      </c>
      <c r="O26" s="15">
        <v>6409</v>
      </c>
      <c r="P26" s="15">
        <v>621</v>
      </c>
      <c r="Q26" s="15">
        <v>52</v>
      </c>
      <c r="R26" s="15">
        <v>428</v>
      </c>
      <c r="AA26" s="24"/>
      <c r="AB26" s="24"/>
      <c r="AC26" s="24"/>
      <c r="AD26" s="24"/>
    </row>
    <row r="27" spans="1:18" s="9" customFormat="1" ht="12.75" customHeight="1">
      <c r="A27" s="58"/>
      <c r="B27" s="65"/>
      <c r="C27" s="22"/>
      <c r="D27" s="22"/>
      <c r="E27" s="23"/>
      <c r="F27" s="22"/>
      <c r="G27" s="22"/>
      <c r="H27" s="22"/>
      <c r="I27" s="22"/>
      <c r="J27" s="58"/>
      <c r="K27" s="65"/>
      <c r="L27" s="15"/>
      <c r="M27" s="15"/>
      <c r="N27" s="16"/>
      <c r="O27" s="15"/>
      <c r="P27" s="15"/>
      <c r="Q27" s="15"/>
      <c r="R27" s="15"/>
    </row>
    <row r="28" spans="1:30" s="10" customFormat="1" ht="12.75" customHeight="1">
      <c r="A28" s="56" t="s">
        <v>46</v>
      </c>
      <c r="B28" s="66"/>
      <c r="C28" s="25">
        <v>32262</v>
      </c>
      <c r="D28" s="25">
        <f aca="true" t="shared" si="5" ref="D28:I28">SUM(D29:D33)</f>
        <v>6386</v>
      </c>
      <c r="E28" s="26">
        <f t="shared" si="5"/>
        <v>55</v>
      </c>
      <c r="F28" s="25">
        <f t="shared" si="5"/>
        <v>19117</v>
      </c>
      <c r="G28" s="25">
        <f t="shared" si="5"/>
        <v>610</v>
      </c>
      <c r="H28" s="25">
        <f t="shared" si="5"/>
        <v>553</v>
      </c>
      <c r="I28" s="25">
        <f t="shared" si="5"/>
        <v>5541</v>
      </c>
      <c r="J28" s="56" t="s">
        <v>47</v>
      </c>
      <c r="K28" s="66"/>
      <c r="L28" s="25">
        <f aca="true" t="shared" si="6" ref="L28:R28">SUM(L29:L30)</f>
        <v>55916</v>
      </c>
      <c r="M28" s="25">
        <f t="shared" si="6"/>
        <v>4382</v>
      </c>
      <c r="N28" s="26">
        <f t="shared" si="6"/>
        <v>8176</v>
      </c>
      <c r="O28" s="25">
        <f t="shared" si="6"/>
        <v>28951</v>
      </c>
      <c r="P28" s="25">
        <f t="shared" si="6"/>
        <v>10673</v>
      </c>
      <c r="Q28" s="25">
        <f t="shared" si="6"/>
        <v>404</v>
      </c>
      <c r="R28" s="25">
        <f t="shared" si="6"/>
        <v>3330</v>
      </c>
      <c r="AA28" s="11"/>
      <c r="AB28" s="11"/>
      <c r="AC28" s="11"/>
      <c r="AD28" s="11"/>
    </row>
    <row r="29" spans="1:30" s="9" customFormat="1" ht="12.75" customHeight="1">
      <c r="A29" s="58" t="s">
        <v>48</v>
      </c>
      <c r="B29" s="65"/>
      <c r="C29" s="15">
        <v>7254</v>
      </c>
      <c r="D29" s="15">
        <v>1258</v>
      </c>
      <c r="E29" s="16">
        <v>0</v>
      </c>
      <c r="F29" s="15">
        <v>4819</v>
      </c>
      <c r="G29" s="15">
        <v>41</v>
      </c>
      <c r="H29" s="15">
        <v>133</v>
      </c>
      <c r="I29" s="15">
        <v>1003</v>
      </c>
      <c r="J29" s="58" t="s">
        <v>49</v>
      </c>
      <c r="K29" s="65"/>
      <c r="L29" s="15">
        <v>27154</v>
      </c>
      <c r="M29" s="15">
        <v>1875</v>
      </c>
      <c r="N29" s="16">
        <v>8026</v>
      </c>
      <c r="O29" s="15">
        <v>14055</v>
      </c>
      <c r="P29" s="15">
        <v>2538</v>
      </c>
      <c r="Q29" s="15">
        <v>161</v>
      </c>
      <c r="R29" s="15">
        <v>499</v>
      </c>
      <c r="AA29" s="24"/>
      <c r="AB29" s="24"/>
      <c r="AC29" s="24"/>
      <c r="AD29" s="24"/>
    </row>
    <row r="30" spans="1:30" s="9" customFormat="1" ht="12.75" customHeight="1">
      <c r="A30" s="58" t="s">
        <v>50</v>
      </c>
      <c r="B30" s="65"/>
      <c r="C30" s="15">
        <v>704</v>
      </c>
      <c r="D30" s="15">
        <v>176</v>
      </c>
      <c r="E30" s="16">
        <v>0</v>
      </c>
      <c r="F30" s="15">
        <v>243</v>
      </c>
      <c r="G30" s="16">
        <v>0</v>
      </c>
      <c r="H30" s="15">
        <v>20</v>
      </c>
      <c r="I30" s="15">
        <v>265</v>
      </c>
      <c r="J30" s="58" t="s">
        <v>51</v>
      </c>
      <c r="K30" s="65"/>
      <c r="L30" s="15">
        <v>28762</v>
      </c>
      <c r="M30" s="15">
        <v>2507</v>
      </c>
      <c r="N30" s="16">
        <v>150</v>
      </c>
      <c r="O30" s="15">
        <v>14896</v>
      </c>
      <c r="P30" s="15">
        <v>8135</v>
      </c>
      <c r="Q30" s="15">
        <v>243</v>
      </c>
      <c r="R30" s="15">
        <v>2831</v>
      </c>
      <c r="AA30" s="24"/>
      <c r="AB30" s="24"/>
      <c r="AC30" s="24"/>
      <c r="AD30" s="24"/>
    </row>
    <row r="31" spans="1:30" s="9" customFormat="1" ht="12.75" customHeight="1">
      <c r="A31" s="58" t="s">
        <v>52</v>
      </c>
      <c r="B31" s="65"/>
      <c r="C31" s="15">
        <v>11238</v>
      </c>
      <c r="D31" s="15">
        <v>2186</v>
      </c>
      <c r="E31" s="16">
        <v>22</v>
      </c>
      <c r="F31" s="15">
        <v>6421</v>
      </c>
      <c r="G31" s="15">
        <v>129</v>
      </c>
      <c r="H31" s="15">
        <v>181</v>
      </c>
      <c r="I31" s="15">
        <v>2299</v>
      </c>
      <c r="J31" s="58"/>
      <c r="K31" s="65"/>
      <c r="L31" s="15"/>
      <c r="M31" s="15"/>
      <c r="N31" s="16"/>
      <c r="O31" s="15"/>
      <c r="P31" s="15"/>
      <c r="Q31" s="15"/>
      <c r="R31" s="15"/>
      <c r="AA31" s="24"/>
      <c r="AB31" s="24"/>
      <c r="AC31" s="24"/>
      <c r="AD31" s="24"/>
    </row>
    <row r="32" spans="1:30" s="9" customFormat="1" ht="12.75" customHeight="1">
      <c r="A32" s="58" t="s">
        <v>53</v>
      </c>
      <c r="B32" s="65"/>
      <c r="C32" s="15">
        <v>4063</v>
      </c>
      <c r="D32" s="15">
        <v>865</v>
      </c>
      <c r="E32" s="16">
        <v>14</v>
      </c>
      <c r="F32" s="15">
        <v>2355</v>
      </c>
      <c r="G32" s="15">
        <v>123</v>
      </c>
      <c r="H32" s="15">
        <v>65</v>
      </c>
      <c r="I32" s="15">
        <v>641</v>
      </c>
      <c r="J32" s="56" t="s">
        <v>54</v>
      </c>
      <c r="K32" s="66"/>
      <c r="L32" s="27">
        <f>SUM(L33:L37)</f>
        <v>39532</v>
      </c>
      <c r="M32" s="27">
        <f>SUM(M33:M37)</f>
        <v>2075</v>
      </c>
      <c r="N32" s="28">
        <f>SUM(N33:N38)</f>
        <v>478</v>
      </c>
      <c r="O32" s="27">
        <f>SUM(O33:O37)</f>
        <v>31919</v>
      </c>
      <c r="P32" s="27">
        <f>SUM(P33:P37)</f>
        <v>2954</v>
      </c>
      <c r="Q32" s="27">
        <f>SUM(Q33:Q37)</f>
        <v>255</v>
      </c>
      <c r="R32" s="27">
        <f>SUM(R33:R37)</f>
        <v>1851</v>
      </c>
      <c r="AA32" s="24"/>
      <c r="AB32" s="24"/>
      <c r="AC32" s="24"/>
      <c r="AD32" s="24"/>
    </row>
    <row r="33" spans="1:30" s="9" customFormat="1" ht="12.75" customHeight="1">
      <c r="A33" s="58" t="s">
        <v>55</v>
      </c>
      <c r="B33" s="65"/>
      <c r="C33" s="15">
        <v>9003</v>
      </c>
      <c r="D33" s="15">
        <v>1901</v>
      </c>
      <c r="E33" s="16">
        <v>19</v>
      </c>
      <c r="F33" s="15">
        <v>5279</v>
      </c>
      <c r="G33" s="15">
        <v>317</v>
      </c>
      <c r="H33" s="15">
        <v>154</v>
      </c>
      <c r="I33" s="15">
        <v>1333</v>
      </c>
      <c r="J33" s="58" t="s">
        <v>56</v>
      </c>
      <c r="K33" s="65"/>
      <c r="L33" s="15">
        <v>7673</v>
      </c>
      <c r="M33" s="15">
        <v>239</v>
      </c>
      <c r="N33" s="16">
        <v>58</v>
      </c>
      <c r="O33" s="15">
        <v>6975</v>
      </c>
      <c r="P33" s="15">
        <v>229</v>
      </c>
      <c r="Q33" s="15">
        <v>23</v>
      </c>
      <c r="R33" s="15">
        <v>149</v>
      </c>
      <c r="AA33" s="24"/>
      <c r="AB33" s="24"/>
      <c r="AC33" s="24"/>
      <c r="AD33" s="24"/>
    </row>
    <row r="34" spans="1:18" s="9" customFormat="1" ht="12.75" customHeight="1">
      <c r="A34" s="58"/>
      <c r="B34" s="65"/>
      <c r="C34" s="22"/>
      <c r="D34" s="22"/>
      <c r="E34" s="23"/>
      <c r="F34" s="22"/>
      <c r="G34" s="22"/>
      <c r="H34" s="22"/>
      <c r="I34" s="22"/>
      <c r="J34" s="58" t="s">
        <v>57</v>
      </c>
      <c r="K34" s="65"/>
      <c r="L34" s="15">
        <v>8386</v>
      </c>
      <c r="M34" s="15">
        <v>246</v>
      </c>
      <c r="N34" s="16">
        <v>157</v>
      </c>
      <c r="O34" s="15">
        <v>7454</v>
      </c>
      <c r="P34" s="15">
        <v>35</v>
      </c>
      <c r="Q34" s="15">
        <v>26</v>
      </c>
      <c r="R34" s="15">
        <v>468</v>
      </c>
    </row>
    <row r="35" spans="1:30" s="10" customFormat="1" ht="12.75" customHeight="1">
      <c r="A35" s="56" t="s">
        <v>58</v>
      </c>
      <c r="B35" s="66"/>
      <c r="C35" s="25">
        <f aca="true" t="shared" si="7" ref="C35:I35">SUM(C36:C37)</f>
        <v>21744</v>
      </c>
      <c r="D35" s="25">
        <f t="shared" si="7"/>
        <v>4526</v>
      </c>
      <c r="E35" s="26">
        <f>SUM(E36:E37)</f>
        <v>43</v>
      </c>
      <c r="F35" s="25">
        <f t="shared" si="7"/>
        <v>12795</v>
      </c>
      <c r="G35" s="25">
        <f t="shared" si="7"/>
        <v>702</v>
      </c>
      <c r="H35" s="25">
        <f t="shared" si="7"/>
        <v>364</v>
      </c>
      <c r="I35" s="25">
        <f t="shared" si="7"/>
        <v>3314</v>
      </c>
      <c r="J35" s="58" t="s">
        <v>59</v>
      </c>
      <c r="K35" s="65"/>
      <c r="L35" s="15">
        <v>8764</v>
      </c>
      <c r="M35" s="15">
        <v>205</v>
      </c>
      <c r="N35" s="16">
        <v>0</v>
      </c>
      <c r="O35" s="15">
        <v>8115</v>
      </c>
      <c r="P35" s="15">
        <v>293</v>
      </c>
      <c r="Q35" s="15">
        <v>14</v>
      </c>
      <c r="R35" s="15">
        <v>137</v>
      </c>
      <c r="AA35" s="11"/>
      <c r="AB35" s="11"/>
      <c r="AC35" s="11"/>
      <c r="AD35" s="11"/>
    </row>
    <row r="36" spans="1:30" s="9" customFormat="1" ht="12.75" customHeight="1">
      <c r="A36" s="58" t="s">
        <v>60</v>
      </c>
      <c r="B36" s="65"/>
      <c r="C36" s="15">
        <v>7394</v>
      </c>
      <c r="D36" s="15">
        <v>2437</v>
      </c>
      <c r="E36" s="16">
        <v>43</v>
      </c>
      <c r="F36" s="15">
        <v>3347</v>
      </c>
      <c r="G36" s="15">
        <v>167</v>
      </c>
      <c r="H36" s="15">
        <v>199</v>
      </c>
      <c r="I36" s="15">
        <v>1201</v>
      </c>
      <c r="J36" s="58" t="s">
        <v>61</v>
      </c>
      <c r="K36" s="65"/>
      <c r="L36" s="15">
        <v>4564</v>
      </c>
      <c r="M36" s="15">
        <v>426</v>
      </c>
      <c r="N36" s="16">
        <v>0</v>
      </c>
      <c r="O36" s="15">
        <v>3465</v>
      </c>
      <c r="P36" s="15">
        <v>52</v>
      </c>
      <c r="Q36" s="15">
        <v>41</v>
      </c>
      <c r="R36" s="15">
        <v>580</v>
      </c>
      <c r="AA36" s="24"/>
      <c r="AB36" s="24"/>
      <c r="AC36" s="24"/>
      <c r="AD36" s="24"/>
    </row>
    <row r="37" spans="1:30" s="9" customFormat="1" ht="12.75" customHeight="1">
      <c r="A37" s="58" t="s">
        <v>62</v>
      </c>
      <c r="B37" s="65"/>
      <c r="C37" s="15">
        <v>14350</v>
      </c>
      <c r="D37" s="15">
        <v>2089</v>
      </c>
      <c r="E37" s="16">
        <v>0</v>
      </c>
      <c r="F37" s="15">
        <v>9448</v>
      </c>
      <c r="G37" s="15">
        <v>535</v>
      </c>
      <c r="H37" s="15">
        <v>165</v>
      </c>
      <c r="I37" s="15">
        <v>2113</v>
      </c>
      <c r="J37" s="58" t="s">
        <v>63</v>
      </c>
      <c r="K37" s="65"/>
      <c r="L37" s="15">
        <v>10145</v>
      </c>
      <c r="M37" s="15">
        <v>959</v>
      </c>
      <c r="N37" s="16">
        <v>263</v>
      </c>
      <c r="O37" s="15">
        <v>5910</v>
      </c>
      <c r="P37" s="15">
        <v>2345</v>
      </c>
      <c r="Q37" s="15">
        <v>151</v>
      </c>
      <c r="R37" s="15">
        <v>517</v>
      </c>
      <c r="AA37" s="24"/>
      <c r="AB37" s="24"/>
      <c r="AC37" s="24"/>
      <c r="AD37" s="24"/>
    </row>
    <row r="38" spans="1:18" s="9" customFormat="1" ht="12.75" customHeight="1">
      <c r="A38" s="58"/>
      <c r="B38" s="65"/>
      <c r="C38" s="22"/>
      <c r="D38" s="22"/>
      <c r="E38" s="23"/>
      <c r="F38" s="22"/>
      <c r="G38" s="22"/>
      <c r="H38" s="22"/>
      <c r="I38" s="22"/>
      <c r="J38" s="58"/>
      <c r="K38" s="65"/>
      <c r="L38" s="15"/>
      <c r="M38" s="15"/>
      <c r="N38" s="16"/>
      <c r="O38" s="15"/>
      <c r="P38" s="15"/>
      <c r="Q38" s="15"/>
      <c r="R38" s="15"/>
    </row>
    <row r="39" spans="1:30" s="10" customFormat="1" ht="12.75" customHeight="1">
      <c r="A39" s="56" t="s">
        <v>64</v>
      </c>
      <c r="B39" s="66"/>
      <c r="C39" s="25">
        <f aca="true" t="shared" si="8" ref="C39:H39">SUM(C40:C43)</f>
        <v>41004</v>
      </c>
      <c r="D39" s="25">
        <f t="shared" si="8"/>
        <v>4808</v>
      </c>
      <c r="E39" s="26">
        <f t="shared" si="8"/>
        <v>2377</v>
      </c>
      <c r="F39" s="25">
        <f t="shared" si="8"/>
        <v>25569</v>
      </c>
      <c r="G39" s="25">
        <f t="shared" si="8"/>
        <v>4482</v>
      </c>
      <c r="H39" s="25">
        <f t="shared" si="8"/>
        <v>589</v>
      </c>
      <c r="I39" s="25">
        <f>SUM(I40:I43)</f>
        <v>3179</v>
      </c>
      <c r="J39" s="56" t="s">
        <v>65</v>
      </c>
      <c r="K39" s="66"/>
      <c r="L39" s="25"/>
      <c r="M39" s="25"/>
      <c r="N39" s="26"/>
      <c r="O39" s="25"/>
      <c r="P39" s="25"/>
      <c r="Q39" s="25"/>
      <c r="R39" s="25"/>
      <c r="AA39" s="11"/>
      <c r="AB39" s="11"/>
      <c r="AC39" s="11"/>
      <c r="AD39" s="11"/>
    </row>
    <row r="40" spans="1:30" s="9" customFormat="1" ht="12.75" customHeight="1">
      <c r="A40" s="58" t="s">
        <v>66</v>
      </c>
      <c r="B40" s="65"/>
      <c r="C40" s="15">
        <v>9170</v>
      </c>
      <c r="D40" s="15">
        <v>1049</v>
      </c>
      <c r="E40" s="16">
        <v>770</v>
      </c>
      <c r="F40" s="15">
        <v>6188</v>
      </c>
      <c r="G40" s="15">
        <v>921</v>
      </c>
      <c r="H40" s="15">
        <v>58</v>
      </c>
      <c r="I40" s="15">
        <v>184</v>
      </c>
      <c r="J40" s="56" t="s">
        <v>67</v>
      </c>
      <c r="K40" s="66"/>
      <c r="L40" s="25">
        <f aca="true" t="shared" si="9" ref="L40:R40">SUM(L41:L44)</f>
        <v>43526</v>
      </c>
      <c r="M40" s="25">
        <f t="shared" si="9"/>
        <v>3388</v>
      </c>
      <c r="N40" s="26">
        <f t="shared" si="9"/>
        <v>6</v>
      </c>
      <c r="O40" s="25">
        <f t="shared" si="9"/>
        <v>36469</v>
      </c>
      <c r="P40" s="25">
        <f t="shared" si="9"/>
        <v>1000</v>
      </c>
      <c r="Q40" s="25">
        <f t="shared" si="9"/>
        <v>350</v>
      </c>
      <c r="R40" s="25">
        <f t="shared" si="9"/>
        <v>2313</v>
      </c>
      <c r="AA40" s="24"/>
      <c r="AB40" s="24"/>
      <c r="AC40" s="24"/>
      <c r="AD40" s="24"/>
    </row>
    <row r="41" spans="1:30" s="9" customFormat="1" ht="12.75" customHeight="1">
      <c r="A41" s="58" t="s">
        <v>68</v>
      </c>
      <c r="B41" s="65"/>
      <c r="C41" s="15">
        <v>5100</v>
      </c>
      <c r="D41" s="15">
        <v>1192</v>
      </c>
      <c r="E41" s="16">
        <v>0</v>
      </c>
      <c r="F41" s="15">
        <v>2324</v>
      </c>
      <c r="G41" s="15">
        <v>262</v>
      </c>
      <c r="H41" s="15">
        <v>81</v>
      </c>
      <c r="I41" s="15">
        <v>1241</v>
      </c>
      <c r="J41" s="58" t="s">
        <v>69</v>
      </c>
      <c r="K41" s="67"/>
      <c r="L41" s="15">
        <v>4605</v>
      </c>
      <c r="M41" s="15">
        <v>1069</v>
      </c>
      <c r="N41" s="16">
        <v>0</v>
      </c>
      <c r="O41" s="15">
        <v>2710</v>
      </c>
      <c r="P41" s="15">
        <v>81</v>
      </c>
      <c r="Q41" s="15">
        <v>105</v>
      </c>
      <c r="R41" s="15">
        <v>640</v>
      </c>
      <c r="AA41" s="24"/>
      <c r="AB41" s="24"/>
      <c r="AC41" s="24"/>
      <c r="AD41" s="24"/>
    </row>
    <row r="42" spans="1:30" s="9" customFormat="1" ht="12.75" customHeight="1">
      <c r="A42" s="58" t="s">
        <v>70</v>
      </c>
      <c r="B42" s="65"/>
      <c r="C42" s="15">
        <v>13941</v>
      </c>
      <c r="D42" s="15">
        <v>1740</v>
      </c>
      <c r="E42" s="16">
        <v>472</v>
      </c>
      <c r="F42" s="15">
        <v>8457</v>
      </c>
      <c r="G42" s="15">
        <v>1770</v>
      </c>
      <c r="H42" s="15">
        <v>317</v>
      </c>
      <c r="I42" s="15">
        <v>1185</v>
      </c>
      <c r="J42" s="58" t="s">
        <v>71</v>
      </c>
      <c r="K42" s="67"/>
      <c r="L42" s="15">
        <v>8504</v>
      </c>
      <c r="M42" s="15">
        <v>671</v>
      </c>
      <c r="N42" s="16">
        <v>0</v>
      </c>
      <c r="O42" s="15">
        <v>7322</v>
      </c>
      <c r="P42" s="15">
        <v>1</v>
      </c>
      <c r="Q42" s="15">
        <v>74</v>
      </c>
      <c r="R42" s="15">
        <v>436</v>
      </c>
      <c r="AA42" s="24"/>
      <c r="AB42" s="24"/>
      <c r="AC42" s="24"/>
      <c r="AD42" s="24"/>
    </row>
    <row r="43" spans="1:30" s="9" customFormat="1" ht="12.75" customHeight="1">
      <c r="A43" s="58" t="s">
        <v>72</v>
      </c>
      <c r="B43" s="65"/>
      <c r="C43" s="29">
        <v>12793</v>
      </c>
      <c r="D43" s="15">
        <v>827</v>
      </c>
      <c r="E43" s="16">
        <v>1135</v>
      </c>
      <c r="F43" s="15">
        <v>8600</v>
      </c>
      <c r="G43" s="15">
        <v>1529</v>
      </c>
      <c r="H43" s="15">
        <v>133</v>
      </c>
      <c r="I43" s="15">
        <v>569</v>
      </c>
      <c r="J43" s="58" t="s">
        <v>73</v>
      </c>
      <c r="K43" s="67"/>
      <c r="L43" s="15">
        <v>18457</v>
      </c>
      <c r="M43" s="15">
        <v>980</v>
      </c>
      <c r="N43" s="16">
        <v>6</v>
      </c>
      <c r="O43" s="15">
        <v>15857</v>
      </c>
      <c r="P43" s="15">
        <v>317</v>
      </c>
      <c r="Q43" s="15">
        <v>100</v>
      </c>
      <c r="R43" s="15">
        <v>1197</v>
      </c>
      <c r="AA43" s="24"/>
      <c r="AB43" s="24"/>
      <c r="AC43" s="24"/>
      <c r="AD43" s="24"/>
    </row>
    <row r="44" spans="1:18" s="9" customFormat="1" ht="12.75" customHeight="1">
      <c r="A44" s="58"/>
      <c r="B44" s="65"/>
      <c r="C44" s="22"/>
      <c r="D44" s="22"/>
      <c r="E44" s="23"/>
      <c r="F44" s="22"/>
      <c r="G44" s="22"/>
      <c r="H44" s="22"/>
      <c r="I44" s="22"/>
      <c r="J44" s="58" t="s">
        <v>74</v>
      </c>
      <c r="K44" s="67"/>
      <c r="L44" s="15">
        <v>11960</v>
      </c>
      <c r="M44" s="15">
        <v>668</v>
      </c>
      <c r="N44" s="16">
        <v>0</v>
      </c>
      <c r="O44" s="15">
        <v>10580</v>
      </c>
      <c r="P44" s="15">
        <v>601</v>
      </c>
      <c r="Q44" s="15">
        <v>71</v>
      </c>
      <c r="R44" s="15">
        <v>40</v>
      </c>
    </row>
    <row r="45" spans="1:30" s="10" customFormat="1" ht="12.75" customHeight="1">
      <c r="A45" s="56" t="s">
        <v>75</v>
      </c>
      <c r="B45" s="66"/>
      <c r="C45" s="25">
        <f aca="true" t="shared" si="10" ref="C45:I45">SUM(C46)</f>
        <v>4949</v>
      </c>
      <c r="D45" s="25">
        <f t="shared" si="10"/>
        <v>745</v>
      </c>
      <c r="E45" s="26">
        <f t="shared" si="10"/>
        <v>0</v>
      </c>
      <c r="F45" s="25">
        <f t="shared" si="10"/>
        <v>1776</v>
      </c>
      <c r="G45" s="25">
        <f t="shared" si="10"/>
        <v>235</v>
      </c>
      <c r="H45" s="25">
        <f t="shared" si="10"/>
        <v>131</v>
      </c>
      <c r="I45" s="25">
        <f t="shared" si="10"/>
        <v>2062</v>
      </c>
      <c r="J45" s="56"/>
      <c r="K45" s="66"/>
      <c r="L45" s="25"/>
      <c r="M45" s="25"/>
      <c r="N45" s="26"/>
      <c r="O45" s="25"/>
      <c r="P45" s="25"/>
      <c r="Q45" s="25"/>
      <c r="R45" s="25"/>
      <c r="AA45" s="11"/>
      <c r="AB45" s="11"/>
      <c r="AC45" s="11"/>
      <c r="AD45" s="11"/>
    </row>
    <row r="46" spans="1:30" s="9" customFormat="1" ht="12.75" customHeight="1">
      <c r="A46" s="58" t="s">
        <v>76</v>
      </c>
      <c r="B46" s="65"/>
      <c r="C46" s="15">
        <v>4949</v>
      </c>
      <c r="D46" s="15">
        <v>745</v>
      </c>
      <c r="E46" s="16">
        <v>0</v>
      </c>
      <c r="F46" s="15">
        <v>1776</v>
      </c>
      <c r="G46" s="15">
        <v>235</v>
      </c>
      <c r="H46" s="15">
        <v>131</v>
      </c>
      <c r="I46" s="15">
        <v>2062</v>
      </c>
      <c r="J46" s="56"/>
      <c r="K46" s="66"/>
      <c r="L46" s="15"/>
      <c r="M46" s="15"/>
      <c r="N46" s="16"/>
      <c r="O46" s="15"/>
      <c r="P46" s="15"/>
      <c r="Q46" s="15"/>
      <c r="R46" s="15"/>
      <c r="AA46" s="24"/>
      <c r="AB46" s="24"/>
      <c r="AC46" s="24"/>
      <c r="AD46" s="24"/>
    </row>
    <row r="47" spans="1:18" s="9" customFormat="1" ht="12.75" customHeight="1">
      <c r="A47" s="58"/>
      <c r="B47" s="65"/>
      <c r="C47" s="22"/>
      <c r="D47" s="22"/>
      <c r="E47" s="23"/>
      <c r="F47" s="22"/>
      <c r="G47" s="22"/>
      <c r="H47" s="22"/>
      <c r="I47" s="22"/>
      <c r="J47" s="56" t="s">
        <v>77</v>
      </c>
      <c r="K47" s="66"/>
      <c r="L47" s="25">
        <f aca="true" t="shared" si="11" ref="L47:R47">SUM(L48:L49)</f>
        <v>25989</v>
      </c>
      <c r="M47" s="25">
        <f t="shared" si="11"/>
        <v>3630</v>
      </c>
      <c r="N47" s="26">
        <f t="shared" si="11"/>
        <v>0</v>
      </c>
      <c r="O47" s="25">
        <f t="shared" si="11"/>
        <v>10376</v>
      </c>
      <c r="P47" s="25">
        <f t="shared" si="11"/>
        <v>2744</v>
      </c>
      <c r="Q47" s="25">
        <f t="shared" si="11"/>
        <v>258</v>
      </c>
      <c r="R47" s="25">
        <f t="shared" si="11"/>
        <v>8981</v>
      </c>
    </row>
    <row r="48" spans="1:30" s="10" customFormat="1" ht="12.75" customHeight="1">
      <c r="A48" s="56" t="s">
        <v>78</v>
      </c>
      <c r="B48" s="66"/>
      <c r="C48" s="27">
        <f aca="true" t="shared" si="12" ref="C48:I48">SUM(L5:L11)+C49</f>
        <v>70719</v>
      </c>
      <c r="D48" s="27">
        <f t="shared" si="12"/>
        <v>2920</v>
      </c>
      <c r="E48" s="28">
        <f t="shared" si="12"/>
        <v>485</v>
      </c>
      <c r="F48" s="27">
        <f t="shared" si="12"/>
        <v>61928</v>
      </c>
      <c r="G48" s="27">
        <f t="shared" si="12"/>
        <v>995</v>
      </c>
      <c r="H48" s="27">
        <f t="shared" si="12"/>
        <v>523</v>
      </c>
      <c r="I48" s="27">
        <f t="shared" si="12"/>
        <v>3868</v>
      </c>
      <c r="J48" s="56" t="s">
        <v>79</v>
      </c>
      <c r="K48" s="66"/>
      <c r="L48" s="15">
        <v>11466</v>
      </c>
      <c r="M48" s="15">
        <v>1232</v>
      </c>
      <c r="N48" s="16">
        <v>0</v>
      </c>
      <c r="O48" s="15">
        <v>8465</v>
      </c>
      <c r="P48" s="15">
        <v>707</v>
      </c>
      <c r="Q48" s="15">
        <v>98</v>
      </c>
      <c r="R48" s="15">
        <v>964</v>
      </c>
      <c r="AA48" s="11"/>
      <c r="AB48" s="11"/>
      <c r="AC48" s="11"/>
      <c r="AD48" s="11"/>
    </row>
    <row r="49" spans="1:30" s="9" customFormat="1" ht="12.75" customHeight="1">
      <c r="A49" s="60" t="s">
        <v>80</v>
      </c>
      <c r="B49" s="61"/>
      <c r="C49" s="30">
        <v>1577</v>
      </c>
      <c r="D49" s="30">
        <v>178</v>
      </c>
      <c r="E49" s="31">
        <v>0</v>
      </c>
      <c r="F49" s="30">
        <v>1006</v>
      </c>
      <c r="G49" s="30">
        <v>8</v>
      </c>
      <c r="H49" s="31">
        <v>25</v>
      </c>
      <c r="I49" s="30">
        <v>360</v>
      </c>
      <c r="J49" s="60" t="s">
        <v>81</v>
      </c>
      <c r="K49" s="62"/>
      <c r="L49" s="30">
        <v>14523</v>
      </c>
      <c r="M49" s="30">
        <v>2398</v>
      </c>
      <c r="N49" s="31">
        <v>0</v>
      </c>
      <c r="O49" s="30">
        <v>1911</v>
      </c>
      <c r="P49" s="30">
        <v>2037</v>
      </c>
      <c r="Q49" s="30">
        <v>160</v>
      </c>
      <c r="R49" s="30">
        <v>8017</v>
      </c>
      <c r="AA49" s="24"/>
      <c r="AB49" s="24"/>
      <c r="AC49" s="24"/>
      <c r="AD49" s="24"/>
    </row>
    <row r="50" spans="1:30" s="9" customFormat="1" ht="12.75" customHeight="1">
      <c r="A50" s="63" t="s">
        <v>82</v>
      </c>
      <c r="B50" s="64"/>
      <c r="C50" s="15"/>
      <c r="D50" s="15"/>
      <c r="E50" s="16"/>
      <c r="F50" s="15"/>
      <c r="G50" s="15"/>
      <c r="H50" s="15"/>
      <c r="I50" s="15"/>
      <c r="J50" s="32"/>
      <c r="K50" s="33"/>
      <c r="L50" s="34"/>
      <c r="M50" s="34"/>
      <c r="N50" s="35"/>
      <c r="AA50" s="24"/>
      <c r="AB50" s="24"/>
      <c r="AC50" s="24"/>
      <c r="AD50" s="24"/>
    </row>
    <row r="51" spans="1:30" s="9" customFormat="1" ht="12.75" customHeight="1">
      <c r="A51" s="58"/>
      <c r="B51" s="59"/>
      <c r="C51" s="15"/>
      <c r="D51" s="15"/>
      <c r="E51" s="16"/>
      <c r="F51" s="15"/>
      <c r="G51" s="15"/>
      <c r="H51" s="15"/>
      <c r="I51" s="15"/>
      <c r="J51" s="32"/>
      <c r="K51" s="33"/>
      <c r="L51" s="34"/>
      <c r="M51" s="34"/>
      <c r="N51" s="35"/>
      <c r="AA51" s="24"/>
      <c r="AB51" s="24"/>
      <c r="AC51" s="24"/>
      <c r="AD51" s="24"/>
    </row>
    <row r="52" spans="1:30" s="9" customFormat="1" ht="12.75" customHeight="1">
      <c r="A52" s="58"/>
      <c r="B52" s="59"/>
      <c r="C52" s="15"/>
      <c r="D52" s="15"/>
      <c r="E52" s="16"/>
      <c r="F52" s="15"/>
      <c r="G52" s="15"/>
      <c r="H52" s="15"/>
      <c r="I52" s="15"/>
      <c r="J52" s="32"/>
      <c r="K52" s="33"/>
      <c r="L52" s="34"/>
      <c r="M52" s="34"/>
      <c r="N52" s="35"/>
      <c r="AA52" s="24"/>
      <c r="AB52" s="24"/>
      <c r="AC52" s="24"/>
      <c r="AD52" s="24"/>
    </row>
    <row r="53" spans="1:30" s="9" customFormat="1" ht="12.75" customHeight="1">
      <c r="A53" s="58"/>
      <c r="B53" s="59"/>
      <c r="C53" s="15"/>
      <c r="D53" s="15"/>
      <c r="E53" s="16"/>
      <c r="F53" s="15"/>
      <c r="G53" s="15"/>
      <c r="H53" s="15"/>
      <c r="I53" s="15"/>
      <c r="J53" s="32"/>
      <c r="K53" s="33"/>
      <c r="L53" s="34"/>
      <c r="M53" s="34"/>
      <c r="N53" s="35"/>
      <c r="AA53" s="24"/>
      <c r="AB53" s="24"/>
      <c r="AC53" s="24"/>
      <c r="AD53" s="24"/>
    </row>
    <row r="54" spans="1:30" s="9" customFormat="1" ht="12.75" customHeight="1">
      <c r="A54" s="58"/>
      <c r="B54" s="59"/>
      <c r="C54" s="15"/>
      <c r="D54" s="15"/>
      <c r="E54" s="16"/>
      <c r="F54" s="15"/>
      <c r="G54" s="15"/>
      <c r="H54" s="15"/>
      <c r="I54" s="15"/>
      <c r="J54" s="32"/>
      <c r="K54" s="33"/>
      <c r="L54" s="34"/>
      <c r="M54" s="34"/>
      <c r="N54" s="35"/>
      <c r="AA54" s="24"/>
      <c r="AB54" s="24"/>
      <c r="AC54" s="24"/>
      <c r="AD54" s="24"/>
    </row>
    <row r="55" spans="1:30" s="9" customFormat="1" ht="12.75" customHeight="1">
      <c r="A55" s="58"/>
      <c r="B55" s="59"/>
      <c r="C55" s="15"/>
      <c r="D55" s="15"/>
      <c r="E55" s="16"/>
      <c r="F55" s="15"/>
      <c r="G55" s="15"/>
      <c r="H55" s="15"/>
      <c r="I55" s="15"/>
      <c r="J55" s="32"/>
      <c r="K55" s="33"/>
      <c r="L55" s="34"/>
      <c r="M55" s="34"/>
      <c r="N55" s="35"/>
      <c r="AA55" s="24"/>
      <c r="AB55" s="24"/>
      <c r="AC55" s="24"/>
      <c r="AD55" s="24"/>
    </row>
    <row r="56" spans="1:30" s="9" customFormat="1" ht="12.75" customHeight="1">
      <c r="A56" s="58"/>
      <c r="B56" s="59"/>
      <c r="C56" s="15"/>
      <c r="D56" s="15"/>
      <c r="E56" s="16"/>
      <c r="F56" s="15"/>
      <c r="G56" s="15"/>
      <c r="H56" s="15"/>
      <c r="I56" s="15"/>
      <c r="J56" s="32"/>
      <c r="K56" s="33"/>
      <c r="L56" s="34"/>
      <c r="M56" s="34"/>
      <c r="N56" s="35"/>
      <c r="AA56" s="24"/>
      <c r="AB56" s="24"/>
      <c r="AC56" s="24"/>
      <c r="AD56" s="24"/>
    </row>
    <row r="57" spans="1:14" s="9" customFormat="1" ht="12.75" customHeight="1">
      <c r="A57" s="58"/>
      <c r="B57" s="59"/>
      <c r="C57" s="22"/>
      <c r="D57" s="22"/>
      <c r="E57" s="23"/>
      <c r="F57" s="22"/>
      <c r="G57" s="22"/>
      <c r="H57" s="22"/>
      <c r="I57" s="22"/>
      <c r="J57" s="34"/>
      <c r="K57" s="34"/>
      <c r="L57" s="34"/>
      <c r="M57" s="34"/>
      <c r="N57" s="35"/>
    </row>
    <row r="58" spans="1:30" s="10" customFormat="1" ht="12.75" customHeight="1">
      <c r="A58" s="56"/>
      <c r="B58" s="57"/>
      <c r="C58" s="25"/>
      <c r="D58" s="25"/>
      <c r="E58" s="26"/>
      <c r="F58" s="25"/>
      <c r="G58" s="25"/>
      <c r="H58" s="25"/>
      <c r="I58" s="25"/>
      <c r="J58" s="36"/>
      <c r="K58" s="37"/>
      <c r="L58" s="38"/>
      <c r="M58" s="38"/>
      <c r="N58" s="39"/>
      <c r="AA58" s="11"/>
      <c r="AB58" s="11"/>
      <c r="AC58" s="11"/>
      <c r="AD58" s="11"/>
    </row>
    <row r="59" spans="1:30" s="9" customFormat="1" ht="12.75" customHeight="1">
      <c r="A59" s="58"/>
      <c r="B59" s="59"/>
      <c r="C59" s="15"/>
      <c r="D59" s="15"/>
      <c r="E59" s="16"/>
      <c r="F59" s="15"/>
      <c r="G59" s="15"/>
      <c r="H59" s="15"/>
      <c r="I59" s="15"/>
      <c r="J59" s="32"/>
      <c r="K59" s="33"/>
      <c r="L59" s="34"/>
      <c r="M59" s="34"/>
      <c r="N59" s="35"/>
      <c r="AA59" s="24"/>
      <c r="AB59" s="24"/>
      <c r="AC59" s="24"/>
      <c r="AD59" s="24"/>
    </row>
    <row r="60" spans="1:30" s="9" customFormat="1" ht="12.75" customHeight="1">
      <c r="A60" s="58"/>
      <c r="B60" s="59"/>
      <c r="C60" s="15"/>
      <c r="D60" s="15"/>
      <c r="E60" s="16"/>
      <c r="F60" s="15"/>
      <c r="G60" s="15"/>
      <c r="H60" s="15"/>
      <c r="I60" s="15"/>
      <c r="J60" s="32"/>
      <c r="K60" s="33"/>
      <c r="L60" s="34"/>
      <c r="M60" s="34"/>
      <c r="N60" s="35"/>
      <c r="AA60" s="24"/>
      <c r="AB60" s="24"/>
      <c r="AC60" s="24"/>
      <c r="AD60" s="24"/>
    </row>
    <row r="61" spans="1:30" s="9" customFormat="1" ht="12.75" customHeight="1">
      <c r="A61" s="58"/>
      <c r="B61" s="59"/>
      <c r="C61" s="15"/>
      <c r="D61" s="15"/>
      <c r="E61" s="16"/>
      <c r="F61" s="15"/>
      <c r="G61" s="15"/>
      <c r="H61" s="15"/>
      <c r="I61" s="15"/>
      <c r="J61" s="32"/>
      <c r="K61" s="33"/>
      <c r="L61" s="34"/>
      <c r="M61" s="34"/>
      <c r="N61" s="35"/>
      <c r="AA61" s="24"/>
      <c r="AB61" s="24"/>
      <c r="AC61" s="24"/>
      <c r="AD61" s="24"/>
    </row>
    <row r="62" spans="1:30" s="9" customFormat="1" ht="12.75" customHeight="1">
      <c r="A62" s="58"/>
      <c r="B62" s="59"/>
      <c r="C62" s="15"/>
      <c r="D62" s="15"/>
      <c r="E62" s="16"/>
      <c r="F62" s="15"/>
      <c r="G62" s="15"/>
      <c r="H62" s="15"/>
      <c r="I62" s="15"/>
      <c r="J62" s="32"/>
      <c r="K62" s="33"/>
      <c r="L62" s="34"/>
      <c r="M62" s="34"/>
      <c r="N62" s="35"/>
      <c r="AA62" s="24"/>
      <c r="AB62" s="24"/>
      <c r="AC62" s="24"/>
      <c r="AD62" s="24"/>
    </row>
    <row r="63" spans="1:30" s="9" customFormat="1" ht="12.75" customHeight="1">
      <c r="A63" s="58"/>
      <c r="B63" s="59"/>
      <c r="C63" s="15"/>
      <c r="D63" s="15"/>
      <c r="E63" s="16"/>
      <c r="F63" s="15"/>
      <c r="G63" s="15"/>
      <c r="H63" s="15"/>
      <c r="I63" s="15"/>
      <c r="J63" s="32"/>
      <c r="K63" s="33"/>
      <c r="L63" s="34"/>
      <c r="M63" s="34"/>
      <c r="N63" s="35"/>
      <c r="AA63" s="24"/>
      <c r="AB63" s="24"/>
      <c r="AC63" s="24"/>
      <c r="AD63" s="24"/>
    </row>
    <row r="64" spans="1:30" s="9" customFormat="1" ht="12.75" customHeight="1">
      <c r="A64" s="58"/>
      <c r="B64" s="59"/>
      <c r="C64" s="15"/>
      <c r="D64" s="15"/>
      <c r="E64" s="16"/>
      <c r="F64" s="15"/>
      <c r="G64" s="15"/>
      <c r="H64" s="15"/>
      <c r="I64" s="15"/>
      <c r="J64" s="32"/>
      <c r="K64" s="33"/>
      <c r="L64" s="34"/>
      <c r="M64" s="34"/>
      <c r="N64" s="35"/>
      <c r="AA64" s="24"/>
      <c r="AB64" s="24"/>
      <c r="AC64" s="24"/>
      <c r="AD64" s="24"/>
    </row>
    <row r="65" spans="1:30" s="9" customFormat="1" ht="12.75" customHeight="1">
      <c r="A65" s="58"/>
      <c r="B65" s="59"/>
      <c r="C65" s="15"/>
      <c r="D65" s="15"/>
      <c r="E65" s="16"/>
      <c r="F65" s="15"/>
      <c r="G65" s="15"/>
      <c r="H65" s="15"/>
      <c r="I65" s="15"/>
      <c r="J65" s="32"/>
      <c r="K65" s="33"/>
      <c r="L65" s="34"/>
      <c r="M65" s="34"/>
      <c r="N65" s="35"/>
      <c r="AA65" s="24"/>
      <c r="AB65" s="24"/>
      <c r="AC65" s="24"/>
      <c r="AD65" s="24"/>
    </row>
    <row r="66" spans="1:30" s="9" customFormat="1" ht="12.75" customHeight="1">
      <c r="A66" s="58"/>
      <c r="B66" s="59"/>
      <c r="C66" s="15"/>
      <c r="D66" s="15"/>
      <c r="E66" s="16"/>
      <c r="F66" s="15"/>
      <c r="G66" s="15"/>
      <c r="H66" s="15"/>
      <c r="I66" s="15"/>
      <c r="J66" s="32"/>
      <c r="K66" s="33"/>
      <c r="L66" s="34"/>
      <c r="M66" s="34"/>
      <c r="N66" s="35"/>
      <c r="AA66" s="24"/>
      <c r="AB66" s="24"/>
      <c r="AC66" s="24"/>
      <c r="AD66" s="24"/>
    </row>
    <row r="67" spans="1:30" s="9" customFormat="1" ht="12.75" customHeight="1">
      <c r="A67" s="58"/>
      <c r="B67" s="59"/>
      <c r="C67" s="15"/>
      <c r="D67" s="15"/>
      <c r="E67" s="16"/>
      <c r="F67" s="15"/>
      <c r="G67" s="15"/>
      <c r="H67" s="15"/>
      <c r="I67" s="15"/>
      <c r="J67" s="32"/>
      <c r="K67" s="33"/>
      <c r="L67" s="34"/>
      <c r="M67" s="34"/>
      <c r="N67" s="35"/>
      <c r="AA67" s="24"/>
      <c r="AB67" s="24"/>
      <c r="AC67" s="24"/>
      <c r="AD67" s="24"/>
    </row>
    <row r="68" spans="1:30" s="10" customFormat="1" ht="12.75" customHeight="1">
      <c r="A68" s="56"/>
      <c r="B68" s="57"/>
      <c r="C68" s="25"/>
      <c r="D68" s="25"/>
      <c r="E68" s="26"/>
      <c r="F68" s="25"/>
      <c r="G68" s="25"/>
      <c r="H68" s="25"/>
      <c r="I68" s="25"/>
      <c r="J68" s="36"/>
      <c r="K68" s="37"/>
      <c r="L68" s="38"/>
      <c r="M68" s="38"/>
      <c r="N68" s="39"/>
      <c r="AA68" s="11"/>
      <c r="AB68" s="11"/>
      <c r="AC68" s="11"/>
      <c r="AD68" s="11"/>
    </row>
    <row r="69" spans="1:30" s="9" customFormat="1" ht="12.75" customHeight="1">
      <c r="A69" s="58"/>
      <c r="B69" s="59"/>
      <c r="C69" s="15"/>
      <c r="D69" s="15"/>
      <c r="E69" s="16"/>
      <c r="F69" s="15"/>
      <c r="G69" s="15"/>
      <c r="H69" s="15"/>
      <c r="I69" s="15"/>
      <c r="J69" s="32"/>
      <c r="K69" s="33"/>
      <c r="L69" s="34"/>
      <c r="M69" s="34"/>
      <c r="N69" s="35"/>
      <c r="AA69" s="24"/>
      <c r="AB69" s="24"/>
      <c r="AC69" s="24"/>
      <c r="AD69" s="24"/>
    </row>
    <row r="70" spans="1:30" s="9" customFormat="1" ht="12.75" customHeight="1">
      <c r="A70" s="58"/>
      <c r="B70" s="59"/>
      <c r="C70" s="15"/>
      <c r="D70" s="15"/>
      <c r="E70" s="16"/>
      <c r="F70" s="15"/>
      <c r="G70" s="15"/>
      <c r="H70" s="15"/>
      <c r="I70" s="15"/>
      <c r="J70" s="32"/>
      <c r="K70" s="33"/>
      <c r="L70" s="34"/>
      <c r="M70" s="34"/>
      <c r="N70" s="35"/>
      <c r="AA70" s="24"/>
      <c r="AB70" s="24"/>
      <c r="AC70" s="24"/>
      <c r="AD70" s="24"/>
    </row>
    <row r="71" spans="1:30" s="9" customFormat="1" ht="12.75" customHeight="1">
      <c r="A71" s="58"/>
      <c r="B71" s="59"/>
      <c r="C71" s="15"/>
      <c r="D71" s="15"/>
      <c r="E71" s="16"/>
      <c r="F71" s="15"/>
      <c r="G71" s="15"/>
      <c r="H71" s="15"/>
      <c r="I71" s="15"/>
      <c r="J71" s="32"/>
      <c r="K71" s="33"/>
      <c r="L71" s="34"/>
      <c r="M71" s="34"/>
      <c r="N71" s="35"/>
      <c r="AA71" s="24"/>
      <c r="AB71" s="24"/>
      <c r="AC71" s="24"/>
      <c r="AD71" s="24"/>
    </row>
    <row r="72" spans="1:30" s="9" customFormat="1" ht="12.75" customHeight="1">
      <c r="A72" s="58"/>
      <c r="B72" s="59"/>
      <c r="C72" s="15"/>
      <c r="D72" s="15"/>
      <c r="E72" s="16"/>
      <c r="F72" s="15"/>
      <c r="G72" s="15"/>
      <c r="H72" s="15"/>
      <c r="I72" s="15"/>
      <c r="J72" s="32"/>
      <c r="K72" s="33"/>
      <c r="L72" s="34"/>
      <c r="M72" s="34"/>
      <c r="N72" s="35"/>
      <c r="AA72" s="24"/>
      <c r="AB72" s="24"/>
      <c r="AC72" s="24"/>
      <c r="AD72" s="24"/>
    </row>
    <row r="73" spans="1:30" s="10" customFormat="1" ht="12.75" customHeight="1">
      <c r="A73" s="56"/>
      <c r="B73" s="57"/>
      <c r="C73" s="25"/>
      <c r="D73" s="25"/>
      <c r="E73" s="26"/>
      <c r="F73" s="25"/>
      <c r="G73" s="25"/>
      <c r="H73" s="25"/>
      <c r="I73" s="25"/>
      <c r="J73" s="36"/>
      <c r="K73" s="37"/>
      <c r="L73" s="38"/>
      <c r="M73" s="38"/>
      <c r="N73" s="39"/>
      <c r="AA73" s="11"/>
      <c r="AB73" s="11"/>
      <c r="AC73" s="11"/>
      <c r="AD73" s="11"/>
    </row>
    <row r="74" spans="1:30" s="9" customFormat="1" ht="12.75" customHeight="1">
      <c r="A74" s="58"/>
      <c r="B74" s="59"/>
      <c r="C74" s="15"/>
      <c r="D74" s="15"/>
      <c r="E74" s="16"/>
      <c r="F74" s="15"/>
      <c r="G74" s="15"/>
      <c r="H74" s="15"/>
      <c r="I74" s="15"/>
      <c r="J74" s="32"/>
      <c r="K74" s="33"/>
      <c r="L74" s="34"/>
      <c r="M74" s="34"/>
      <c r="N74" s="35"/>
      <c r="AA74" s="24"/>
      <c r="AB74" s="24"/>
      <c r="AC74" s="24"/>
      <c r="AD74" s="24"/>
    </row>
    <row r="75" spans="1:30" s="9" customFormat="1" ht="12.75" customHeight="1">
      <c r="A75" s="58"/>
      <c r="B75" s="59"/>
      <c r="C75" s="15"/>
      <c r="D75" s="15"/>
      <c r="E75" s="16"/>
      <c r="F75" s="15"/>
      <c r="G75" s="15"/>
      <c r="H75" s="15"/>
      <c r="I75" s="15"/>
      <c r="J75" s="32"/>
      <c r="K75" s="33"/>
      <c r="L75" s="34"/>
      <c r="M75" s="34"/>
      <c r="N75" s="35"/>
      <c r="AA75" s="24"/>
      <c r="AB75" s="24"/>
      <c r="AC75" s="24"/>
      <c r="AD75" s="24"/>
    </row>
    <row r="76" spans="1:30" s="9" customFormat="1" ht="12.75" customHeight="1">
      <c r="A76" s="58"/>
      <c r="B76" s="59"/>
      <c r="C76" s="15"/>
      <c r="D76" s="15"/>
      <c r="E76" s="16"/>
      <c r="F76" s="15"/>
      <c r="G76" s="15"/>
      <c r="H76" s="15"/>
      <c r="I76" s="15"/>
      <c r="J76" s="32"/>
      <c r="K76" s="33"/>
      <c r="L76" s="34"/>
      <c r="M76" s="34"/>
      <c r="N76" s="35"/>
      <c r="AA76" s="24"/>
      <c r="AB76" s="24"/>
      <c r="AC76" s="24"/>
      <c r="AD76" s="24"/>
    </row>
    <row r="77" spans="1:30" s="10" customFormat="1" ht="12.75" customHeight="1">
      <c r="A77" s="56"/>
      <c r="B77" s="57"/>
      <c r="C77" s="27"/>
      <c r="D77" s="27"/>
      <c r="E77" s="28"/>
      <c r="F77" s="27"/>
      <c r="G77" s="27"/>
      <c r="H77" s="27"/>
      <c r="I77" s="27"/>
      <c r="J77" s="36"/>
      <c r="K77" s="37"/>
      <c r="L77" s="38"/>
      <c r="M77" s="38"/>
      <c r="N77" s="39"/>
      <c r="AA77" s="11"/>
      <c r="AB77" s="11"/>
      <c r="AC77" s="11"/>
      <c r="AD77" s="11"/>
    </row>
    <row r="78" spans="1:30" s="9" customFormat="1" ht="12.75" customHeight="1">
      <c r="A78" s="58"/>
      <c r="B78" s="59"/>
      <c r="C78" s="15"/>
      <c r="D78" s="15"/>
      <c r="E78" s="16"/>
      <c r="F78" s="15"/>
      <c r="G78" s="15"/>
      <c r="H78" s="15"/>
      <c r="I78" s="15"/>
      <c r="J78" s="32"/>
      <c r="K78" s="33"/>
      <c r="L78" s="34"/>
      <c r="M78" s="34"/>
      <c r="N78" s="35"/>
      <c r="AA78" s="24"/>
      <c r="AB78" s="24"/>
      <c r="AC78" s="24"/>
      <c r="AD78" s="24"/>
    </row>
    <row r="79" spans="1:30" s="9" customFormat="1" ht="12.75" customHeight="1">
      <c r="A79" s="58"/>
      <c r="B79" s="59"/>
      <c r="C79" s="15"/>
      <c r="D79" s="15"/>
      <c r="E79" s="16"/>
      <c r="F79" s="15"/>
      <c r="G79" s="15"/>
      <c r="H79" s="15"/>
      <c r="I79" s="15"/>
      <c r="J79" s="32"/>
      <c r="K79" s="33"/>
      <c r="L79" s="34"/>
      <c r="M79" s="34"/>
      <c r="N79" s="35"/>
      <c r="AA79" s="24"/>
      <c r="AB79" s="24"/>
      <c r="AC79" s="24"/>
      <c r="AD79" s="24"/>
    </row>
    <row r="80" spans="1:30" s="9" customFormat="1" ht="12.75" customHeight="1">
      <c r="A80" s="58"/>
      <c r="B80" s="59"/>
      <c r="C80" s="15"/>
      <c r="D80" s="15"/>
      <c r="E80" s="16"/>
      <c r="F80" s="15"/>
      <c r="G80" s="15"/>
      <c r="H80" s="15"/>
      <c r="I80" s="15"/>
      <c r="J80" s="32"/>
      <c r="K80" s="33"/>
      <c r="L80" s="34"/>
      <c r="M80" s="34"/>
      <c r="N80" s="35"/>
      <c r="AA80" s="24"/>
      <c r="AB80" s="24"/>
      <c r="AC80" s="24"/>
      <c r="AD80" s="24"/>
    </row>
    <row r="81" spans="1:30" s="9" customFormat="1" ht="12.75" customHeight="1">
      <c r="A81" s="58"/>
      <c r="B81" s="59"/>
      <c r="C81" s="15"/>
      <c r="D81" s="15"/>
      <c r="E81" s="16"/>
      <c r="F81" s="15"/>
      <c r="G81" s="15"/>
      <c r="H81" s="15"/>
      <c r="I81" s="15"/>
      <c r="J81" s="32"/>
      <c r="K81" s="33"/>
      <c r="L81" s="34"/>
      <c r="M81" s="34"/>
      <c r="N81" s="35"/>
      <c r="AA81" s="24"/>
      <c r="AB81" s="24"/>
      <c r="AC81" s="24"/>
      <c r="AD81" s="24"/>
    </row>
    <row r="82" spans="1:30" s="9" customFormat="1" ht="12.75" customHeight="1">
      <c r="A82" s="58"/>
      <c r="B82" s="59"/>
      <c r="C82" s="15"/>
      <c r="D82" s="15"/>
      <c r="E82" s="16"/>
      <c r="F82" s="15"/>
      <c r="G82" s="15"/>
      <c r="H82" s="15"/>
      <c r="I82" s="15"/>
      <c r="J82" s="32"/>
      <c r="K82" s="33"/>
      <c r="L82" s="34"/>
      <c r="M82" s="34"/>
      <c r="N82" s="35"/>
      <c r="AA82" s="24"/>
      <c r="AB82" s="24"/>
      <c r="AC82" s="24"/>
      <c r="AD82" s="24"/>
    </row>
    <row r="83" spans="1:30" s="9" customFormat="1" ht="12.75" customHeight="1">
      <c r="A83" s="58"/>
      <c r="B83" s="59"/>
      <c r="C83" s="15"/>
      <c r="D83" s="15"/>
      <c r="E83" s="16"/>
      <c r="F83" s="15"/>
      <c r="G83" s="15"/>
      <c r="H83" s="15"/>
      <c r="I83" s="15"/>
      <c r="J83" s="32"/>
      <c r="K83" s="33"/>
      <c r="L83" s="34"/>
      <c r="M83" s="34"/>
      <c r="N83" s="35"/>
      <c r="AA83" s="24"/>
      <c r="AB83" s="24"/>
      <c r="AC83" s="24"/>
      <c r="AD83" s="24"/>
    </row>
    <row r="84" spans="1:30" s="10" customFormat="1" ht="12.75" customHeight="1">
      <c r="A84" s="56"/>
      <c r="B84" s="57"/>
      <c r="C84" s="25"/>
      <c r="D84" s="25"/>
      <c r="E84" s="26"/>
      <c r="F84" s="25"/>
      <c r="G84" s="25"/>
      <c r="H84" s="25"/>
      <c r="I84" s="25"/>
      <c r="J84" s="36"/>
      <c r="K84" s="37"/>
      <c r="L84" s="38"/>
      <c r="M84" s="38"/>
      <c r="N84" s="39"/>
      <c r="AA84" s="11"/>
      <c r="AB84" s="11"/>
      <c r="AC84" s="11"/>
      <c r="AD84" s="11"/>
    </row>
    <row r="85" spans="1:30" s="9" customFormat="1" ht="12.75" customHeight="1">
      <c r="A85" s="58"/>
      <c r="B85" s="59"/>
      <c r="C85" s="15"/>
      <c r="D85" s="15"/>
      <c r="E85" s="16"/>
      <c r="F85" s="15"/>
      <c r="G85" s="15"/>
      <c r="H85" s="15"/>
      <c r="I85" s="15"/>
      <c r="J85" s="32"/>
      <c r="K85" s="33"/>
      <c r="L85" s="34"/>
      <c r="M85" s="34"/>
      <c r="N85" s="35"/>
      <c r="AA85" s="24"/>
      <c r="AB85" s="24"/>
      <c r="AC85" s="24"/>
      <c r="AD85" s="24"/>
    </row>
    <row r="86" spans="1:30" s="9" customFormat="1" ht="12.75" customHeight="1">
      <c r="A86" s="58"/>
      <c r="B86" s="59"/>
      <c r="C86" s="15"/>
      <c r="D86" s="15"/>
      <c r="E86" s="16"/>
      <c r="F86" s="15"/>
      <c r="G86" s="15"/>
      <c r="H86" s="15"/>
      <c r="I86" s="15"/>
      <c r="J86" s="32"/>
      <c r="K86" s="33"/>
      <c r="L86" s="34"/>
      <c r="M86" s="34"/>
      <c r="N86" s="35"/>
      <c r="AA86" s="24"/>
      <c r="AB86" s="24"/>
      <c r="AC86" s="24"/>
      <c r="AD86" s="24"/>
    </row>
    <row r="87" spans="1:30" s="9" customFormat="1" ht="12.75" customHeight="1">
      <c r="A87" s="58"/>
      <c r="B87" s="59"/>
      <c r="C87" s="15"/>
      <c r="D87" s="15"/>
      <c r="E87" s="16"/>
      <c r="F87" s="15"/>
      <c r="G87" s="15"/>
      <c r="H87" s="15"/>
      <c r="I87" s="15"/>
      <c r="J87" s="32"/>
      <c r="K87" s="33"/>
      <c r="L87" s="34"/>
      <c r="M87" s="34"/>
      <c r="N87" s="35"/>
      <c r="AA87" s="24"/>
      <c r="AB87" s="24"/>
      <c r="AC87" s="24"/>
      <c r="AD87" s="24"/>
    </row>
    <row r="88" spans="1:30" s="9" customFormat="1" ht="12.75" customHeight="1">
      <c r="A88" s="58"/>
      <c r="B88" s="59"/>
      <c r="C88" s="15"/>
      <c r="D88" s="15"/>
      <c r="E88" s="16"/>
      <c r="F88" s="15"/>
      <c r="G88" s="15"/>
      <c r="H88" s="15"/>
      <c r="I88" s="15"/>
      <c r="J88" s="32"/>
      <c r="K88" s="33"/>
      <c r="L88" s="34"/>
      <c r="M88" s="34"/>
      <c r="N88" s="35"/>
      <c r="AA88" s="24"/>
      <c r="AB88" s="24"/>
      <c r="AC88" s="24"/>
      <c r="AD88" s="24"/>
    </row>
    <row r="89" spans="1:30" s="9" customFormat="1" ht="12.75" customHeight="1">
      <c r="A89" s="58"/>
      <c r="B89" s="59"/>
      <c r="C89" s="15"/>
      <c r="D89" s="15"/>
      <c r="E89" s="16"/>
      <c r="F89" s="15"/>
      <c r="G89" s="15"/>
      <c r="H89" s="15"/>
      <c r="I89" s="15"/>
      <c r="J89" s="32"/>
      <c r="K89" s="33"/>
      <c r="L89" s="34"/>
      <c r="M89" s="34"/>
      <c r="N89" s="35"/>
      <c r="AA89" s="24"/>
      <c r="AB89" s="24"/>
      <c r="AC89" s="24"/>
      <c r="AD89" s="24"/>
    </row>
    <row r="90" spans="1:30" s="10" customFormat="1" ht="12.75" customHeight="1">
      <c r="A90" s="56"/>
      <c r="B90" s="57"/>
      <c r="C90" s="25"/>
      <c r="D90" s="25"/>
      <c r="E90" s="26"/>
      <c r="F90" s="25"/>
      <c r="G90" s="25"/>
      <c r="H90" s="25"/>
      <c r="I90" s="25"/>
      <c r="J90" s="36"/>
      <c r="K90" s="37"/>
      <c r="L90" s="38"/>
      <c r="M90" s="38"/>
      <c r="N90" s="39"/>
      <c r="AA90" s="11"/>
      <c r="AB90" s="11"/>
      <c r="AC90" s="11"/>
      <c r="AD90" s="11"/>
    </row>
    <row r="91" spans="1:30" s="9" customFormat="1" ht="12.75" customHeight="1">
      <c r="A91" s="58"/>
      <c r="B91" s="59"/>
      <c r="C91" s="15"/>
      <c r="D91" s="15"/>
      <c r="E91" s="16"/>
      <c r="F91" s="15"/>
      <c r="G91" s="15"/>
      <c r="H91" s="15"/>
      <c r="I91" s="15"/>
      <c r="J91" s="32"/>
      <c r="K91" s="33"/>
      <c r="L91" s="34"/>
      <c r="M91" s="34"/>
      <c r="N91" s="35"/>
      <c r="AA91" s="24"/>
      <c r="AB91" s="24"/>
      <c r="AC91" s="24"/>
      <c r="AD91" s="24"/>
    </row>
    <row r="92" spans="1:30" s="9" customFormat="1" ht="12.75" customHeight="1">
      <c r="A92" s="58"/>
      <c r="B92" s="59"/>
      <c r="C92" s="15"/>
      <c r="D92" s="15"/>
      <c r="E92" s="16"/>
      <c r="F92" s="15"/>
      <c r="G92" s="15"/>
      <c r="H92" s="15"/>
      <c r="I92" s="15"/>
      <c r="J92" s="32"/>
      <c r="K92" s="33"/>
      <c r="L92" s="34"/>
      <c r="M92" s="34"/>
      <c r="N92" s="35"/>
      <c r="AA92" s="24"/>
      <c r="AB92" s="24"/>
      <c r="AC92" s="24"/>
      <c r="AD92" s="24"/>
    </row>
    <row r="93" spans="1:30" s="9" customFormat="1" ht="12.75" customHeight="1">
      <c r="A93" s="40"/>
      <c r="B93" s="40"/>
      <c r="C93" s="41"/>
      <c r="D93" s="41"/>
      <c r="E93" s="42"/>
      <c r="F93" s="41"/>
      <c r="G93" s="41"/>
      <c r="H93" s="41"/>
      <c r="I93" s="41"/>
      <c r="K93" s="34"/>
      <c r="L93" s="34"/>
      <c r="M93" s="34"/>
      <c r="N93" s="35"/>
      <c r="AA93" s="24"/>
      <c r="AB93" s="24"/>
      <c r="AC93" s="24"/>
      <c r="AD93" s="24"/>
    </row>
    <row r="94" spans="1:30" s="9" customFormat="1" ht="12.75" customHeight="1">
      <c r="A94" s="40"/>
      <c r="B94" s="40"/>
      <c r="C94" s="41"/>
      <c r="D94" s="41"/>
      <c r="E94" s="42"/>
      <c r="F94" s="41"/>
      <c r="G94" s="41"/>
      <c r="H94" s="41"/>
      <c r="I94" s="41"/>
      <c r="J94" s="43"/>
      <c r="K94" s="44"/>
      <c r="N94" s="45"/>
      <c r="AA94" s="24"/>
      <c r="AB94" s="24"/>
      <c r="AC94" s="24"/>
      <c r="AD94" s="24"/>
    </row>
    <row r="95" spans="1:11" ht="12.75" customHeight="1">
      <c r="A95" s="46"/>
      <c r="B95" s="46"/>
      <c r="C95" s="41"/>
      <c r="D95" s="41"/>
      <c r="E95" s="47"/>
      <c r="F95" s="41"/>
      <c r="G95" s="41"/>
      <c r="H95" s="41"/>
      <c r="I95" s="41"/>
      <c r="J95" s="48"/>
      <c r="K95" s="49"/>
    </row>
    <row r="96" spans="1:11" ht="12.75" customHeight="1">
      <c r="A96" s="51"/>
      <c r="B96" s="51"/>
      <c r="C96" s="41"/>
      <c r="D96" s="41"/>
      <c r="E96" s="42"/>
      <c r="F96" s="41"/>
      <c r="G96" s="41"/>
      <c r="H96" s="41"/>
      <c r="I96" s="41"/>
      <c r="J96" s="48"/>
      <c r="K96" s="49"/>
    </row>
    <row r="97" spans="1:9" ht="12.75" customHeight="1">
      <c r="A97" s="52"/>
      <c r="B97" s="52"/>
      <c r="C97" s="52"/>
      <c r="D97" s="52"/>
      <c r="E97" s="53"/>
      <c r="F97" s="52"/>
      <c r="G97" s="52"/>
      <c r="H97" s="52"/>
      <c r="I97" s="52"/>
    </row>
    <row r="98" ht="12.75" customHeight="1"/>
    <row r="100" spans="1:9" ht="17.25">
      <c r="A100" s="48"/>
      <c r="B100" s="48"/>
      <c r="C100" s="49"/>
      <c r="D100" s="49"/>
      <c r="E100" s="54"/>
      <c r="F100" s="49"/>
      <c r="G100" s="49"/>
      <c r="H100" s="49"/>
      <c r="I100" s="49"/>
    </row>
    <row r="101" spans="1:9" ht="17.25">
      <c r="A101" s="48"/>
      <c r="B101" s="48"/>
      <c r="C101" s="49"/>
      <c r="D101" s="49"/>
      <c r="E101" s="54"/>
      <c r="F101" s="49"/>
      <c r="G101" s="49"/>
      <c r="H101" s="49"/>
      <c r="I101" s="49"/>
    </row>
    <row r="102" spans="1:9" ht="17.25">
      <c r="A102" s="48"/>
      <c r="B102" s="48"/>
      <c r="C102" s="49"/>
      <c r="D102" s="49"/>
      <c r="E102" s="54"/>
      <c r="F102" s="49"/>
      <c r="G102" s="49"/>
      <c r="H102" s="49"/>
      <c r="I102" s="49"/>
    </row>
    <row r="103" spans="1:2" ht="17.25">
      <c r="A103" s="48"/>
      <c r="B103" s="48"/>
    </row>
    <row r="104" spans="1:9" ht="17.25">
      <c r="A104" s="48"/>
      <c r="B104" s="48"/>
      <c r="C104" s="49"/>
      <c r="D104" s="49"/>
      <c r="E104" s="54"/>
      <c r="F104" s="49"/>
      <c r="G104" s="49"/>
      <c r="H104" s="49"/>
      <c r="I104" s="49"/>
    </row>
    <row r="105" spans="1:9" ht="17.25">
      <c r="A105" s="48"/>
      <c r="B105" s="48"/>
      <c r="C105" s="49"/>
      <c r="D105" s="49"/>
      <c r="E105" s="54"/>
      <c r="F105" s="49"/>
      <c r="G105" s="49"/>
      <c r="H105" s="49"/>
      <c r="I105" s="49"/>
    </row>
    <row r="106" spans="1:9" ht="17.25">
      <c r="A106" s="48"/>
      <c r="B106" s="48"/>
      <c r="C106" s="49"/>
      <c r="D106" s="49"/>
      <c r="E106" s="54"/>
      <c r="F106" s="49"/>
      <c r="G106" s="49"/>
      <c r="H106" s="49"/>
      <c r="I106" s="49"/>
    </row>
    <row r="109" spans="1:2" ht="17.25">
      <c r="A109" s="48"/>
      <c r="B109" s="48"/>
    </row>
    <row r="110" spans="1:2" ht="17.25">
      <c r="A110" s="55"/>
      <c r="B110" s="55"/>
    </row>
    <row r="111" spans="1:5" ht="17.25">
      <c r="A111" s="48"/>
      <c r="B111" s="48"/>
      <c r="C111" s="52"/>
      <c r="D111" s="52"/>
      <c r="E111" s="54"/>
    </row>
    <row r="112" spans="1:5" ht="17.25">
      <c r="A112" s="48"/>
      <c r="B112" s="48"/>
      <c r="C112" s="52"/>
      <c r="D112" s="52"/>
      <c r="E112" s="54"/>
    </row>
    <row r="113" spans="1:5" ht="17.25">
      <c r="A113" s="48"/>
      <c r="B113" s="48"/>
      <c r="C113" s="52"/>
      <c r="D113" s="52"/>
      <c r="E113" s="54"/>
    </row>
    <row r="114" spans="1:5" ht="17.25">
      <c r="A114" s="48"/>
      <c r="B114" s="48"/>
      <c r="C114" s="52"/>
      <c r="D114" s="52"/>
      <c r="E114" s="54"/>
    </row>
    <row r="115" spans="1:5" ht="17.25">
      <c r="A115" s="48"/>
      <c r="B115" s="48"/>
      <c r="C115" s="52"/>
      <c r="D115" s="52"/>
      <c r="E115" s="54"/>
    </row>
    <row r="116" spans="1:5" ht="17.25">
      <c r="A116" s="48"/>
      <c r="B116" s="48"/>
      <c r="C116" s="52"/>
      <c r="D116" s="52"/>
      <c r="E116" s="54"/>
    </row>
    <row r="117" spans="1:5" ht="17.25">
      <c r="A117" s="48"/>
      <c r="B117" s="48"/>
      <c r="C117" s="52"/>
      <c r="D117" s="52"/>
      <c r="E117" s="54"/>
    </row>
    <row r="118" spans="1:5" ht="17.25">
      <c r="A118" s="48"/>
      <c r="B118" s="48"/>
      <c r="C118" s="52"/>
      <c r="D118" s="52"/>
      <c r="E118" s="54"/>
    </row>
    <row r="119" spans="1:5" ht="17.25">
      <c r="A119" s="48"/>
      <c r="B119" s="48"/>
      <c r="C119" s="52"/>
      <c r="D119" s="52"/>
      <c r="E119" s="54"/>
    </row>
    <row r="120" spans="1:5" ht="17.25">
      <c r="A120" s="48"/>
      <c r="B120" s="48"/>
      <c r="C120" s="52"/>
      <c r="D120" s="52"/>
      <c r="E120" s="54"/>
    </row>
    <row r="121" spans="1:5" ht="17.25">
      <c r="A121" s="48"/>
      <c r="B121" s="48"/>
      <c r="C121" s="52"/>
      <c r="D121" s="52"/>
      <c r="E121" s="54"/>
    </row>
    <row r="122" spans="1:5" ht="17.25">
      <c r="A122" s="48"/>
      <c r="B122" s="48"/>
      <c r="C122" s="52"/>
      <c r="D122" s="52"/>
      <c r="E122" s="54"/>
    </row>
    <row r="123" spans="1:5" ht="17.25">
      <c r="A123" s="48"/>
      <c r="B123" s="48"/>
      <c r="C123" s="52"/>
      <c r="D123" s="52"/>
      <c r="E123" s="54"/>
    </row>
    <row r="124" spans="1:5" ht="17.25">
      <c r="A124" s="48"/>
      <c r="B124" s="48"/>
      <c r="C124" s="52"/>
      <c r="D124" s="52"/>
      <c r="E124" s="54"/>
    </row>
    <row r="125" spans="1:5" ht="17.25">
      <c r="A125" s="48"/>
      <c r="B125" s="48"/>
      <c r="C125" s="52"/>
      <c r="D125" s="52"/>
      <c r="E125" s="54"/>
    </row>
    <row r="126" spans="1:5" ht="17.25">
      <c r="A126" s="48"/>
      <c r="B126" s="48"/>
      <c r="C126" s="52"/>
      <c r="D126" s="52"/>
      <c r="E126" s="54"/>
    </row>
    <row r="127" spans="1:5" ht="17.25">
      <c r="A127" s="48"/>
      <c r="B127" s="48"/>
      <c r="C127" s="52"/>
      <c r="D127" s="52"/>
      <c r="E127" s="54"/>
    </row>
    <row r="128" spans="1:5" ht="17.25">
      <c r="A128" s="48"/>
      <c r="B128" s="48"/>
      <c r="C128" s="52"/>
      <c r="D128" s="52"/>
      <c r="E128" s="54"/>
    </row>
    <row r="129" spans="1:5" ht="17.25">
      <c r="A129" s="48"/>
      <c r="B129" s="48"/>
      <c r="C129" s="52"/>
      <c r="D129" s="52"/>
      <c r="E129" s="54"/>
    </row>
    <row r="130" spans="1:5" ht="17.25">
      <c r="A130" s="48"/>
      <c r="B130" s="48"/>
      <c r="C130" s="52"/>
      <c r="D130" s="52"/>
      <c r="E130" s="54"/>
    </row>
    <row r="131" spans="1:5" ht="17.25">
      <c r="A131" s="48"/>
      <c r="B131" s="48"/>
      <c r="C131" s="52"/>
      <c r="D131" s="52"/>
      <c r="E131" s="54"/>
    </row>
    <row r="132" spans="1:5" ht="17.25">
      <c r="A132" s="48"/>
      <c r="B132" s="48"/>
      <c r="C132" s="52"/>
      <c r="D132" s="52"/>
      <c r="E132" s="54"/>
    </row>
    <row r="133" spans="1:5" ht="17.25">
      <c r="A133" s="48"/>
      <c r="B133" s="48"/>
      <c r="C133" s="52"/>
      <c r="D133" s="52"/>
      <c r="E133" s="54"/>
    </row>
    <row r="134" spans="1:5" ht="17.25">
      <c r="A134" s="48"/>
      <c r="B134" s="48"/>
      <c r="C134" s="52"/>
      <c r="D134" s="52"/>
      <c r="E134" s="54"/>
    </row>
    <row r="135" spans="1:5" ht="17.25">
      <c r="A135" s="48"/>
      <c r="B135" s="48"/>
      <c r="C135" s="52"/>
      <c r="D135" s="52"/>
      <c r="E135" s="54"/>
    </row>
    <row r="136" spans="1:5" ht="17.25">
      <c r="A136" s="48"/>
      <c r="B136" s="48"/>
      <c r="C136" s="52"/>
      <c r="D136" s="52"/>
      <c r="E136" s="54"/>
    </row>
    <row r="137" spans="1:5" ht="17.25">
      <c r="A137" s="48"/>
      <c r="B137" s="48"/>
      <c r="C137" s="52"/>
      <c r="D137" s="52"/>
      <c r="E137" s="54"/>
    </row>
    <row r="138" spans="1:5" ht="17.25">
      <c r="A138" s="48"/>
      <c r="B138" s="48"/>
      <c r="C138" s="52"/>
      <c r="D138" s="52"/>
      <c r="E138" s="54"/>
    </row>
    <row r="139" spans="1:5" ht="17.25">
      <c r="A139" s="48"/>
      <c r="B139" s="48"/>
      <c r="C139" s="52"/>
      <c r="D139" s="52"/>
      <c r="E139" s="54"/>
    </row>
    <row r="140" spans="1:5" ht="17.25">
      <c r="A140" s="48"/>
      <c r="B140" s="48"/>
      <c r="C140" s="52"/>
      <c r="D140" s="52"/>
      <c r="E140" s="54"/>
    </row>
    <row r="141" spans="1:5" ht="17.25">
      <c r="A141" s="48"/>
      <c r="B141" s="48"/>
      <c r="C141" s="52"/>
      <c r="D141" s="52"/>
      <c r="E141" s="54"/>
    </row>
    <row r="142" spans="1:5" ht="17.25">
      <c r="A142" s="48"/>
      <c r="B142" s="48"/>
      <c r="C142" s="52"/>
      <c r="D142" s="52"/>
      <c r="E142" s="54"/>
    </row>
    <row r="143" spans="1:5" ht="17.25">
      <c r="A143" s="48"/>
      <c r="B143" s="48"/>
      <c r="C143" s="52"/>
      <c r="D143" s="52"/>
      <c r="E143" s="54"/>
    </row>
    <row r="144" spans="1:5" ht="17.25">
      <c r="A144" s="48"/>
      <c r="B144" s="48"/>
      <c r="C144" s="52"/>
      <c r="D144" s="52"/>
      <c r="E144" s="54"/>
    </row>
    <row r="145" spans="1:5" ht="17.25">
      <c r="A145" s="48"/>
      <c r="B145" s="48"/>
      <c r="C145" s="52"/>
      <c r="D145" s="52"/>
      <c r="E145" s="54"/>
    </row>
    <row r="146" spans="1:5" ht="17.25">
      <c r="A146" s="48"/>
      <c r="B146" s="48"/>
      <c r="C146" s="52"/>
      <c r="D146" s="52"/>
      <c r="E146" s="54"/>
    </row>
    <row r="147" spans="1:5" ht="17.25">
      <c r="A147" s="48"/>
      <c r="B147" s="48"/>
      <c r="C147" s="52"/>
      <c r="D147" s="52"/>
      <c r="E147" s="54"/>
    </row>
    <row r="148" spans="1:5" ht="17.25">
      <c r="A148" s="48"/>
      <c r="B148" s="48"/>
      <c r="C148" s="52"/>
      <c r="D148" s="52"/>
      <c r="E148" s="54"/>
    </row>
    <row r="149" spans="1:5" ht="17.25">
      <c r="A149" s="48"/>
      <c r="B149" s="48"/>
      <c r="C149" s="52"/>
      <c r="D149" s="52"/>
      <c r="E149" s="54"/>
    </row>
    <row r="150" spans="1:5" ht="17.25">
      <c r="A150" s="48"/>
      <c r="B150" s="48"/>
      <c r="C150" s="52"/>
      <c r="D150" s="52"/>
      <c r="E150" s="54"/>
    </row>
    <row r="151" spans="1:5" ht="17.25">
      <c r="A151" s="48"/>
      <c r="B151" s="48"/>
      <c r="C151" s="52"/>
      <c r="D151" s="52"/>
      <c r="E151" s="54"/>
    </row>
    <row r="152" spans="1:5" ht="17.25">
      <c r="A152" s="48"/>
      <c r="B152" s="48"/>
      <c r="C152" s="52"/>
      <c r="D152" s="52"/>
      <c r="E152" s="54"/>
    </row>
    <row r="153" spans="1:5" ht="17.25">
      <c r="A153" s="48"/>
      <c r="B153" s="48"/>
      <c r="C153" s="52"/>
      <c r="D153" s="52"/>
      <c r="E153" s="54"/>
    </row>
    <row r="154" spans="1:5" ht="17.25">
      <c r="A154" s="48"/>
      <c r="B154" s="48"/>
      <c r="C154" s="52"/>
      <c r="D154" s="52"/>
      <c r="E154" s="54"/>
    </row>
    <row r="155" spans="1:5" ht="17.25">
      <c r="A155" s="48"/>
      <c r="B155" s="48"/>
      <c r="C155" s="52"/>
      <c r="D155" s="52"/>
      <c r="E155" s="54"/>
    </row>
    <row r="156" spans="1:5" ht="17.25">
      <c r="A156" s="48"/>
      <c r="B156" s="48"/>
      <c r="C156" s="52"/>
      <c r="D156" s="52"/>
      <c r="E156" s="54"/>
    </row>
    <row r="157" spans="1:5" ht="17.25">
      <c r="A157" s="48"/>
      <c r="B157" s="48"/>
      <c r="C157" s="52"/>
      <c r="D157" s="52"/>
      <c r="E157" s="54"/>
    </row>
    <row r="158" spans="1:5" ht="17.25">
      <c r="A158" s="48"/>
      <c r="B158" s="48"/>
      <c r="C158" s="52"/>
      <c r="D158" s="52"/>
      <c r="E158" s="54"/>
    </row>
    <row r="159" spans="1:5" ht="17.25">
      <c r="A159" s="48"/>
      <c r="B159" s="48"/>
      <c r="C159" s="52"/>
      <c r="D159" s="52"/>
      <c r="E159" s="54"/>
    </row>
    <row r="160" spans="1:5" ht="17.25">
      <c r="A160" s="48"/>
      <c r="B160" s="48"/>
      <c r="C160" s="52"/>
      <c r="D160" s="52"/>
      <c r="E160" s="54"/>
    </row>
    <row r="161" spans="1:5" ht="17.25">
      <c r="A161" s="48"/>
      <c r="B161" s="48"/>
      <c r="C161" s="52"/>
      <c r="D161" s="52"/>
      <c r="E161" s="54"/>
    </row>
    <row r="162" spans="1:5" ht="17.25">
      <c r="A162" s="48"/>
      <c r="B162" s="48"/>
      <c r="C162" s="52"/>
      <c r="D162" s="52"/>
      <c r="E162" s="54"/>
    </row>
    <row r="163" spans="1:5" ht="17.25">
      <c r="A163" s="48"/>
      <c r="B163" s="48"/>
      <c r="C163" s="52"/>
      <c r="D163" s="52"/>
      <c r="E163" s="54"/>
    </row>
    <row r="164" spans="1:5" ht="17.25">
      <c r="A164" s="48"/>
      <c r="B164" s="48"/>
      <c r="C164" s="52"/>
      <c r="D164" s="52"/>
      <c r="E164" s="54"/>
    </row>
    <row r="165" spans="1:5" ht="17.25">
      <c r="A165" s="48"/>
      <c r="B165" s="48"/>
      <c r="C165" s="52"/>
      <c r="D165" s="52"/>
      <c r="E165" s="54"/>
    </row>
    <row r="166" spans="1:5" ht="17.25">
      <c r="A166" s="48"/>
      <c r="B166" s="48"/>
      <c r="C166" s="52"/>
      <c r="D166" s="52"/>
      <c r="E166" s="54"/>
    </row>
    <row r="167" spans="1:5" ht="17.25">
      <c r="A167" s="48"/>
      <c r="B167" s="48"/>
      <c r="C167" s="52"/>
      <c r="D167" s="52"/>
      <c r="E167" s="54"/>
    </row>
    <row r="168" spans="1:5" ht="17.25">
      <c r="A168" s="48"/>
      <c r="B168" s="48"/>
      <c r="C168" s="52"/>
      <c r="D168" s="52"/>
      <c r="E168" s="54"/>
    </row>
    <row r="169" spans="1:5" ht="17.25">
      <c r="A169" s="48"/>
      <c r="B169" s="48"/>
      <c r="D169" s="49"/>
      <c r="E169" s="54"/>
    </row>
    <row r="170" spans="1:5" ht="17.25">
      <c r="A170" s="48"/>
      <c r="B170" s="48"/>
      <c r="D170" s="49"/>
      <c r="E170" s="54"/>
    </row>
    <row r="171" spans="1:5" ht="17.25">
      <c r="A171" s="48"/>
      <c r="B171" s="48"/>
      <c r="D171" s="49"/>
      <c r="E171" s="54"/>
    </row>
  </sheetData>
  <sheetProtection/>
  <mergeCells count="151">
    <mergeCell ref="G3:G4"/>
    <mergeCell ref="H3:H4"/>
    <mergeCell ref="N3:N4"/>
    <mergeCell ref="O3:O4"/>
    <mergeCell ref="A2:B2"/>
    <mergeCell ref="J2:K2"/>
    <mergeCell ref="Q2:R2"/>
    <mergeCell ref="A3:B4"/>
    <mergeCell ref="C3:C4"/>
    <mergeCell ref="D3:D4"/>
    <mergeCell ref="E3:E4"/>
    <mergeCell ref="F3:F4"/>
    <mergeCell ref="P3:P4"/>
    <mergeCell ref="Q3:Q4"/>
    <mergeCell ref="R3:R4"/>
    <mergeCell ref="A5:B5"/>
    <mergeCell ref="J5:K5"/>
    <mergeCell ref="J6:K6"/>
    <mergeCell ref="I3:I4"/>
    <mergeCell ref="J3:K4"/>
    <mergeCell ref="L3:L4"/>
    <mergeCell ref="M3:M4"/>
    <mergeCell ref="A7:B7"/>
    <mergeCell ref="J7:K7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18:B18"/>
    <mergeCell ref="J18:K18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B25"/>
    <mergeCell ref="J25:K25"/>
    <mergeCell ref="A26:B26"/>
    <mergeCell ref="J26:K26"/>
    <mergeCell ref="A27:B27"/>
    <mergeCell ref="J27:K27"/>
    <mergeCell ref="A28:B28"/>
    <mergeCell ref="J28:K28"/>
    <mergeCell ref="A29:B29"/>
    <mergeCell ref="J29:K29"/>
    <mergeCell ref="A30:B30"/>
    <mergeCell ref="J30:K30"/>
    <mergeCell ref="A31:B31"/>
    <mergeCell ref="J31:K31"/>
    <mergeCell ref="A32:B32"/>
    <mergeCell ref="J32:K32"/>
    <mergeCell ref="A33:B33"/>
    <mergeCell ref="J33:K33"/>
    <mergeCell ref="A34:B34"/>
    <mergeCell ref="J34:K34"/>
    <mergeCell ref="A35:B35"/>
    <mergeCell ref="J35:K35"/>
    <mergeCell ref="A36:B36"/>
    <mergeCell ref="J36:K36"/>
    <mergeCell ref="A37:B37"/>
    <mergeCell ref="J37:K37"/>
    <mergeCell ref="A38:B38"/>
    <mergeCell ref="J38:K38"/>
    <mergeCell ref="A39:B39"/>
    <mergeCell ref="J39:K39"/>
    <mergeCell ref="A40:B40"/>
    <mergeCell ref="J40:K40"/>
    <mergeCell ref="A41:B41"/>
    <mergeCell ref="J41:K41"/>
    <mergeCell ref="A42:B42"/>
    <mergeCell ref="J42:K42"/>
    <mergeCell ref="A43:B43"/>
    <mergeCell ref="J43:K43"/>
    <mergeCell ref="A44:B44"/>
    <mergeCell ref="J44:K44"/>
    <mergeCell ref="A45:B45"/>
    <mergeCell ref="J45:K45"/>
    <mergeCell ref="A46:B46"/>
    <mergeCell ref="J46:K46"/>
    <mergeCell ref="A47:B47"/>
    <mergeCell ref="J47:K47"/>
    <mergeCell ref="A48:B48"/>
    <mergeCell ref="J48:K48"/>
    <mergeCell ref="A49:B49"/>
    <mergeCell ref="J49:K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90:B90"/>
    <mergeCell ref="A91:B91"/>
    <mergeCell ref="A92:B92"/>
    <mergeCell ref="A84:B84"/>
    <mergeCell ref="A85:B85"/>
    <mergeCell ref="A86:B86"/>
    <mergeCell ref="A87:B87"/>
    <mergeCell ref="A88:B88"/>
    <mergeCell ref="A89:B8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2"/>
  <colBreaks count="1" manualBreakCount="1">
    <brk id="9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2009-05-20T04:49:10Z</dcterms:created>
  <dcterms:modified xsi:type="dcterms:W3CDTF">2009-05-20T06:56:55Z</dcterms:modified>
  <cp:category/>
  <cp:version/>
  <cp:contentType/>
  <cp:contentStatus/>
</cp:coreProperties>
</file>