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'42(1)'!$C$1:$M$86</definedName>
    <definedName name="_5６農家人口" localSheetId="1">'42(2)'!$D$1:$M$87</definedName>
    <definedName name="_5６農家人口" localSheetId="2">'42(3)'!$D$1:$K$85</definedName>
    <definedName name="_60．農__作__物_3">'42(3)'!$D$1:$Y$84</definedName>
    <definedName name="_60．農__作__物ー1" localSheetId="1">'42(2)'!$D$1:$Y$87</definedName>
    <definedName name="_60．農__作__物ー1" localSheetId="2">'42(3)'!$D$1:$Y$85</definedName>
    <definedName name="_60．農__作__物ー1">'42(1)'!$C$1:$X$86</definedName>
    <definedName name="_60．農__作__物ー2" localSheetId="2">'42(3)'!$D$1:$Y$84</definedName>
    <definedName name="_60．農__作__物ー2">'42(2)'!$D$1:$Y$86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'42(1)'!$C$1:$X$85</definedName>
    <definedName name="_xlnm.Print_Area" localSheetId="1">'42(2)'!$D$1:$Y$85</definedName>
    <definedName name="_xlnm.Print_Area" localSheetId="2">'42(3)'!$D$1:$Y$84</definedName>
    <definedName name="Print_Area_MI" localSheetId="0">'42(1)'!$C$1:$S$47</definedName>
    <definedName name="Print_Area_MI" localSheetId="1">'42(2)'!$D$1:$P$48</definedName>
    <definedName name="Print_Area_MI" localSheetId="2">'42(3)'!$D$1:$N$46</definedName>
  </definedNames>
  <calcPr fullCalcOnLoad="1"/>
</workbook>
</file>

<file path=xl/sharedStrings.xml><?xml version="1.0" encoding="utf-8"?>
<sst xmlns="http://schemas.openxmlformats.org/spreadsheetml/2006/main" count="686" uniqueCount="199">
  <si>
    <t>　　　　　　　　　　　　　　　 42. 　　農　　　　　　　　　　　　　　　　 作 　　　　　　　　　　　　　　　　物</t>
  </si>
  <si>
    <t xml:space="preserve">  (単位  面積アール、実収高トン)</t>
  </si>
  <si>
    <t xml:space="preserve">    各年1月１日</t>
  </si>
  <si>
    <t>年次および</t>
  </si>
  <si>
    <t>　　　 水　　　　　　　 稲</t>
  </si>
  <si>
    <t>　　　 陸　　　　　　　稲</t>
  </si>
  <si>
    <t>　　　 小 　　　　　　 麦</t>
  </si>
  <si>
    <t>　　　は　　だ　　か　　麦</t>
  </si>
  <si>
    <t>　そ　　　　ば</t>
  </si>
  <si>
    <t>　 か　ん 　し　よ</t>
  </si>
  <si>
    <t>ば れ い し よ</t>
  </si>
  <si>
    <t>だいず (乾燥）</t>
  </si>
  <si>
    <t>標示番号</t>
  </si>
  <si>
    <t>市町村</t>
  </si>
  <si>
    <t>作付面積</t>
  </si>
  <si>
    <t>収穫面積</t>
  </si>
  <si>
    <t>推　定</t>
  </si>
  <si>
    <t>推　　定</t>
  </si>
  <si>
    <t>実収高</t>
  </si>
  <si>
    <t>実 収 高</t>
  </si>
  <si>
    <t>昭和41年</t>
  </si>
  <si>
    <t xml:space="preserve">     42</t>
  </si>
  <si>
    <t xml:space="preserve">     43</t>
  </si>
  <si>
    <t>市部</t>
  </si>
  <si>
    <t>市</t>
  </si>
  <si>
    <t>郡部</t>
  </si>
  <si>
    <t>郡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</si>
  <si>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</si>
  <si>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</si>
  <si>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</si>
  <si>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</si>
  <si>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</si>
  <si>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</si>
  <si>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</si>
  <si>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</si>
  <si>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</si>
  <si>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</si>
  <si>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</si>
  <si>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</si>
  <si>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</si>
  <si>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</si>
  <si>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</si>
  <si>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</si>
  <si>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</si>
  <si>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</si>
  <si>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</si>
  <si>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</si>
  <si>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</si>
  <si>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</si>
  <si>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</si>
  <si>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</si>
  <si>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</si>
  <si>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</si>
  <si>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</si>
  <si>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</si>
  <si>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</si>
  <si>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</si>
  <si>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</si>
  <si>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</si>
  <si>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</si>
  <si>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</si>
  <si>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</si>
  <si>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</si>
  <si>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</si>
  <si>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</si>
  <si>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</si>
  <si>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</si>
  <si>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</si>
  <si>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</si>
  <si>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</si>
  <si>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</si>
  <si>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</si>
  <si>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</si>
  <si>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</si>
  <si>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</si>
  <si>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</si>
  <si>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</si>
  <si>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</si>
  <si>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</si>
  <si>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</si>
  <si>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</si>
  <si>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</si>
  <si>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</si>
  <si>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</si>
  <si>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</si>
  <si>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 xml:space="preserve"> 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</si>
  <si>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</si>
  <si>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</si>
  <si>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</si>
  <si>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</si>
  <si>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</si>
  <si>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</si>
  <si>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</si>
  <si>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</si>
  <si>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</si>
  <si>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</si>
  <si>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</si>
  <si>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</si>
  <si>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</si>
  <si>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大山村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</si>
  <si>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</si>
  <si>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</si>
  <si>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</si>
  <si>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</si>
  <si>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</si>
  <si>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</si>
  <si>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</si>
  <si>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</si>
  <si>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</si>
  <si>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</si>
  <si>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-</t>
  </si>
  <si>
    <t>安心院町</t>
  </si>
  <si>
    <t>資料：県統計調査課「大分県農林水産業基本調査」</t>
  </si>
  <si>
    <t>注　「ばれいしょ」は春植と秋植の合計である。</t>
  </si>
  <si>
    <t>　　　　　　　　　　　　　　　　　　　　農　　                    　作　  　　                  物          　（続き）</t>
  </si>
  <si>
    <t>(単位  面積アール、実収高トン)</t>
  </si>
  <si>
    <t>　　　各年1月1日</t>
  </si>
  <si>
    <t>あ　　ず　　き</t>
  </si>
  <si>
    <t>　 な　　　　す</t>
  </si>
  <si>
    <t>と　　ま　　と</t>
  </si>
  <si>
    <t>き　ゆ　う　り</t>
  </si>
  <si>
    <t xml:space="preserve"> す   い     か</t>
  </si>
  <si>
    <t>だ　い　こ　ん</t>
  </si>
  <si>
    <t>ご　　ぼ　　う</t>
  </si>
  <si>
    <t>に　ん　じ　ん</t>
  </si>
  <si>
    <t>さ　と　い　も</t>
  </si>
  <si>
    <t>た　ま　ね　ぎ</t>
  </si>
  <si>
    <t>標示番号</t>
  </si>
  <si>
    <t>市町村</t>
  </si>
  <si>
    <t>昭和41年</t>
  </si>
  <si>
    <t xml:space="preserve">     42</t>
  </si>
  <si>
    <t xml:space="preserve">     43</t>
  </si>
  <si>
    <t>市部</t>
  </si>
  <si>
    <t>郡部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</si>
  <si>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</si>
  <si>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</si>
  <si>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</si>
  <si>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</si>
  <si>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</si>
  <si>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</si>
  <si>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</si>
  <si>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</si>
  <si>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</si>
  <si>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</si>
  <si>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</si>
  <si>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</si>
  <si>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</si>
  <si>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</si>
  <si>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</si>
  <si>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</si>
  <si>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</si>
  <si>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</si>
  <si>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</si>
  <si>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</si>
  <si>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</si>
  <si>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</si>
  <si>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</si>
  <si>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</si>
  <si>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</si>
  <si>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</si>
  <si>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</si>
  <si>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</si>
  <si>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</si>
  <si>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</si>
  <si>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</si>
  <si>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</si>
  <si>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</si>
  <si>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</si>
  <si>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</si>
  <si>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</si>
  <si>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</si>
  <si>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</si>
  <si>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</si>
  <si>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</si>
  <si>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</si>
  <si>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</si>
  <si>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</si>
  <si>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</si>
  <si>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</si>
  <si>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</si>
  <si>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</si>
  <si>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</si>
  <si>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</si>
  <si>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</si>
  <si>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　　　　　　　　　　　　　　　　　　　 農      　　              　作　  　　                  物         　（続き）</t>
  </si>
  <si>
    <t xml:space="preserve">  　 各年１月１日</t>
  </si>
  <si>
    <t>ね　　　　ぎ</t>
  </si>
  <si>
    <t xml:space="preserve">   白  　　　菜</t>
  </si>
  <si>
    <t>き　や　べ　つ</t>
  </si>
  <si>
    <t>な 　た 　ね</t>
  </si>
  <si>
    <t xml:space="preserve"> ら つ か  せ い</t>
  </si>
  <si>
    <t>た　　ば　　こ</t>
  </si>
  <si>
    <t>な　　　　 し</t>
  </si>
  <si>
    <t>も　　　　も</t>
  </si>
  <si>
    <t>ぶ 　ど 　う</t>
  </si>
  <si>
    <t>温州みかん（普通)</t>
  </si>
  <si>
    <t xml:space="preserve">  1373</t>
  </si>
  <si>
    <t>-</t>
  </si>
  <si>
    <t xml:space="preserve"> 資料：県統計調査課「大分県農林水産業基本調査」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</si>
</sst>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  <numFmt numFmtId="179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41" fontId="18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0" xfId="0" applyNumberFormat="1" applyFont="1" applyFill="1" applyAlignment="1">
      <alignment vertical="center"/>
    </xf>
    <xf numFmtId="41" fontId="21" fillId="0" borderId="10" xfId="0" applyNumberFormat="1" applyFont="1" applyFill="1" applyBorder="1" applyAlignment="1" applyProtection="1">
      <alignment vertical="center"/>
      <protection locked="0"/>
    </xf>
    <xf numFmtId="41" fontId="21" fillId="0" borderId="10" xfId="0" applyNumberFormat="1" applyFont="1" applyFill="1" applyBorder="1" applyAlignment="1" applyProtection="1">
      <alignment horizontal="left" vertical="center"/>
      <protection locked="0"/>
    </xf>
    <xf numFmtId="41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NumberFormat="1" applyFont="1" applyFill="1" applyBorder="1" applyAlignment="1" applyProtection="1">
      <alignment horizontal="distributed" vertical="center"/>
      <protection locked="0"/>
    </xf>
    <xf numFmtId="0" fontId="21" fillId="0" borderId="12" xfId="0" applyNumberFormat="1" applyFont="1" applyFill="1" applyBorder="1" applyAlignment="1" applyProtection="1">
      <alignment horizontal="distributed" vertical="center"/>
      <protection locked="0"/>
    </xf>
    <xf numFmtId="0" fontId="21" fillId="0" borderId="13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left" vertical="center"/>
    </xf>
    <xf numFmtId="0" fontId="21" fillId="0" borderId="11" xfId="0" applyNumberFormat="1" applyFont="1" applyFill="1" applyBorder="1" applyAlignment="1" applyProtection="1">
      <alignment horizontal="left" vertical="center"/>
      <protection locked="0"/>
    </xf>
    <xf numFmtId="0" fontId="22" fillId="0" borderId="13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 textRotation="255"/>
      <protection locked="0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4" xfId="0" applyNumberFormat="1" applyFont="1" applyFill="1" applyBorder="1" applyAlignment="1" applyProtection="1">
      <alignment horizontal="distributed" vertical="center"/>
      <protection locked="0"/>
    </xf>
    <xf numFmtId="0" fontId="22" fillId="0" borderId="15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  <xf numFmtId="0" fontId="22" fillId="0" borderId="17" xfId="0" applyNumberFormat="1" applyFont="1" applyBorder="1" applyAlignment="1">
      <alignment horizontal="left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textRotation="255"/>
    </xf>
    <xf numFmtId="41" fontId="21" fillId="0" borderId="19" xfId="0" applyNumberFormat="1" applyFont="1" applyFill="1" applyBorder="1" applyAlignment="1" applyProtection="1">
      <alignment horizontal="center" vertical="center"/>
      <protection locked="0"/>
    </xf>
    <xf numFmtId="41" fontId="21" fillId="0" borderId="19" xfId="0" applyNumberFormat="1" applyFont="1" applyFill="1" applyBorder="1" applyAlignment="1">
      <alignment horizontal="center" vertical="center"/>
    </xf>
    <xf numFmtId="41" fontId="21" fillId="0" borderId="20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distributed" vertical="center"/>
      <protection locked="0"/>
    </xf>
    <xf numFmtId="0" fontId="21" fillId="0" borderId="17" xfId="0" applyNumberFormat="1" applyFont="1" applyFill="1" applyBorder="1" applyAlignment="1" applyProtection="1">
      <alignment horizontal="distributed" vertical="center"/>
      <protection locked="0"/>
    </xf>
    <xf numFmtId="0" fontId="22" fillId="0" borderId="22" xfId="0" applyFont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41" fontId="21" fillId="0" borderId="22" xfId="0" applyNumberFormat="1" applyFont="1" applyFill="1" applyBorder="1" applyAlignment="1">
      <alignment horizontal="center" vertical="center"/>
    </xf>
    <xf numFmtId="41" fontId="21" fillId="0" borderId="15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2" fontId="21" fillId="0" borderId="0" xfId="0" applyNumberFormat="1" applyFont="1" applyFill="1" applyBorder="1" applyAlignment="1" applyProtection="1">
      <alignment horizontal="distributed"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21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14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>
      <alignment vertical="center"/>
    </xf>
    <xf numFmtId="41" fontId="21" fillId="0" borderId="14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18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vertical="center"/>
      <protection locked="0"/>
    </xf>
    <xf numFmtId="41" fontId="23" fillId="0" borderId="14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23" fillId="0" borderId="14" xfId="0" applyNumberFormat="1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/>
    </xf>
    <xf numFmtId="41" fontId="23" fillId="0" borderId="14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4" xfId="0" applyNumberFormat="1" applyFont="1" applyFill="1" applyBorder="1" applyAlignment="1" applyProtection="1">
      <alignment horizontal="distributed" vertical="center"/>
      <protection locked="0"/>
    </xf>
    <xf numFmtId="41" fontId="21" fillId="0" borderId="14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14" xfId="0" applyNumberFormat="1" applyFont="1" applyFill="1" applyBorder="1" applyAlignment="1" applyProtection="1" quotePrefix="1">
      <alignment horizontal="right" vertical="center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Alignment="1" quotePrefix="1">
      <alignment horizontal="right" vertical="center"/>
    </xf>
    <xf numFmtId="0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 applyProtection="1">
      <alignment vertical="center"/>
      <protection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horizontal="distributed" vertical="center"/>
      <protection/>
    </xf>
    <xf numFmtId="178" fontId="21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1" fillId="0" borderId="18" xfId="0" applyNumberFormat="1" applyFont="1" applyFill="1" applyBorder="1" applyAlignment="1">
      <alignment vertical="center"/>
    </xf>
    <xf numFmtId="178" fontId="21" fillId="0" borderId="14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14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41" fontId="21" fillId="0" borderId="18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 quotePrefix="1">
      <alignment horizontal="right" vertical="center"/>
      <protection locked="0"/>
    </xf>
    <xf numFmtId="41" fontId="21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177" fontId="21" fillId="0" borderId="16" xfId="0" applyNumberFormat="1" applyFont="1" applyFill="1" applyBorder="1" applyAlignment="1" applyProtection="1">
      <alignment vertical="center"/>
      <protection/>
    </xf>
    <xf numFmtId="0" fontId="21" fillId="0" borderId="17" xfId="0" applyNumberFormat="1" applyFont="1" applyFill="1" applyBorder="1" applyAlignment="1" applyProtection="1">
      <alignment horizontal="distributed" vertical="center"/>
      <protection locked="0"/>
    </xf>
    <xf numFmtId="41" fontId="21" fillId="0" borderId="16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Alignment="1">
      <alignment vertical="center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4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/>
    </xf>
    <xf numFmtId="179" fontId="21" fillId="0" borderId="1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left" vertical="center"/>
    </xf>
    <xf numFmtId="0" fontId="21" fillId="0" borderId="17" xfId="0" applyNumberFormat="1" applyFont="1" applyFill="1" applyBorder="1" applyAlignment="1">
      <alignment horizontal="left" vertical="center"/>
    </xf>
    <xf numFmtId="179" fontId="21" fillId="0" borderId="18" xfId="0" applyNumberFormat="1" applyFont="1" applyFill="1" applyBorder="1" applyAlignment="1">
      <alignment horizontal="center" vertical="center" textRotation="255" shrinkToFit="1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41" fontId="21" fillId="0" borderId="21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1" fontId="21" fillId="0" borderId="17" xfId="0" applyNumberFormat="1" applyFont="1" applyFill="1" applyBorder="1" applyAlignment="1">
      <alignment horizontal="center" vertical="center"/>
    </xf>
    <xf numFmtId="179" fontId="21" fillId="0" borderId="15" xfId="0" applyNumberFormat="1" applyFont="1" applyFill="1" applyBorder="1" applyAlignment="1">
      <alignment horizontal="center" vertical="center" textRotation="255" shrinkToFit="1"/>
    </xf>
    <xf numFmtId="0" fontId="21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23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1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179" fontId="21" fillId="0" borderId="13" xfId="0" applyNumberFormat="1" applyFont="1" applyFill="1" applyBorder="1" applyAlignment="1" applyProtection="1">
      <alignment vertical="center" textRotation="255" shrinkToFit="1"/>
      <protection locked="0"/>
    </xf>
    <xf numFmtId="0" fontId="21" fillId="0" borderId="17" xfId="0" applyFont="1" applyFill="1" applyBorder="1" applyAlignment="1">
      <alignment horizontal="center" vertical="center"/>
    </xf>
    <xf numFmtId="179" fontId="21" fillId="0" borderId="18" xfId="0" applyNumberFormat="1" applyFont="1" applyFill="1" applyBorder="1" applyAlignment="1">
      <alignment vertical="center" textRotation="255" shrinkToFit="1"/>
    </xf>
    <xf numFmtId="179" fontId="21" fillId="0" borderId="15" xfId="0" applyNumberFormat="1" applyFont="1" applyFill="1" applyBorder="1" applyAlignment="1">
      <alignment vertical="center" textRotation="255" shrinkToFit="1"/>
    </xf>
    <xf numFmtId="41" fontId="21" fillId="0" borderId="21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>
      <alignment vertical="center"/>
    </xf>
    <xf numFmtId="41" fontId="23" fillId="0" borderId="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52"/>
  <sheetViews>
    <sheetView showGridLines="0" tabSelected="1" zoomScalePageLayoutView="0" workbookViewId="0" topLeftCell="A1">
      <selection activeCell="A1" sqref="A1:Y1"/>
    </sheetView>
  </sheetViews>
  <sheetFormatPr defaultColWidth="10.66015625" defaultRowHeight="12" customHeight="1"/>
  <cols>
    <col min="1" max="1" width="2.08203125" style="39" customWidth="1"/>
    <col min="2" max="2" width="2.08203125" style="5" customWidth="1"/>
    <col min="3" max="3" width="8.83203125" style="5" customWidth="1"/>
    <col min="4" max="5" width="8.58203125" style="5" customWidth="1"/>
    <col min="6" max="6" width="7.08203125" style="5" customWidth="1"/>
    <col min="7" max="8" width="8.58203125" style="5" customWidth="1"/>
    <col min="9" max="9" width="7.08203125" style="5" customWidth="1"/>
    <col min="10" max="11" width="8.58203125" style="5" customWidth="1"/>
    <col min="12" max="12" width="7.08203125" style="5" customWidth="1"/>
    <col min="13" max="14" width="7.66015625" style="5" customWidth="1"/>
    <col min="15" max="15" width="7.58203125" style="5" customWidth="1"/>
    <col min="16" max="16" width="6.58203125" style="5" customWidth="1"/>
    <col min="17" max="17" width="5.58203125" style="5" customWidth="1"/>
    <col min="18" max="21" width="7.58203125" style="5" customWidth="1"/>
    <col min="22" max="22" width="7.16015625" style="5" customWidth="1"/>
    <col min="23" max="23" width="5.58203125" style="5" customWidth="1"/>
    <col min="24" max="24" width="3.58203125" style="95" customWidth="1"/>
    <col min="25" max="16384" width="10.66015625" style="5" customWidth="1"/>
  </cols>
  <sheetData>
    <row r="1" spans="1:2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 thickBot="1">
      <c r="A2" s="3" t="s">
        <v>1</v>
      </c>
      <c r="B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2</v>
      </c>
      <c r="W2" s="6"/>
      <c r="X2" s="8"/>
    </row>
    <row r="3" spans="1:24" ht="12" customHeight="1" thickTop="1">
      <c r="A3" s="9" t="s">
        <v>3</v>
      </c>
      <c r="B3" s="9"/>
      <c r="C3" s="10"/>
      <c r="D3" s="11" t="s">
        <v>4</v>
      </c>
      <c r="E3" s="12"/>
      <c r="F3" s="13"/>
      <c r="G3" s="11" t="s">
        <v>5</v>
      </c>
      <c r="H3" s="12"/>
      <c r="I3" s="13"/>
      <c r="J3" s="11" t="s">
        <v>6</v>
      </c>
      <c r="K3" s="12"/>
      <c r="L3" s="12"/>
      <c r="M3" s="14" t="s">
        <v>7</v>
      </c>
      <c r="N3" s="12"/>
      <c r="O3" s="13"/>
      <c r="P3" s="11" t="s">
        <v>8</v>
      </c>
      <c r="Q3" s="13"/>
      <c r="R3" s="11" t="s">
        <v>9</v>
      </c>
      <c r="S3" s="13"/>
      <c r="T3" s="15" t="s">
        <v>10</v>
      </c>
      <c r="U3" s="16"/>
      <c r="V3" s="17" t="s">
        <v>11</v>
      </c>
      <c r="W3" s="16"/>
      <c r="X3" s="18" t="s">
        <v>12</v>
      </c>
    </row>
    <row r="4" spans="1:24" ht="12" customHeight="1">
      <c r="A4" s="19"/>
      <c r="B4" s="19"/>
      <c r="C4" s="20"/>
      <c r="D4" s="21"/>
      <c r="E4" s="22"/>
      <c r="F4" s="23"/>
      <c r="G4" s="21"/>
      <c r="H4" s="22"/>
      <c r="I4" s="23"/>
      <c r="J4" s="21"/>
      <c r="K4" s="22"/>
      <c r="L4" s="22"/>
      <c r="M4" s="22"/>
      <c r="N4" s="22"/>
      <c r="O4" s="23"/>
      <c r="P4" s="21"/>
      <c r="Q4" s="23"/>
      <c r="R4" s="21"/>
      <c r="S4" s="23"/>
      <c r="T4" s="24"/>
      <c r="U4" s="25"/>
      <c r="V4" s="24"/>
      <c r="W4" s="25"/>
      <c r="X4" s="26"/>
    </row>
    <row r="5" spans="1:24" ht="12" customHeight="1">
      <c r="A5" s="19" t="s">
        <v>13</v>
      </c>
      <c r="B5" s="19"/>
      <c r="C5" s="20"/>
      <c r="D5" s="27" t="s">
        <v>14</v>
      </c>
      <c r="E5" s="27" t="s">
        <v>15</v>
      </c>
      <c r="F5" s="28" t="s">
        <v>16</v>
      </c>
      <c r="G5" s="27" t="s">
        <v>14</v>
      </c>
      <c r="H5" s="27" t="s">
        <v>15</v>
      </c>
      <c r="I5" s="28" t="s">
        <v>16</v>
      </c>
      <c r="J5" s="27" t="s">
        <v>14</v>
      </c>
      <c r="K5" s="27" t="s">
        <v>15</v>
      </c>
      <c r="L5" s="29" t="s">
        <v>16</v>
      </c>
      <c r="M5" s="30" t="s">
        <v>14</v>
      </c>
      <c r="N5" s="27" t="s">
        <v>15</v>
      </c>
      <c r="O5" s="28" t="s">
        <v>17</v>
      </c>
      <c r="P5" s="27" t="s">
        <v>14</v>
      </c>
      <c r="Q5" s="28" t="s">
        <v>16</v>
      </c>
      <c r="R5" s="27" t="s">
        <v>14</v>
      </c>
      <c r="S5" s="28" t="s">
        <v>17</v>
      </c>
      <c r="T5" s="27" t="s">
        <v>14</v>
      </c>
      <c r="U5" s="28" t="s">
        <v>17</v>
      </c>
      <c r="V5" s="27" t="s">
        <v>14</v>
      </c>
      <c r="W5" s="28" t="s">
        <v>16</v>
      </c>
      <c r="X5" s="26"/>
    </row>
    <row r="6" spans="1:24" ht="12" customHeight="1">
      <c r="A6" s="31"/>
      <c r="B6" s="31"/>
      <c r="C6" s="32"/>
      <c r="D6" s="33"/>
      <c r="E6" s="34"/>
      <c r="F6" s="35" t="s">
        <v>18</v>
      </c>
      <c r="G6" s="33"/>
      <c r="H6" s="34"/>
      <c r="I6" s="35" t="s">
        <v>18</v>
      </c>
      <c r="J6" s="33"/>
      <c r="K6" s="34"/>
      <c r="L6" s="36" t="s">
        <v>18</v>
      </c>
      <c r="M6" s="37"/>
      <c r="N6" s="34"/>
      <c r="O6" s="35" t="s">
        <v>19</v>
      </c>
      <c r="P6" s="33"/>
      <c r="Q6" s="35" t="s">
        <v>18</v>
      </c>
      <c r="R6" s="33"/>
      <c r="S6" s="35" t="s">
        <v>19</v>
      </c>
      <c r="T6" s="33"/>
      <c r="U6" s="35" t="s">
        <v>19</v>
      </c>
      <c r="V6" s="33"/>
      <c r="W6" s="35" t="s">
        <v>18</v>
      </c>
      <c r="X6" s="38"/>
    </row>
    <row r="7" spans="3:24" ht="6" customHeight="1">
      <c r="C7" s="40"/>
      <c r="D7" s="41"/>
      <c r="E7" s="42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45"/>
    </row>
    <row r="8" spans="1:24" ht="12" customHeight="1">
      <c r="A8" s="19" t="s">
        <v>20</v>
      </c>
      <c r="B8" s="19"/>
      <c r="C8" s="20"/>
      <c r="D8" s="41">
        <v>4828165</v>
      </c>
      <c r="E8" s="42">
        <v>4813913</v>
      </c>
      <c r="F8" s="42">
        <v>184481</v>
      </c>
      <c r="G8" s="42">
        <v>217962</v>
      </c>
      <c r="H8" s="42">
        <v>217160</v>
      </c>
      <c r="I8" s="42">
        <v>3172</v>
      </c>
      <c r="J8" s="42">
        <v>1407759</v>
      </c>
      <c r="K8" s="42">
        <v>1401941</v>
      </c>
      <c r="L8" s="43">
        <v>38376</v>
      </c>
      <c r="M8" s="43">
        <v>967163</v>
      </c>
      <c r="N8" s="43">
        <v>951751</v>
      </c>
      <c r="O8" s="43">
        <v>26839</v>
      </c>
      <c r="P8" s="43">
        <v>10262</v>
      </c>
      <c r="Q8" s="43">
        <v>111</v>
      </c>
      <c r="R8" s="43">
        <v>460632</v>
      </c>
      <c r="S8" s="43">
        <v>68274</v>
      </c>
      <c r="T8" s="46">
        <v>188637</v>
      </c>
      <c r="U8" s="43">
        <v>21170</v>
      </c>
      <c r="V8" s="43">
        <v>226069</v>
      </c>
      <c r="W8" s="47">
        <v>2699</v>
      </c>
      <c r="X8" s="45">
        <v>41</v>
      </c>
    </row>
    <row r="9" spans="1:24" ht="12" customHeight="1">
      <c r="A9" s="48" t="s">
        <v>21</v>
      </c>
      <c r="B9" s="48"/>
      <c r="C9" s="49"/>
      <c r="D9" s="41">
        <v>4847058</v>
      </c>
      <c r="E9" s="42">
        <v>4839261</v>
      </c>
      <c r="F9" s="42">
        <v>191470</v>
      </c>
      <c r="G9" s="42">
        <v>204552</v>
      </c>
      <c r="H9" s="42">
        <v>202327</v>
      </c>
      <c r="I9" s="42">
        <v>3122</v>
      </c>
      <c r="J9" s="42">
        <v>1322288</v>
      </c>
      <c r="K9" s="42">
        <v>1318722</v>
      </c>
      <c r="L9" s="43">
        <v>33689</v>
      </c>
      <c r="M9" s="43">
        <v>959103</v>
      </c>
      <c r="N9" s="43">
        <v>946038</v>
      </c>
      <c r="O9" s="43">
        <v>26393</v>
      </c>
      <c r="P9" s="43">
        <v>9443</v>
      </c>
      <c r="Q9" s="43">
        <v>98</v>
      </c>
      <c r="R9" s="43">
        <v>411083</v>
      </c>
      <c r="S9" s="43">
        <v>65019</v>
      </c>
      <c r="T9" s="43">
        <v>184514</v>
      </c>
      <c r="U9" s="43">
        <v>20718</v>
      </c>
      <c r="V9" s="43">
        <v>204855</v>
      </c>
      <c r="W9" s="47">
        <v>2526</v>
      </c>
      <c r="X9" s="45">
        <v>42</v>
      </c>
    </row>
    <row r="10" spans="3:24" ht="12" customHeight="1">
      <c r="C10" s="45"/>
      <c r="D10" s="50"/>
      <c r="E10" s="51"/>
      <c r="F10" s="51"/>
      <c r="G10" s="51"/>
      <c r="H10" s="51"/>
      <c r="I10" s="51"/>
      <c r="J10" s="52"/>
      <c r="K10" s="52"/>
      <c r="W10" s="53"/>
      <c r="X10" s="45"/>
    </row>
    <row r="11" spans="1:24" s="61" customFormat="1" ht="12" customHeight="1">
      <c r="A11" s="54" t="s">
        <v>22</v>
      </c>
      <c r="B11" s="54"/>
      <c r="C11" s="55"/>
      <c r="D11" s="56">
        <v>4836945</v>
      </c>
      <c r="E11" s="57">
        <v>4724718</v>
      </c>
      <c r="F11" s="57">
        <v>205443</v>
      </c>
      <c r="G11" s="57">
        <v>222381</v>
      </c>
      <c r="H11" s="57">
        <v>115960</v>
      </c>
      <c r="I11" s="57">
        <v>1736</v>
      </c>
      <c r="J11" s="57">
        <v>1264274</v>
      </c>
      <c r="K11" s="57">
        <v>1262524</v>
      </c>
      <c r="L11" s="58">
        <v>33042</v>
      </c>
      <c r="M11" s="58">
        <v>890381</v>
      </c>
      <c r="N11" s="58">
        <v>887101</v>
      </c>
      <c r="O11" s="58">
        <v>24685</v>
      </c>
      <c r="P11" s="58">
        <v>9213</v>
      </c>
      <c r="Q11" s="58">
        <v>61</v>
      </c>
      <c r="R11" s="58">
        <v>340023</v>
      </c>
      <c r="S11" s="58">
        <v>36363</v>
      </c>
      <c r="T11" s="58">
        <v>146154</v>
      </c>
      <c r="U11" s="58">
        <v>14843</v>
      </c>
      <c r="V11" s="58">
        <v>172580</v>
      </c>
      <c r="W11" s="59">
        <v>1106</v>
      </c>
      <c r="X11" s="60">
        <v>43</v>
      </c>
    </row>
    <row r="12" spans="3:24" ht="12" customHeight="1">
      <c r="C12" s="45"/>
      <c r="D12" s="50"/>
      <c r="E12" s="51"/>
      <c r="G12" s="51"/>
      <c r="H12" s="51"/>
      <c r="I12" s="51"/>
      <c r="J12" s="52"/>
      <c r="K12" s="52"/>
      <c r="W12" s="53"/>
      <c r="X12" s="62"/>
    </row>
    <row r="13" spans="1:24" s="61" customFormat="1" ht="12" customHeight="1">
      <c r="A13" s="63" t="s">
        <v>23</v>
      </c>
      <c r="B13" s="63"/>
      <c r="C13" s="64"/>
      <c r="D13" s="65">
        <f>SUM(D17:D27)</f>
        <v>2053148</v>
      </c>
      <c r="E13" s="65">
        <f aca="true" t="shared" si="0" ref="E13:W13">SUM(E17:E27)</f>
        <v>2011394</v>
      </c>
      <c r="F13" s="65">
        <v>90277</v>
      </c>
      <c r="G13" s="65">
        <f t="shared" si="0"/>
        <v>59376</v>
      </c>
      <c r="H13" s="65">
        <f t="shared" si="0"/>
        <v>26094</v>
      </c>
      <c r="I13" s="65">
        <v>338</v>
      </c>
      <c r="J13" s="65">
        <f t="shared" si="0"/>
        <v>683485</v>
      </c>
      <c r="K13" s="65">
        <f t="shared" si="0"/>
        <v>683485</v>
      </c>
      <c r="L13" s="65">
        <f t="shared" si="0"/>
        <v>18342</v>
      </c>
      <c r="M13" s="65">
        <f t="shared" si="0"/>
        <v>292030</v>
      </c>
      <c r="N13" s="65">
        <f t="shared" si="0"/>
        <v>291370</v>
      </c>
      <c r="O13" s="65">
        <f t="shared" si="0"/>
        <v>8552</v>
      </c>
      <c r="P13" s="65">
        <f t="shared" si="0"/>
        <v>3860</v>
      </c>
      <c r="Q13" s="65">
        <f t="shared" si="0"/>
        <v>20</v>
      </c>
      <c r="R13" s="65">
        <f t="shared" si="0"/>
        <v>124251</v>
      </c>
      <c r="S13" s="65">
        <v>12849</v>
      </c>
      <c r="T13" s="65">
        <f t="shared" si="0"/>
        <v>96683</v>
      </c>
      <c r="U13" s="65">
        <f t="shared" si="0"/>
        <v>9857</v>
      </c>
      <c r="V13" s="65">
        <v>47628</v>
      </c>
      <c r="W13" s="66">
        <f t="shared" si="0"/>
        <v>280</v>
      </c>
      <c r="X13" s="67" t="s">
        <v>24</v>
      </c>
    </row>
    <row r="14" spans="1:24" ht="12" customHeight="1">
      <c r="A14" s="68"/>
      <c r="B14" s="68"/>
      <c r="C14" s="69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70"/>
      <c r="X14" s="62"/>
    </row>
    <row r="15" spans="1:24" s="61" customFormat="1" ht="12" customHeight="1">
      <c r="A15" s="63" t="s">
        <v>25</v>
      </c>
      <c r="B15" s="63"/>
      <c r="C15" s="64"/>
      <c r="D15" s="65">
        <f>SUM(D29+D34+D41+D45+D51+D54+D64+D74+D79+D83+D90+D96)</f>
        <v>2783797</v>
      </c>
      <c r="E15" s="65">
        <f aca="true" t="shared" si="1" ref="E15:W15">SUM(E29+E34+E41+E45+E51+E54+E64+E74+E79+E83+E90+E96)</f>
        <v>2713324</v>
      </c>
      <c r="F15" s="65">
        <v>115166</v>
      </c>
      <c r="G15" s="65">
        <f t="shared" si="1"/>
        <v>163005</v>
      </c>
      <c r="H15" s="65">
        <f t="shared" si="1"/>
        <v>89866</v>
      </c>
      <c r="I15" s="65">
        <v>1398</v>
      </c>
      <c r="J15" s="65">
        <f t="shared" si="1"/>
        <v>580789</v>
      </c>
      <c r="K15" s="65">
        <f t="shared" si="1"/>
        <v>579039</v>
      </c>
      <c r="L15" s="65">
        <v>14700</v>
      </c>
      <c r="M15" s="65">
        <v>890381</v>
      </c>
      <c r="N15" s="65">
        <f t="shared" si="1"/>
        <v>595731</v>
      </c>
      <c r="O15" s="65">
        <f t="shared" si="1"/>
        <v>16133</v>
      </c>
      <c r="P15" s="65">
        <f t="shared" si="1"/>
        <v>5353</v>
      </c>
      <c r="Q15" s="65">
        <v>41</v>
      </c>
      <c r="R15" s="65">
        <f t="shared" si="1"/>
        <v>215772</v>
      </c>
      <c r="S15" s="65">
        <f t="shared" si="1"/>
        <v>23514</v>
      </c>
      <c r="T15" s="65">
        <f t="shared" si="1"/>
        <v>49471</v>
      </c>
      <c r="U15" s="65">
        <v>4986</v>
      </c>
      <c r="V15" s="65">
        <f t="shared" si="1"/>
        <v>124952</v>
      </c>
      <c r="W15" s="66">
        <f t="shared" si="1"/>
        <v>826</v>
      </c>
      <c r="X15" s="67" t="s">
        <v>26</v>
      </c>
    </row>
    <row r="16" spans="3:24" ht="12" customHeight="1">
      <c r="C16" s="71"/>
      <c r="D16" s="41"/>
      <c r="E16" s="42"/>
      <c r="F16" s="42"/>
      <c r="G16" s="42"/>
      <c r="H16" s="42"/>
      <c r="I16" s="42"/>
      <c r="J16" s="42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7"/>
      <c r="X16" s="45"/>
    </row>
    <row r="17" spans="1:24" ht="12" customHeight="1">
      <c r="A17" s="39">
        <v>1</v>
      </c>
      <c r="B17" s="19" t="s">
        <v>27</v>
      </c>
      <c r="C17" s="20"/>
      <c r="D17" s="41">
        <v>442500</v>
      </c>
      <c r="E17" s="42">
        <v>442500</v>
      </c>
      <c r="F17" s="42">
        <v>20798</v>
      </c>
      <c r="G17" s="42">
        <v>16000</v>
      </c>
      <c r="H17" s="42">
        <v>4000</v>
      </c>
      <c r="I17" s="42">
        <v>4</v>
      </c>
      <c r="J17" s="42">
        <v>146300</v>
      </c>
      <c r="K17" s="42">
        <v>146300</v>
      </c>
      <c r="L17" s="43">
        <v>3804</v>
      </c>
      <c r="M17" s="43">
        <v>65300</v>
      </c>
      <c r="N17" s="43">
        <v>65300</v>
      </c>
      <c r="O17" s="43">
        <v>1828</v>
      </c>
      <c r="P17" s="43">
        <v>380</v>
      </c>
      <c r="Q17" s="43">
        <v>1</v>
      </c>
      <c r="R17" s="43">
        <v>8700</v>
      </c>
      <c r="S17" s="43">
        <v>348</v>
      </c>
      <c r="T17" s="43">
        <v>20000</v>
      </c>
      <c r="U17" s="43">
        <v>1896</v>
      </c>
      <c r="V17" s="43">
        <v>8600</v>
      </c>
      <c r="W17" s="47">
        <v>43</v>
      </c>
      <c r="X17" s="45">
        <v>1</v>
      </c>
    </row>
    <row r="18" spans="1:24" ht="12" customHeight="1">
      <c r="A18" s="39">
        <v>2</v>
      </c>
      <c r="B18" s="19" t="s">
        <v>28</v>
      </c>
      <c r="C18" s="20"/>
      <c r="D18" s="41">
        <v>50130</v>
      </c>
      <c r="E18" s="42">
        <v>50130</v>
      </c>
      <c r="F18" s="42">
        <v>1785</v>
      </c>
      <c r="G18" s="42">
        <v>1400</v>
      </c>
      <c r="H18" s="42">
        <v>1400</v>
      </c>
      <c r="I18" s="72">
        <v>27</v>
      </c>
      <c r="J18" s="42">
        <v>5100</v>
      </c>
      <c r="K18" s="42">
        <v>5100</v>
      </c>
      <c r="L18" s="43">
        <v>150</v>
      </c>
      <c r="M18" s="43">
        <v>5900</v>
      </c>
      <c r="N18" s="43">
        <v>5900</v>
      </c>
      <c r="O18" s="72">
        <v>160</v>
      </c>
      <c r="P18" s="72" t="s">
        <v>29</v>
      </c>
      <c r="Q18" s="72" t="s">
        <v>29</v>
      </c>
      <c r="R18" s="43">
        <v>250</v>
      </c>
      <c r="S18" s="43">
        <v>38</v>
      </c>
      <c r="T18" s="43">
        <v>220</v>
      </c>
      <c r="U18" s="46">
        <v>26</v>
      </c>
      <c r="V18" s="43">
        <v>900</v>
      </c>
      <c r="W18" s="47">
        <v>9</v>
      </c>
      <c r="X18" s="45">
        <v>2</v>
      </c>
    </row>
    <row r="19" spans="1:24" ht="12" customHeight="1">
      <c r="A19" s="39">
        <v>3</v>
      </c>
      <c r="B19" s="19" t="s">
        <v>30</v>
      </c>
      <c r="C19" s="20"/>
      <c r="D19" s="41">
        <v>194315</v>
      </c>
      <c r="E19" s="42">
        <v>194315</v>
      </c>
      <c r="F19" s="42">
        <v>9327</v>
      </c>
      <c r="G19" s="42">
        <v>200</v>
      </c>
      <c r="H19" s="42">
        <v>200</v>
      </c>
      <c r="I19" s="73">
        <v>0</v>
      </c>
      <c r="J19" s="42">
        <v>108400</v>
      </c>
      <c r="K19" s="42">
        <v>108400</v>
      </c>
      <c r="L19" s="43">
        <v>3035</v>
      </c>
      <c r="M19" s="43">
        <v>7520</v>
      </c>
      <c r="N19" s="43">
        <v>7520</v>
      </c>
      <c r="O19" s="43">
        <v>207</v>
      </c>
      <c r="P19" s="43">
        <v>250</v>
      </c>
      <c r="Q19" s="43">
        <v>1</v>
      </c>
      <c r="R19" s="43">
        <v>7600</v>
      </c>
      <c r="S19" s="43">
        <v>1064</v>
      </c>
      <c r="T19" s="43">
        <v>1600</v>
      </c>
      <c r="U19" s="43">
        <v>154</v>
      </c>
      <c r="V19" s="43">
        <v>1024</v>
      </c>
      <c r="W19" s="47">
        <v>10</v>
      </c>
      <c r="X19" s="45">
        <v>3</v>
      </c>
    </row>
    <row r="20" spans="1:24" ht="12" customHeight="1">
      <c r="A20" s="39">
        <v>4</v>
      </c>
      <c r="B20" s="19" t="s">
        <v>31</v>
      </c>
      <c r="C20" s="20"/>
      <c r="D20" s="41">
        <v>165724</v>
      </c>
      <c r="E20" s="42">
        <v>162200</v>
      </c>
      <c r="F20" s="42">
        <v>7137</v>
      </c>
      <c r="G20" s="42">
        <v>4100</v>
      </c>
      <c r="H20" s="42">
        <v>120</v>
      </c>
      <c r="I20" s="73">
        <v>0</v>
      </c>
      <c r="J20" s="42">
        <v>35490</v>
      </c>
      <c r="K20" s="42">
        <v>35490</v>
      </c>
      <c r="L20" s="43">
        <v>1100</v>
      </c>
      <c r="M20" s="43">
        <v>49010</v>
      </c>
      <c r="N20" s="43">
        <v>49010</v>
      </c>
      <c r="O20" s="43">
        <v>1715</v>
      </c>
      <c r="P20" s="43">
        <v>800</v>
      </c>
      <c r="Q20" s="73">
        <v>0</v>
      </c>
      <c r="R20" s="43">
        <v>8000</v>
      </c>
      <c r="S20" s="43">
        <v>200</v>
      </c>
      <c r="T20" s="43">
        <v>3100</v>
      </c>
      <c r="U20" s="43">
        <v>295</v>
      </c>
      <c r="V20" s="43">
        <v>8200</v>
      </c>
      <c r="W20" s="47">
        <v>18</v>
      </c>
      <c r="X20" s="45">
        <v>4</v>
      </c>
    </row>
    <row r="21" spans="1:24" ht="12" customHeight="1">
      <c r="A21" s="39">
        <v>5</v>
      </c>
      <c r="B21" s="19" t="s">
        <v>32</v>
      </c>
      <c r="C21" s="20"/>
      <c r="D21" s="41">
        <v>106200</v>
      </c>
      <c r="E21" s="42">
        <v>105920</v>
      </c>
      <c r="F21" s="42">
        <v>3548</v>
      </c>
      <c r="G21" s="42">
        <v>250</v>
      </c>
      <c r="H21" s="73">
        <v>0</v>
      </c>
      <c r="I21" s="73">
        <v>0</v>
      </c>
      <c r="J21" s="42">
        <v>10530</v>
      </c>
      <c r="K21" s="42">
        <v>10530</v>
      </c>
      <c r="L21" s="43">
        <v>263</v>
      </c>
      <c r="M21" s="43">
        <v>26240</v>
      </c>
      <c r="N21" s="43">
        <v>26200</v>
      </c>
      <c r="O21" s="43">
        <v>694</v>
      </c>
      <c r="P21" s="43">
        <v>120</v>
      </c>
      <c r="Q21" s="43">
        <v>1</v>
      </c>
      <c r="R21" s="43">
        <v>20500</v>
      </c>
      <c r="S21" s="43">
        <v>2255</v>
      </c>
      <c r="T21" s="43">
        <v>1650</v>
      </c>
      <c r="U21" s="43">
        <v>206</v>
      </c>
      <c r="V21" s="43">
        <v>1730</v>
      </c>
      <c r="W21" s="47">
        <v>13</v>
      </c>
      <c r="X21" s="45">
        <v>5</v>
      </c>
    </row>
    <row r="22" spans="1:24" ht="12" customHeight="1">
      <c r="A22" s="39">
        <v>6</v>
      </c>
      <c r="B22" s="19" t="s">
        <v>33</v>
      </c>
      <c r="C22" s="20"/>
      <c r="D22" s="41">
        <v>91498</v>
      </c>
      <c r="E22" s="42">
        <v>91498</v>
      </c>
      <c r="F22" s="42">
        <v>3843</v>
      </c>
      <c r="G22" s="42">
        <v>3000</v>
      </c>
      <c r="H22" s="73">
        <v>0</v>
      </c>
      <c r="I22" s="73">
        <v>0</v>
      </c>
      <c r="J22" s="42">
        <v>22000</v>
      </c>
      <c r="K22" s="42">
        <v>22000</v>
      </c>
      <c r="L22" s="43">
        <v>726</v>
      </c>
      <c r="M22" s="43">
        <v>27000</v>
      </c>
      <c r="N22" s="43">
        <v>27000</v>
      </c>
      <c r="O22" s="43">
        <v>918</v>
      </c>
      <c r="P22" s="43">
        <v>150</v>
      </c>
      <c r="Q22" s="43">
        <v>1</v>
      </c>
      <c r="R22" s="43">
        <v>12000</v>
      </c>
      <c r="S22" s="43">
        <v>900</v>
      </c>
      <c r="T22" s="43">
        <v>570</v>
      </c>
      <c r="U22" s="46">
        <v>48</v>
      </c>
      <c r="V22" s="43">
        <v>32140</v>
      </c>
      <c r="W22" s="74">
        <v>16</v>
      </c>
      <c r="X22" s="45">
        <v>6</v>
      </c>
    </row>
    <row r="23" spans="1:24" ht="12" customHeight="1">
      <c r="A23" s="39">
        <v>7</v>
      </c>
      <c r="B23" s="19" t="s">
        <v>34</v>
      </c>
      <c r="C23" s="20"/>
      <c r="D23" s="41">
        <v>783</v>
      </c>
      <c r="E23" s="42">
        <v>783</v>
      </c>
      <c r="F23" s="42">
        <v>13</v>
      </c>
      <c r="G23" s="72" t="s">
        <v>29</v>
      </c>
      <c r="H23" s="72" t="s">
        <v>29</v>
      </c>
      <c r="I23" s="72" t="s">
        <v>29</v>
      </c>
      <c r="J23" s="42">
        <v>3200</v>
      </c>
      <c r="K23" s="42">
        <v>3200</v>
      </c>
      <c r="L23" s="43">
        <v>64</v>
      </c>
      <c r="M23" s="43">
        <v>12800</v>
      </c>
      <c r="N23" s="43">
        <v>12800</v>
      </c>
      <c r="O23" s="72">
        <v>294</v>
      </c>
      <c r="P23" s="72" t="s">
        <v>29</v>
      </c>
      <c r="Q23" s="72" t="s">
        <v>29</v>
      </c>
      <c r="R23" s="43">
        <v>13500</v>
      </c>
      <c r="S23" s="43">
        <v>1080</v>
      </c>
      <c r="T23" s="43">
        <v>1000</v>
      </c>
      <c r="U23" s="43">
        <v>110</v>
      </c>
      <c r="V23" s="43">
        <v>200</v>
      </c>
      <c r="W23" s="47">
        <v>2</v>
      </c>
      <c r="X23" s="45">
        <v>7</v>
      </c>
    </row>
    <row r="24" spans="1:24" ht="12" customHeight="1">
      <c r="A24" s="39">
        <v>8</v>
      </c>
      <c r="B24" s="19" t="s">
        <v>35</v>
      </c>
      <c r="C24" s="20"/>
      <c r="D24" s="41">
        <v>270100</v>
      </c>
      <c r="E24" s="42">
        <v>269700</v>
      </c>
      <c r="F24" s="42">
        <v>12244</v>
      </c>
      <c r="G24" s="42">
        <v>28500</v>
      </c>
      <c r="H24" s="42">
        <v>19100</v>
      </c>
      <c r="I24" s="42">
        <v>292</v>
      </c>
      <c r="J24" s="42">
        <v>32800</v>
      </c>
      <c r="K24" s="42">
        <v>32800</v>
      </c>
      <c r="L24" s="43">
        <v>605</v>
      </c>
      <c r="M24" s="43">
        <v>24300</v>
      </c>
      <c r="N24" s="43">
        <v>24000</v>
      </c>
      <c r="O24" s="43">
        <v>598</v>
      </c>
      <c r="P24" s="43">
        <v>480</v>
      </c>
      <c r="Q24" s="43">
        <v>5</v>
      </c>
      <c r="R24" s="43">
        <v>4500</v>
      </c>
      <c r="S24" s="43">
        <v>643</v>
      </c>
      <c r="T24" s="43">
        <v>270</v>
      </c>
      <c r="U24" s="43">
        <v>34</v>
      </c>
      <c r="V24" s="43">
        <v>1500</v>
      </c>
      <c r="W24" s="47">
        <v>11</v>
      </c>
      <c r="X24" s="45">
        <v>8</v>
      </c>
    </row>
    <row r="25" spans="1:24" s="52" customFormat="1" ht="12" customHeight="1">
      <c r="A25" s="75">
        <v>9</v>
      </c>
      <c r="B25" s="19" t="s">
        <v>36</v>
      </c>
      <c r="C25" s="20"/>
      <c r="D25" s="41">
        <v>148660</v>
      </c>
      <c r="E25" s="42">
        <v>142560</v>
      </c>
      <c r="F25" s="42">
        <v>5845</v>
      </c>
      <c r="G25" s="42">
        <v>834</v>
      </c>
      <c r="H25" s="42">
        <v>614</v>
      </c>
      <c r="I25" s="42">
        <v>11</v>
      </c>
      <c r="J25" s="42">
        <v>72145</v>
      </c>
      <c r="K25" s="42">
        <v>72145</v>
      </c>
      <c r="L25" s="43">
        <v>2309</v>
      </c>
      <c r="M25" s="43">
        <v>29450</v>
      </c>
      <c r="N25" s="43">
        <v>29450</v>
      </c>
      <c r="O25" s="43">
        <v>987</v>
      </c>
      <c r="P25" s="43">
        <v>225</v>
      </c>
      <c r="Q25" s="43">
        <v>2</v>
      </c>
      <c r="R25" s="43">
        <v>25214</v>
      </c>
      <c r="S25" s="43">
        <v>4278</v>
      </c>
      <c r="T25" s="43">
        <v>5778</v>
      </c>
      <c r="U25" s="43">
        <v>757</v>
      </c>
      <c r="V25" s="43">
        <v>6124</v>
      </c>
      <c r="W25" s="47">
        <v>80</v>
      </c>
      <c r="X25" s="45">
        <v>9</v>
      </c>
    </row>
    <row r="26" spans="1:24" ht="12" customHeight="1">
      <c r="A26" s="39">
        <v>10</v>
      </c>
      <c r="B26" s="19" t="s">
        <v>37</v>
      </c>
      <c r="C26" s="20"/>
      <c r="D26" s="41">
        <v>116250</v>
      </c>
      <c r="E26" s="42">
        <v>98300</v>
      </c>
      <c r="F26" s="42">
        <v>3384</v>
      </c>
      <c r="G26" s="42">
        <v>2400</v>
      </c>
      <c r="H26" s="73">
        <v>0</v>
      </c>
      <c r="I26" s="73">
        <v>0</v>
      </c>
      <c r="J26" s="42">
        <v>26800</v>
      </c>
      <c r="K26" s="42">
        <v>26800</v>
      </c>
      <c r="L26" s="42">
        <v>724</v>
      </c>
      <c r="M26" s="42">
        <v>21000</v>
      </c>
      <c r="N26" s="42">
        <v>21000</v>
      </c>
      <c r="O26" s="42">
        <v>546</v>
      </c>
      <c r="P26" s="42">
        <v>1000</v>
      </c>
      <c r="Q26" s="42">
        <v>7</v>
      </c>
      <c r="R26" s="42">
        <v>5000</v>
      </c>
      <c r="S26" s="42">
        <v>600</v>
      </c>
      <c r="T26" s="42">
        <v>55500</v>
      </c>
      <c r="U26" s="42">
        <v>5442</v>
      </c>
      <c r="V26" s="42">
        <v>2790</v>
      </c>
      <c r="W26" s="47">
        <v>21</v>
      </c>
      <c r="X26" s="45">
        <v>10</v>
      </c>
    </row>
    <row r="27" spans="1:24" ht="12" customHeight="1">
      <c r="A27" s="39">
        <v>11</v>
      </c>
      <c r="B27" s="19" t="s">
        <v>38</v>
      </c>
      <c r="C27" s="20"/>
      <c r="D27" s="50">
        <v>466988</v>
      </c>
      <c r="E27" s="51">
        <v>453488</v>
      </c>
      <c r="F27" s="51">
        <v>21903</v>
      </c>
      <c r="G27" s="51">
        <v>2692</v>
      </c>
      <c r="H27" s="51">
        <v>660</v>
      </c>
      <c r="I27" s="51">
        <v>3</v>
      </c>
      <c r="J27" s="52">
        <v>220720</v>
      </c>
      <c r="K27" s="52">
        <v>220720</v>
      </c>
      <c r="L27" s="5">
        <v>5562</v>
      </c>
      <c r="M27" s="5">
        <v>23510</v>
      </c>
      <c r="N27" s="5">
        <v>23190</v>
      </c>
      <c r="O27" s="5">
        <v>605</v>
      </c>
      <c r="P27" s="5">
        <v>455</v>
      </c>
      <c r="Q27" s="5">
        <v>2</v>
      </c>
      <c r="R27" s="5">
        <v>18987</v>
      </c>
      <c r="S27" s="76">
        <v>1444</v>
      </c>
      <c r="T27" s="5">
        <v>6995</v>
      </c>
      <c r="U27" s="5">
        <v>889</v>
      </c>
      <c r="V27" s="5">
        <v>13350</v>
      </c>
      <c r="W27" s="53">
        <v>57</v>
      </c>
      <c r="X27" s="62">
        <v>11</v>
      </c>
    </row>
    <row r="28" spans="3:24" ht="12" customHeight="1">
      <c r="C28" s="69"/>
      <c r="D28" s="41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3"/>
      <c r="P28" s="43"/>
      <c r="Q28" s="43"/>
      <c r="R28" s="43"/>
      <c r="S28" s="43"/>
      <c r="T28" s="43"/>
      <c r="U28" s="46"/>
      <c r="V28" s="43"/>
      <c r="W28" s="47"/>
      <c r="X28" s="45"/>
    </row>
    <row r="29" spans="1:24" s="79" customFormat="1" ht="12" customHeight="1">
      <c r="A29" s="77"/>
      <c r="B29" s="63" t="s">
        <v>39</v>
      </c>
      <c r="C29" s="64"/>
      <c r="D29" s="65">
        <f>SUM(D30:D32)</f>
        <v>100652</v>
      </c>
      <c r="E29" s="65">
        <f aca="true" t="shared" si="2" ref="E29:W29">SUM(E30:E32)</f>
        <v>90500</v>
      </c>
      <c r="F29" s="65">
        <f t="shared" si="2"/>
        <v>2812</v>
      </c>
      <c r="G29" s="65">
        <f t="shared" si="2"/>
        <v>2040</v>
      </c>
      <c r="H29" s="65">
        <f t="shared" si="2"/>
        <v>40</v>
      </c>
      <c r="I29" s="78">
        <f>SUM(I30:I32)</f>
        <v>0</v>
      </c>
      <c r="J29" s="65">
        <f t="shared" si="2"/>
        <v>41586</v>
      </c>
      <c r="K29" s="65">
        <f t="shared" si="2"/>
        <v>39882</v>
      </c>
      <c r="L29" s="65">
        <v>1047</v>
      </c>
      <c r="M29" s="65">
        <f t="shared" si="2"/>
        <v>25864</v>
      </c>
      <c r="N29" s="65">
        <f t="shared" si="2"/>
        <v>23276</v>
      </c>
      <c r="O29" s="65">
        <f t="shared" si="2"/>
        <v>618</v>
      </c>
      <c r="P29" s="65">
        <f t="shared" si="2"/>
        <v>170</v>
      </c>
      <c r="Q29" s="78">
        <f>SUM(Q30:Q32)</f>
        <v>0</v>
      </c>
      <c r="R29" s="65">
        <f t="shared" si="2"/>
        <v>32700</v>
      </c>
      <c r="S29" s="65">
        <f t="shared" si="2"/>
        <v>407</v>
      </c>
      <c r="T29" s="65">
        <f t="shared" si="2"/>
        <v>3385</v>
      </c>
      <c r="U29" s="65">
        <f t="shared" si="2"/>
        <v>281</v>
      </c>
      <c r="V29" s="65">
        <f t="shared" si="2"/>
        <v>6500</v>
      </c>
      <c r="W29" s="66">
        <f t="shared" si="2"/>
        <v>22</v>
      </c>
      <c r="X29" s="67" t="s">
        <v>40</v>
      </c>
    </row>
    <row r="30" spans="1:24" ht="12" customHeight="1">
      <c r="A30" s="80">
        <v>12</v>
      </c>
      <c r="B30" s="81"/>
      <c r="C30" s="69" t="s">
        <v>41</v>
      </c>
      <c r="D30" s="41">
        <v>41289</v>
      </c>
      <c r="E30" s="42">
        <v>36637</v>
      </c>
      <c r="F30" s="42">
        <v>1316</v>
      </c>
      <c r="G30" s="42">
        <v>40</v>
      </c>
      <c r="H30" s="42">
        <v>40</v>
      </c>
      <c r="I30" s="73">
        <v>0</v>
      </c>
      <c r="J30" s="42">
        <v>5086</v>
      </c>
      <c r="K30" s="42">
        <v>3382</v>
      </c>
      <c r="L30" s="42">
        <v>81</v>
      </c>
      <c r="M30" s="42">
        <v>8304</v>
      </c>
      <c r="N30" s="42">
        <v>5716</v>
      </c>
      <c r="O30" s="42">
        <v>137</v>
      </c>
      <c r="P30" s="42">
        <v>20</v>
      </c>
      <c r="Q30" s="73">
        <v>0</v>
      </c>
      <c r="R30" s="42">
        <v>700</v>
      </c>
      <c r="S30" s="72">
        <v>63</v>
      </c>
      <c r="T30" s="42">
        <v>470</v>
      </c>
      <c r="U30" s="72">
        <v>43</v>
      </c>
      <c r="V30" s="42">
        <v>800</v>
      </c>
      <c r="W30" s="47">
        <v>11</v>
      </c>
      <c r="X30" s="45">
        <v>12</v>
      </c>
    </row>
    <row r="31" spans="1:24" ht="12" customHeight="1">
      <c r="A31" s="80">
        <v>13</v>
      </c>
      <c r="B31" s="81"/>
      <c r="C31" s="69" t="s">
        <v>42</v>
      </c>
      <c r="D31" s="50">
        <v>34708</v>
      </c>
      <c r="E31" s="51">
        <v>29208</v>
      </c>
      <c r="F31" s="51">
        <v>584</v>
      </c>
      <c r="G31" s="72" t="s">
        <v>29</v>
      </c>
      <c r="H31" s="72" t="s">
        <v>29</v>
      </c>
      <c r="I31" s="72" t="s">
        <v>29</v>
      </c>
      <c r="J31" s="52">
        <v>18850</v>
      </c>
      <c r="K31" s="52">
        <v>18850</v>
      </c>
      <c r="L31" s="5">
        <v>471</v>
      </c>
      <c r="M31" s="5">
        <v>7220</v>
      </c>
      <c r="N31" s="5">
        <v>7220</v>
      </c>
      <c r="O31" s="5">
        <v>181</v>
      </c>
      <c r="P31" s="5">
        <v>150</v>
      </c>
      <c r="Q31" s="73">
        <v>0</v>
      </c>
      <c r="R31" s="5">
        <v>10000</v>
      </c>
      <c r="S31" s="5">
        <v>300</v>
      </c>
      <c r="T31" s="5">
        <v>2800</v>
      </c>
      <c r="U31" s="5">
        <v>224</v>
      </c>
      <c r="V31" s="5">
        <v>3500</v>
      </c>
      <c r="W31" s="53">
        <v>11</v>
      </c>
      <c r="X31" s="62">
        <v>13</v>
      </c>
    </row>
    <row r="32" spans="1:24" ht="12" customHeight="1">
      <c r="A32" s="80">
        <v>14</v>
      </c>
      <c r="B32" s="81"/>
      <c r="C32" s="69" t="s">
        <v>43</v>
      </c>
      <c r="D32" s="41">
        <v>24655</v>
      </c>
      <c r="E32" s="42">
        <v>24655</v>
      </c>
      <c r="F32" s="42">
        <v>912</v>
      </c>
      <c r="G32" s="42">
        <v>2000</v>
      </c>
      <c r="H32" s="73">
        <v>0</v>
      </c>
      <c r="I32" s="73">
        <v>0</v>
      </c>
      <c r="J32" s="42">
        <v>17650</v>
      </c>
      <c r="K32" s="42">
        <v>17650</v>
      </c>
      <c r="L32" s="43">
        <v>494</v>
      </c>
      <c r="M32" s="43">
        <v>10340</v>
      </c>
      <c r="N32" s="43">
        <v>10340</v>
      </c>
      <c r="O32" s="43">
        <v>300</v>
      </c>
      <c r="P32" s="72" t="s">
        <v>29</v>
      </c>
      <c r="Q32" s="72" t="s">
        <v>29</v>
      </c>
      <c r="R32" s="43">
        <v>22000</v>
      </c>
      <c r="S32" s="43">
        <v>44</v>
      </c>
      <c r="T32" s="43">
        <v>115</v>
      </c>
      <c r="U32" s="43">
        <v>14</v>
      </c>
      <c r="V32" s="43">
        <v>2200</v>
      </c>
      <c r="W32" s="82">
        <v>0</v>
      </c>
      <c r="X32" s="45">
        <v>14</v>
      </c>
    </row>
    <row r="33" spans="2:24" ht="12" customHeight="1">
      <c r="B33" s="83"/>
      <c r="C33" s="69"/>
      <c r="D33" s="41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3"/>
      <c r="P33" s="43"/>
      <c r="Q33" s="43"/>
      <c r="R33" s="43"/>
      <c r="S33" s="43"/>
      <c r="T33" s="43"/>
      <c r="U33" s="84"/>
      <c r="V33" s="43"/>
      <c r="W33" s="47"/>
      <c r="X33" s="62"/>
    </row>
    <row r="34" spans="1:24" s="61" customFormat="1" ht="12" customHeight="1">
      <c r="A34" s="85"/>
      <c r="B34" s="63" t="s">
        <v>44</v>
      </c>
      <c r="C34" s="64"/>
      <c r="D34" s="65">
        <f>SUM(D35:D39)</f>
        <v>296589</v>
      </c>
      <c r="E34" s="65">
        <f aca="true" t="shared" si="3" ref="E34:W34">SUM(E35:E39)</f>
        <v>281291</v>
      </c>
      <c r="F34" s="65">
        <v>10404</v>
      </c>
      <c r="G34" s="65">
        <f t="shared" si="3"/>
        <v>1132</v>
      </c>
      <c r="H34" s="78">
        <f t="shared" si="3"/>
        <v>0</v>
      </c>
      <c r="I34" s="78">
        <f t="shared" si="3"/>
        <v>0</v>
      </c>
      <c r="J34" s="65">
        <f t="shared" si="3"/>
        <v>112053</v>
      </c>
      <c r="K34" s="65">
        <f t="shared" si="3"/>
        <v>112053</v>
      </c>
      <c r="L34" s="65">
        <f t="shared" si="3"/>
        <v>2961</v>
      </c>
      <c r="M34" s="65">
        <f t="shared" si="3"/>
        <v>94193</v>
      </c>
      <c r="N34" s="65">
        <f t="shared" si="3"/>
        <v>94193</v>
      </c>
      <c r="O34" s="65">
        <v>2594</v>
      </c>
      <c r="P34" s="65">
        <f t="shared" si="3"/>
        <v>490</v>
      </c>
      <c r="Q34" s="65">
        <v>2</v>
      </c>
      <c r="R34" s="65">
        <f t="shared" si="3"/>
        <v>28300</v>
      </c>
      <c r="S34" s="65">
        <f t="shared" si="3"/>
        <v>1375</v>
      </c>
      <c r="T34" s="65">
        <f t="shared" si="3"/>
        <v>6200</v>
      </c>
      <c r="U34" s="65">
        <f t="shared" si="3"/>
        <v>588</v>
      </c>
      <c r="V34" s="65">
        <f t="shared" si="3"/>
        <v>14675</v>
      </c>
      <c r="W34" s="66">
        <f t="shared" si="3"/>
        <v>70</v>
      </c>
      <c r="X34" s="67" t="s">
        <v>45</v>
      </c>
    </row>
    <row r="35" spans="1:24" s="52" customFormat="1" ht="12" customHeight="1">
      <c r="A35" s="86">
        <v>15</v>
      </c>
      <c r="B35" s="83"/>
      <c r="C35" s="69" t="s">
        <v>46</v>
      </c>
      <c r="D35" s="41">
        <v>46852</v>
      </c>
      <c r="E35" s="42">
        <v>40535</v>
      </c>
      <c r="F35" s="42">
        <v>1338</v>
      </c>
      <c r="G35" s="42">
        <v>200</v>
      </c>
      <c r="H35" s="73">
        <v>0</v>
      </c>
      <c r="I35" s="73">
        <v>0</v>
      </c>
      <c r="J35" s="42">
        <v>23353</v>
      </c>
      <c r="K35" s="42">
        <v>23353</v>
      </c>
      <c r="L35" s="43">
        <v>654</v>
      </c>
      <c r="M35" s="43">
        <v>11493</v>
      </c>
      <c r="N35" s="43">
        <v>11493</v>
      </c>
      <c r="O35" s="43">
        <v>345</v>
      </c>
      <c r="P35" s="72" t="s">
        <v>29</v>
      </c>
      <c r="Q35" s="72" t="s">
        <v>29</v>
      </c>
      <c r="R35" s="43">
        <v>8500</v>
      </c>
      <c r="S35" s="43">
        <v>200</v>
      </c>
      <c r="T35" s="43">
        <v>600</v>
      </c>
      <c r="U35" s="43">
        <v>66</v>
      </c>
      <c r="V35" s="43">
        <v>2355</v>
      </c>
      <c r="W35" s="47">
        <v>5</v>
      </c>
      <c r="X35" s="45">
        <v>15</v>
      </c>
    </row>
    <row r="36" spans="1:24" ht="12" customHeight="1">
      <c r="A36" s="80">
        <v>16</v>
      </c>
      <c r="B36" s="83"/>
      <c r="C36" s="69" t="s">
        <v>47</v>
      </c>
      <c r="D36" s="41">
        <v>1711</v>
      </c>
      <c r="E36" s="42">
        <v>1680</v>
      </c>
      <c r="F36" s="42">
        <v>34</v>
      </c>
      <c r="G36" s="42">
        <v>200</v>
      </c>
      <c r="H36" s="73">
        <v>0</v>
      </c>
      <c r="I36" s="73">
        <v>0</v>
      </c>
      <c r="J36" s="42">
        <v>2800</v>
      </c>
      <c r="K36" s="42">
        <v>2800</v>
      </c>
      <c r="L36" s="42">
        <v>90</v>
      </c>
      <c r="M36" s="42">
        <v>9200</v>
      </c>
      <c r="N36" s="42">
        <v>9200</v>
      </c>
      <c r="O36" s="42">
        <v>267</v>
      </c>
      <c r="P36" s="72" t="s">
        <v>29</v>
      </c>
      <c r="Q36" s="72" t="s">
        <v>29</v>
      </c>
      <c r="R36" s="42">
        <v>9700</v>
      </c>
      <c r="S36" s="72">
        <v>485</v>
      </c>
      <c r="T36" s="42">
        <v>500</v>
      </c>
      <c r="U36" s="42">
        <v>34</v>
      </c>
      <c r="V36" s="42">
        <v>220</v>
      </c>
      <c r="W36" s="47">
        <v>1</v>
      </c>
      <c r="X36" s="45">
        <v>16</v>
      </c>
    </row>
    <row r="37" spans="1:24" ht="12" customHeight="1">
      <c r="A37" s="80">
        <v>17</v>
      </c>
      <c r="B37" s="83"/>
      <c r="C37" s="69" t="s">
        <v>48</v>
      </c>
      <c r="D37" s="50">
        <v>120405</v>
      </c>
      <c r="E37" s="51">
        <v>114900</v>
      </c>
      <c r="F37" s="51">
        <v>4166</v>
      </c>
      <c r="G37" s="51">
        <v>600</v>
      </c>
      <c r="H37" s="73">
        <v>0</v>
      </c>
      <c r="I37" s="73">
        <v>0</v>
      </c>
      <c r="J37" s="52">
        <v>48900</v>
      </c>
      <c r="K37" s="52">
        <v>48900</v>
      </c>
      <c r="L37" s="5">
        <v>1330</v>
      </c>
      <c r="M37" s="5">
        <v>34600</v>
      </c>
      <c r="N37" s="5">
        <v>34600</v>
      </c>
      <c r="O37" s="5">
        <v>940</v>
      </c>
      <c r="P37" s="5">
        <v>300</v>
      </c>
      <c r="Q37" s="5">
        <v>1</v>
      </c>
      <c r="R37" s="5">
        <v>4700</v>
      </c>
      <c r="S37" s="5">
        <v>345</v>
      </c>
      <c r="T37" s="5">
        <v>2700</v>
      </c>
      <c r="U37" s="5">
        <v>315</v>
      </c>
      <c r="V37" s="5">
        <v>6900</v>
      </c>
      <c r="W37" s="53">
        <v>42</v>
      </c>
      <c r="X37" s="62">
        <v>17</v>
      </c>
    </row>
    <row r="38" spans="1:24" s="52" customFormat="1" ht="12" customHeight="1">
      <c r="A38" s="86">
        <v>18</v>
      </c>
      <c r="B38" s="83"/>
      <c r="C38" s="69" t="s">
        <v>49</v>
      </c>
      <c r="D38" s="41">
        <v>46202</v>
      </c>
      <c r="E38" s="42">
        <v>45200</v>
      </c>
      <c r="F38" s="42">
        <v>1763</v>
      </c>
      <c r="G38" s="42">
        <v>2</v>
      </c>
      <c r="H38" s="73">
        <v>0</v>
      </c>
      <c r="I38" s="73">
        <v>0</v>
      </c>
      <c r="J38" s="42">
        <v>13200</v>
      </c>
      <c r="K38" s="42">
        <v>13200</v>
      </c>
      <c r="L38" s="43">
        <v>359</v>
      </c>
      <c r="M38" s="43">
        <v>14400</v>
      </c>
      <c r="N38" s="43">
        <v>14400</v>
      </c>
      <c r="O38" s="43">
        <v>396</v>
      </c>
      <c r="P38" s="43">
        <v>100</v>
      </c>
      <c r="Q38" s="73">
        <v>0</v>
      </c>
      <c r="R38" s="43">
        <v>2000</v>
      </c>
      <c r="S38" s="43">
        <v>114</v>
      </c>
      <c r="T38" s="43">
        <v>700</v>
      </c>
      <c r="U38" s="43">
        <v>92</v>
      </c>
      <c r="V38" s="43">
        <v>1300</v>
      </c>
      <c r="W38" s="47">
        <v>8</v>
      </c>
      <c r="X38" s="45">
        <v>18</v>
      </c>
    </row>
    <row r="39" spans="1:24" ht="12" customHeight="1">
      <c r="A39" s="80">
        <v>19</v>
      </c>
      <c r="B39" s="83"/>
      <c r="C39" s="69" t="s">
        <v>50</v>
      </c>
      <c r="D39" s="41">
        <v>81419</v>
      </c>
      <c r="E39" s="42">
        <v>78976</v>
      </c>
      <c r="F39" s="42">
        <v>3104</v>
      </c>
      <c r="G39" s="42">
        <v>130</v>
      </c>
      <c r="H39" s="73">
        <v>0</v>
      </c>
      <c r="I39" s="73">
        <v>0</v>
      </c>
      <c r="J39" s="42">
        <v>23800</v>
      </c>
      <c r="K39" s="42">
        <v>23800</v>
      </c>
      <c r="L39" s="42">
        <v>528</v>
      </c>
      <c r="M39" s="42">
        <v>24500</v>
      </c>
      <c r="N39" s="42">
        <v>24500</v>
      </c>
      <c r="O39" s="87">
        <v>647</v>
      </c>
      <c r="P39" s="87">
        <v>90</v>
      </c>
      <c r="Q39" s="73">
        <v>0</v>
      </c>
      <c r="R39" s="42">
        <v>3400</v>
      </c>
      <c r="S39" s="72">
        <v>231</v>
      </c>
      <c r="T39" s="42">
        <v>1700</v>
      </c>
      <c r="U39" s="42">
        <v>81</v>
      </c>
      <c r="V39" s="42">
        <v>3900</v>
      </c>
      <c r="W39" s="47">
        <v>14</v>
      </c>
      <c r="X39" s="45">
        <v>19</v>
      </c>
    </row>
    <row r="40" spans="2:24" ht="12" customHeight="1">
      <c r="B40" s="83"/>
      <c r="C40" s="69"/>
      <c r="D40" s="50"/>
      <c r="E40" s="51"/>
      <c r="F40" s="51"/>
      <c r="G40" s="51"/>
      <c r="H40" s="51"/>
      <c r="I40" s="51"/>
      <c r="J40" s="52"/>
      <c r="K40" s="52"/>
      <c r="W40" s="53"/>
      <c r="X40" s="62"/>
    </row>
    <row r="41" spans="1:24" s="61" customFormat="1" ht="12" customHeight="1">
      <c r="A41" s="85"/>
      <c r="B41" s="63" t="s">
        <v>51</v>
      </c>
      <c r="C41" s="64"/>
      <c r="D41" s="65">
        <f>SUM(D42:D43)</f>
        <v>204549</v>
      </c>
      <c r="E41" s="65">
        <f aca="true" t="shared" si="4" ref="E41:W41">SUM(E42:E43)</f>
        <v>203049</v>
      </c>
      <c r="F41" s="65">
        <f t="shared" si="4"/>
        <v>7732</v>
      </c>
      <c r="G41" s="65">
        <f t="shared" si="4"/>
        <v>530</v>
      </c>
      <c r="H41" s="65">
        <f t="shared" si="4"/>
        <v>350</v>
      </c>
      <c r="I41" s="65">
        <f t="shared" si="4"/>
        <v>5</v>
      </c>
      <c r="J41" s="65">
        <f t="shared" si="4"/>
        <v>21010</v>
      </c>
      <c r="K41" s="65">
        <f t="shared" si="4"/>
        <v>21010</v>
      </c>
      <c r="L41" s="65">
        <f t="shared" si="4"/>
        <v>558</v>
      </c>
      <c r="M41" s="65">
        <f t="shared" si="4"/>
        <v>22040</v>
      </c>
      <c r="N41" s="65">
        <f t="shared" si="4"/>
        <v>22040</v>
      </c>
      <c r="O41" s="65">
        <f t="shared" si="4"/>
        <v>665</v>
      </c>
      <c r="P41" s="65">
        <f t="shared" si="4"/>
        <v>30</v>
      </c>
      <c r="Q41" s="78">
        <f>SUM(Q42:Q43)</f>
        <v>0</v>
      </c>
      <c r="R41" s="65">
        <f t="shared" si="4"/>
        <v>6010</v>
      </c>
      <c r="S41" s="65">
        <f t="shared" si="4"/>
        <v>604</v>
      </c>
      <c r="T41" s="65">
        <f t="shared" si="4"/>
        <v>4620</v>
      </c>
      <c r="U41" s="65">
        <f t="shared" si="4"/>
        <v>494</v>
      </c>
      <c r="V41" s="65">
        <f t="shared" si="4"/>
        <v>4010</v>
      </c>
      <c r="W41" s="66">
        <f t="shared" si="4"/>
        <v>36</v>
      </c>
      <c r="X41" s="67" t="s">
        <v>52</v>
      </c>
    </row>
    <row r="42" spans="1:24" ht="12" customHeight="1">
      <c r="A42" s="80">
        <v>20</v>
      </c>
      <c r="B42" s="83"/>
      <c r="C42" s="69" t="s">
        <v>53</v>
      </c>
      <c r="D42" s="41">
        <v>77887</v>
      </c>
      <c r="E42" s="42">
        <v>77887</v>
      </c>
      <c r="F42" s="42">
        <v>2726</v>
      </c>
      <c r="G42" s="42">
        <v>350</v>
      </c>
      <c r="H42" s="42">
        <v>350</v>
      </c>
      <c r="I42" s="42">
        <v>5</v>
      </c>
      <c r="J42" s="42">
        <v>2860</v>
      </c>
      <c r="K42" s="42">
        <v>2860</v>
      </c>
      <c r="L42" s="43">
        <v>86</v>
      </c>
      <c r="M42" s="43">
        <v>2120</v>
      </c>
      <c r="N42" s="43">
        <v>2120</v>
      </c>
      <c r="O42" s="43">
        <v>68</v>
      </c>
      <c r="P42" s="43">
        <v>30</v>
      </c>
      <c r="Q42" s="73">
        <v>0</v>
      </c>
      <c r="R42" s="43">
        <v>750</v>
      </c>
      <c r="S42" s="43">
        <v>135</v>
      </c>
      <c r="T42" s="43">
        <v>1020</v>
      </c>
      <c r="U42" s="43">
        <v>134</v>
      </c>
      <c r="V42" s="43">
        <v>410</v>
      </c>
      <c r="W42" s="47">
        <v>5</v>
      </c>
      <c r="X42" s="45">
        <v>20</v>
      </c>
    </row>
    <row r="43" spans="1:24" s="52" customFormat="1" ht="12" customHeight="1">
      <c r="A43" s="86">
        <v>21</v>
      </c>
      <c r="B43" s="83"/>
      <c r="C43" s="69" t="s">
        <v>54</v>
      </c>
      <c r="D43" s="41">
        <v>126662</v>
      </c>
      <c r="E43" s="42">
        <v>125162</v>
      </c>
      <c r="F43" s="42">
        <v>5006</v>
      </c>
      <c r="G43" s="42">
        <v>180</v>
      </c>
      <c r="H43" s="73">
        <v>0</v>
      </c>
      <c r="I43" s="73">
        <v>0</v>
      </c>
      <c r="J43" s="42">
        <v>18150</v>
      </c>
      <c r="K43" s="42">
        <v>18150</v>
      </c>
      <c r="L43" s="43">
        <v>472</v>
      </c>
      <c r="M43" s="43">
        <v>19920</v>
      </c>
      <c r="N43" s="43">
        <v>19920</v>
      </c>
      <c r="O43" s="43">
        <v>597</v>
      </c>
      <c r="P43" s="72" t="s">
        <v>29</v>
      </c>
      <c r="Q43" s="72" t="s">
        <v>29</v>
      </c>
      <c r="R43" s="43">
        <v>5260</v>
      </c>
      <c r="S43" s="43">
        <v>469</v>
      </c>
      <c r="T43" s="43">
        <v>3600</v>
      </c>
      <c r="U43" s="43">
        <v>360</v>
      </c>
      <c r="V43" s="43">
        <v>3600</v>
      </c>
      <c r="W43" s="47">
        <v>31</v>
      </c>
      <c r="X43" s="45">
        <v>21</v>
      </c>
    </row>
    <row r="44" spans="2:24" ht="12" customHeight="1">
      <c r="B44" s="83"/>
      <c r="C44" s="69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7"/>
      <c r="P44" s="87"/>
      <c r="Q44" s="87"/>
      <c r="R44" s="42"/>
      <c r="S44" s="42"/>
      <c r="T44" s="42"/>
      <c r="U44" s="42"/>
      <c r="V44" s="42"/>
      <c r="W44" s="47"/>
      <c r="X44" s="45"/>
    </row>
    <row r="45" spans="1:24" s="79" customFormat="1" ht="12" customHeight="1">
      <c r="A45" s="77"/>
      <c r="B45" s="63" t="s">
        <v>55</v>
      </c>
      <c r="C45" s="64"/>
      <c r="D45" s="65">
        <f>SUM(D46:D49)</f>
        <v>363751</v>
      </c>
      <c r="E45" s="65">
        <f aca="true" t="shared" si="5" ref="E45:W45">SUM(E46:E49)</f>
        <v>355145</v>
      </c>
      <c r="F45" s="65">
        <f t="shared" si="5"/>
        <v>16613</v>
      </c>
      <c r="G45" s="65">
        <f t="shared" si="5"/>
        <v>8760</v>
      </c>
      <c r="H45" s="65">
        <f t="shared" si="5"/>
        <v>6070</v>
      </c>
      <c r="I45" s="65">
        <f t="shared" si="5"/>
        <v>133</v>
      </c>
      <c r="J45" s="65">
        <f t="shared" si="5"/>
        <v>54130</v>
      </c>
      <c r="K45" s="65">
        <f t="shared" si="5"/>
        <v>54130</v>
      </c>
      <c r="L45" s="65">
        <f t="shared" si="5"/>
        <v>1757</v>
      </c>
      <c r="M45" s="65">
        <f t="shared" si="5"/>
        <v>74916</v>
      </c>
      <c r="N45" s="65">
        <f t="shared" si="5"/>
        <v>74916</v>
      </c>
      <c r="O45" s="65">
        <f t="shared" si="5"/>
        <v>2375</v>
      </c>
      <c r="P45" s="65">
        <f t="shared" si="5"/>
        <v>50</v>
      </c>
      <c r="Q45" s="78">
        <f>SUM(Q46:Q49)</f>
        <v>0</v>
      </c>
      <c r="R45" s="65">
        <f t="shared" si="5"/>
        <v>8495</v>
      </c>
      <c r="S45" s="65">
        <v>680</v>
      </c>
      <c r="T45" s="65">
        <f t="shared" si="5"/>
        <v>3825</v>
      </c>
      <c r="U45" s="65">
        <f t="shared" si="5"/>
        <v>418</v>
      </c>
      <c r="V45" s="65">
        <f t="shared" si="5"/>
        <v>4980</v>
      </c>
      <c r="W45" s="66">
        <f t="shared" si="5"/>
        <v>50</v>
      </c>
      <c r="X45" s="67" t="s">
        <v>56</v>
      </c>
    </row>
    <row r="46" spans="1:24" ht="12" customHeight="1">
      <c r="A46" s="80">
        <v>22</v>
      </c>
      <c r="B46" s="83"/>
      <c r="C46" s="69" t="s">
        <v>57</v>
      </c>
      <c r="D46" s="41">
        <v>73284</v>
      </c>
      <c r="E46" s="42">
        <v>73204</v>
      </c>
      <c r="F46" s="42">
        <v>3518</v>
      </c>
      <c r="G46" s="42">
        <v>4100</v>
      </c>
      <c r="H46" s="42">
        <v>4100</v>
      </c>
      <c r="I46" s="42">
        <v>98</v>
      </c>
      <c r="J46" s="42">
        <v>15900</v>
      </c>
      <c r="K46" s="42">
        <v>15900</v>
      </c>
      <c r="L46" s="42">
        <v>525</v>
      </c>
      <c r="M46" s="42">
        <v>16100</v>
      </c>
      <c r="N46" s="42">
        <v>16100</v>
      </c>
      <c r="O46" s="42">
        <v>580</v>
      </c>
      <c r="P46" s="72" t="s">
        <v>29</v>
      </c>
      <c r="Q46" s="72" t="s">
        <v>29</v>
      </c>
      <c r="R46" s="42">
        <v>2150</v>
      </c>
      <c r="S46" s="42">
        <v>280</v>
      </c>
      <c r="T46" s="42">
        <v>540</v>
      </c>
      <c r="U46" s="42">
        <v>54</v>
      </c>
      <c r="V46" s="42">
        <v>1200</v>
      </c>
      <c r="W46" s="74">
        <v>12</v>
      </c>
      <c r="X46" s="45">
        <v>22</v>
      </c>
    </row>
    <row r="47" spans="1:24" ht="12" customHeight="1">
      <c r="A47" s="80">
        <v>23</v>
      </c>
      <c r="B47" s="83"/>
      <c r="C47" s="69" t="s">
        <v>58</v>
      </c>
      <c r="D47" s="88">
        <v>90174</v>
      </c>
      <c r="E47" s="52">
        <v>81648</v>
      </c>
      <c r="F47" s="52">
        <v>4082</v>
      </c>
      <c r="G47" s="52">
        <v>2410</v>
      </c>
      <c r="H47" s="73">
        <v>0</v>
      </c>
      <c r="I47" s="73">
        <v>0</v>
      </c>
      <c r="J47" s="52">
        <v>15840</v>
      </c>
      <c r="K47" s="52">
        <v>15840</v>
      </c>
      <c r="L47" s="5">
        <v>586</v>
      </c>
      <c r="M47" s="5">
        <v>18230</v>
      </c>
      <c r="N47" s="5">
        <v>18230</v>
      </c>
      <c r="O47" s="5">
        <v>583</v>
      </c>
      <c r="P47" s="5">
        <v>30</v>
      </c>
      <c r="Q47" s="73">
        <v>0</v>
      </c>
      <c r="R47" s="5">
        <v>2980</v>
      </c>
      <c r="S47" s="5">
        <v>313</v>
      </c>
      <c r="T47" s="5">
        <v>1015</v>
      </c>
      <c r="U47" s="5">
        <v>112</v>
      </c>
      <c r="V47" s="5">
        <v>2200</v>
      </c>
      <c r="W47" s="53">
        <v>22</v>
      </c>
      <c r="X47" s="62">
        <v>23</v>
      </c>
    </row>
    <row r="48" spans="1:24" ht="12" customHeight="1">
      <c r="A48" s="80">
        <v>24</v>
      </c>
      <c r="B48" s="83"/>
      <c r="C48" s="69" t="s">
        <v>59</v>
      </c>
      <c r="D48" s="41">
        <v>138996</v>
      </c>
      <c r="E48" s="42">
        <v>138996</v>
      </c>
      <c r="F48" s="42">
        <v>6255</v>
      </c>
      <c r="G48" s="42">
        <v>550</v>
      </c>
      <c r="H48" s="42">
        <v>270</v>
      </c>
      <c r="I48" s="42">
        <v>4</v>
      </c>
      <c r="J48" s="42">
        <v>21700</v>
      </c>
      <c r="K48" s="42">
        <v>21700</v>
      </c>
      <c r="L48" s="43">
        <v>629</v>
      </c>
      <c r="M48" s="43">
        <v>39200</v>
      </c>
      <c r="N48" s="43">
        <v>39200</v>
      </c>
      <c r="O48" s="43">
        <v>1176</v>
      </c>
      <c r="P48" s="43">
        <v>20</v>
      </c>
      <c r="Q48" s="73">
        <v>0</v>
      </c>
      <c r="R48" s="43">
        <v>2765</v>
      </c>
      <c r="S48" s="43">
        <v>61</v>
      </c>
      <c r="T48" s="43">
        <v>1370</v>
      </c>
      <c r="U48" s="43">
        <v>126</v>
      </c>
      <c r="V48" s="43">
        <v>380</v>
      </c>
      <c r="W48" s="89">
        <v>3</v>
      </c>
      <c r="X48" s="45">
        <v>24</v>
      </c>
    </row>
    <row r="49" spans="1:24" ht="12" customHeight="1">
      <c r="A49" s="80">
        <v>25</v>
      </c>
      <c r="B49" s="83"/>
      <c r="C49" s="69" t="s">
        <v>60</v>
      </c>
      <c r="D49" s="41">
        <v>61297</v>
      </c>
      <c r="E49" s="42">
        <v>61297</v>
      </c>
      <c r="F49" s="42">
        <v>2758</v>
      </c>
      <c r="G49" s="42">
        <v>1700</v>
      </c>
      <c r="H49" s="42">
        <v>1700</v>
      </c>
      <c r="I49" s="90">
        <v>31</v>
      </c>
      <c r="J49" s="42">
        <v>690</v>
      </c>
      <c r="K49" s="42">
        <v>690</v>
      </c>
      <c r="L49" s="43">
        <v>17</v>
      </c>
      <c r="M49" s="43">
        <v>1386</v>
      </c>
      <c r="N49" s="43">
        <v>1386</v>
      </c>
      <c r="O49" s="43">
        <v>36</v>
      </c>
      <c r="P49" s="72" t="s">
        <v>29</v>
      </c>
      <c r="Q49" s="72" t="s">
        <v>29</v>
      </c>
      <c r="R49" s="43">
        <v>600</v>
      </c>
      <c r="S49" s="43">
        <v>27</v>
      </c>
      <c r="T49" s="43">
        <v>900</v>
      </c>
      <c r="U49" s="43">
        <v>126</v>
      </c>
      <c r="V49" s="43">
        <v>1200</v>
      </c>
      <c r="W49" s="47">
        <v>13</v>
      </c>
      <c r="X49" s="45">
        <v>25</v>
      </c>
    </row>
    <row r="50" spans="2:24" ht="12" customHeight="1">
      <c r="B50" s="83"/>
      <c r="C50" s="69"/>
      <c r="D50" s="41"/>
      <c r="E50" s="42"/>
      <c r="F50" s="42"/>
      <c r="G50" s="42"/>
      <c r="H50" s="42"/>
      <c r="I50" s="42"/>
      <c r="J50" s="42"/>
      <c r="K50" s="4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7"/>
      <c r="X50" s="45"/>
    </row>
    <row r="51" spans="1:24" s="61" customFormat="1" ht="12" customHeight="1">
      <c r="A51" s="85"/>
      <c r="B51" s="63" t="s">
        <v>61</v>
      </c>
      <c r="C51" s="64"/>
      <c r="D51" s="65">
        <f>SUM(D52)</f>
        <v>19971</v>
      </c>
      <c r="E51" s="65">
        <f aca="true" t="shared" si="6" ref="E51:W51">SUM(E52)</f>
        <v>19971</v>
      </c>
      <c r="F51" s="65">
        <f t="shared" si="6"/>
        <v>759</v>
      </c>
      <c r="G51" s="65">
        <f t="shared" si="6"/>
        <v>35</v>
      </c>
      <c r="H51" s="78">
        <f>SUM(H52)</f>
        <v>0</v>
      </c>
      <c r="I51" s="78">
        <f>SUM(I52)</f>
        <v>0</v>
      </c>
      <c r="J51" s="65">
        <f t="shared" si="6"/>
        <v>5205</v>
      </c>
      <c r="K51" s="65">
        <f t="shared" si="6"/>
        <v>5205</v>
      </c>
      <c r="L51" s="65">
        <f t="shared" si="6"/>
        <v>135</v>
      </c>
      <c r="M51" s="65">
        <f t="shared" si="6"/>
        <v>7808</v>
      </c>
      <c r="N51" s="65">
        <f t="shared" si="6"/>
        <v>7808</v>
      </c>
      <c r="O51" s="65">
        <f t="shared" si="6"/>
        <v>187</v>
      </c>
      <c r="P51" s="65">
        <f t="shared" si="6"/>
        <v>15</v>
      </c>
      <c r="Q51" s="78">
        <f>SUM(Q52)</f>
        <v>0</v>
      </c>
      <c r="R51" s="65">
        <f t="shared" si="6"/>
        <v>5470</v>
      </c>
      <c r="S51" s="65">
        <f t="shared" si="6"/>
        <v>410</v>
      </c>
      <c r="T51" s="65">
        <f t="shared" si="6"/>
        <v>1530</v>
      </c>
      <c r="U51" s="65">
        <f t="shared" si="6"/>
        <v>168</v>
      </c>
      <c r="V51" s="65">
        <f t="shared" si="6"/>
        <v>0</v>
      </c>
      <c r="W51" s="66">
        <f t="shared" si="6"/>
        <v>0</v>
      </c>
      <c r="X51" s="67" t="s">
        <v>62</v>
      </c>
    </row>
    <row r="52" spans="1:24" ht="12" customHeight="1">
      <c r="A52" s="80">
        <v>26</v>
      </c>
      <c r="B52" s="83"/>
      <c r="C52" s="69" t="s">
        <v>63</v>
      </c>
      <c r="D52" s="41">
        <v>19971</v>
      </c>
      <c r="E52" s="42">
        <v>19971</v>
      </c>
      <c r="F52" s="42">
        <v>759</v>
      </c>
      <c r="G52" s="42">
        <v>35</v>
      </c>
      <c r="H52" s="73">
        <v>0</v>
      </c>
      <c r="I52" s="73">
        <v>0</v>
      </c>
      <c r="J52" s="42">
        <v>5205</v>
      </c>
      <c r="K52" s="42">
        <v>5205</v>
      </c>
      <c r="L52" s="43">
        <v>135</v>
      </c>
      <c r="M52" s="43">
        <v>7808</v>
      </c>
      <c r="N52" s="43">
        <v>7808</v>
      </c>
      <c r="O52" s="43">
        <v>187</v>
      </c>
      <c r="P52" s="43">
        <v>15</v>
      </c>
      <c r="Q52" s="73">
        <v>0</v>
      </c>
      <c r="R52" s="43">
        <v>5470</v>
      </c>
      <c r="S52" s="43">
        <v>410</v>
      </c>
      <c r="T52" s="43">
        <v>1530</v>
      </c>
      <c r="U52" s="43">
        <v>168</v>
      </c>
      <c r="V52" s="46" t="s">
        <v>29</v>
      </c>
      <c r="W52" s="91" t="s">
        <v>29</v>
      </c>
      <c r="X52" s="45">
        <v>26</v>
      </c>
    </row>
    <row r="53" spans="2:24" ht="12" customHeight="1">
      <c r="B53" s="83"/>
      <c r="C53" s="69"/>
      <c r="D53" s="41"/>
      <c r="E53" s="42"/>
      <c r="F53" s="42"/>
      <c r="G53" s="42"/>
      <c r="H53" s="42"/>
      <c r="I53" s="42"/>
      <c r="J53" s="42"/>
      <c r="K53" s="42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89"/>
      <c r="X53" s="45"/>
    </row>
    <row r="54" spans="1:24" s="79" customFormat="1" ht="12" customHeight="1">
      <c r="A54" s="77"/>
      <c r="B54" s="63" t="s">
        <v>64</v>
      </c>
      <c r="C54" s="64"/>
      <c r="D54" s="65">
        <f>SUM(D55:D62)</f>
        <v>118670</v>
      </c>
      <c r="E54" s="65">
        <f aca="true" t="shared" si="7" ref="E54:W54">SUM(E55:E62)</f>
        <v>118253</v>
      </c>
      <c r="F54" s="65">
        <v>4474</v>
      </c>
      <c r="G54" s="65">
        <f t="shared" si="7"/>
        <v>991</v>
      </c>
      <c r="H54" s="65">
        <f t="shared" si="7"/>
        <v>723</v>
      </c>
      <c r="I54" s="65">
        <f t="shared" si="7"/>
        <v>11</v>
      </c>
      <c r="J54" s="65">
        <f t="shared" si="7"/>
        <v>14906</v>
      </c>
      <c r="K54" s="65">
        <f t="shared" si="7"/>
        <v>14860</v>
      </c>
      <c r="L54" s="65">
        <f t="shared" si="7"/>
        <v>403</v>
      </c>
      <c r="M54" s="65">
        <f t="shared" si="7"/>
        <v>32637</v>
      </c>
      <c r="N54" s="65">
        <f t="shared" si="7"/>
        <v>32605</v>
      </c>
      <c r="O54" s="65">
        <f t="shared" si="7"/>
        <v>836</v>
      </c>
      <c r="P54" s="65">
        <f t="shared" si="7"/>
        <v>680</v>
      </c>
      <c r="Q54" s="65">
        <f t="shared" si="7"/>
        <v>3</v>
      </c>
      <c r="R54" s="65">
        <f t="shared" si="7"/>
        <v>36910</v>
      </c>
      <c r="S54" s="65">
        <f t="shared" si="7"/>
        <v>5154</v>
      </c>
      <c r="T54" s="65">
        <f t="shared" si="7"/>
        <v>3083</v>
      </c>
      <c r="U54" s="65">
        <f t="shared" si="7"/>
        <v>381</v>
      </c>
      <c r="V54" s="65">
        <f t="shared" si="7"/>
        <v>6920</v>
      </c>
      <c r="W54" s="66">
        <f t="shared" si="7"/>
        <v>63</v>
      </c>
      <c r="X54" s="67" t="s">
        <v>65</v>
      </c>
    </row>
    <row r="55" spans="1:24" ht="12" customHeight="1">
      <c r="A55" s="80">
        <v>27</v>
      </c>
      <c r="B55" s="83"/>
      <c r="C55" s="69" t="s">
        <v>66</v>
      </c>
      <c r="D55" s="41">
        <v>1990</v>
      </c>
      <c r="E55" s="42">
        <v>1990</v>
      </c>
      <c r="F55" s="42">
        <v>56</v>
      </c>
      <c r="G55" s="72" t="s">
        <v>29</v>
      </c>
      <c r="H55" s="72" t="s">
        <v>29</v>
      </c>
      <c r="I55" s="72" t="s">
        <v>29</v>
      </c>
      <c r="J55" s="42">
        <v>400</v>
      </c>
      <c r="K55" s="42">
        <v>400</v>
      </c>
      <c r="L55" s="42">
        <v>9</v>
      </c>
      <c r="M55" s="42">
        <v>2739</v>
      </c>
      <c r="N55" s="42">
        <v>2739</v>
      </c>
      <c r="O55" s="42">
        <v>70</v>
      </c>
      <c r="P55" s="72" t="s">
        <v>29</v>
      </c>
      <c r="Q55" s="72" t="s">
        <v>29</v>
      </c>
      <c r="R55" s="42">
        <v>3600</v>
      </c>
      <c r="S55" s="43">
        <v>204</v>
      </c>
      <c r="T55" s="42">
        <v>500</v>
      </c>
      <c r="U55" s="42">
        <v>60</v>
      </c>
      <c r="V55" s="42">
        <v>400</v>
      </c>
      <c r="W55" s="47">
        <v>2</v>
      </c>
      <c r="X55" s="45">
        <v>27</v>
      </c>
    </row>
    <row r="56" spans="1:24" ht="12" customHeight="1">
      <c r="A56" s="80">
        <v>28</v>
      </c>
      <c r="B56" s="83"/>
      <c r="C56" s="69" t="s">
        <v>67</v>
      </c>
      <c r="D56" s="88">
        <v>33936</v>
      </c>
      <c r="E56" s="52">
        <v>33936</v>
      </c>
      <c r="F56" s="52">
        <v>1206</v>
      </c>
      <c r="G56" s="52">
        <v>700</v>
      </c>
      <c r="H56" s="52">
        <v>700</v>
      </c>
      <c r="I56" s="52">
        <v>11</v>
      </c>
      <c r="J56" s="52">
        <v>8100</v>
      </c>
      <c r="K56" s="52">
        <v>8100</v>
      </c>
      <c r="L56" s="5">
        <v>227</v>
      </c>
      <c r="M56" s="5">
        <v>8200</v>
      </c>
      <c r="N56" s="5">
        <v>8200</v>
      </c>
      <c r="O56" s="5">
        <v>230</v>
      </c>
      <c r="P56" s="5">
        <v>20</v>
      </c>
      <c r="Q56" s="73">
        <v>0</v>
      </c>
      <c r="R56" s="5">
        <v>6400</v>
      </c>
      <c r="S56" s="5">
        <v>1024</v>
      </c>
      <c r="T56" s="5">
        <v>850</v>
      </c>
      <c r="U56" s="5">
        <v>99</v>
      </c>
      <c r="V56" s="5">
        <v>1350</v>
      </c>
      <c r="W56" s="53">
        <v>20</v>
      </c>
      <c r="X56" s="62">
        <v>28</v>
      </c>
    </row>
    <row r="57" spans="1:24" ht="12" customHeight="1">
      <c r="A57" s="80">
        <v>29</v>
      </c>
      <c r="B57" s="83"/>
      <c r="C57" s="69" t="s">
        <v>68</v>
      </c>
      <c r="D57" s="41">
        <v>11106</v>
      </c>
      <c r="E57" s="42">
        <v>11100</v>
      </c>
      <c r="F57" s="42">
        <v>400</v>
      </c>
      <c r="G57" s="42">
        <v>100</v>
      </c>
      <c r="H57" s="92">
        <f>SUM(H58)</f>
        <v>0</v>
      </c>
      <c r="I57" s="92">
        <f>SUM(I58)</f>
        <v>0</v>
      </c>
      <c r="J57" s="42">
        <v>1686</v>
      </c>
      <c r="K57" s="42">
        <v>1650</v>
      </c>
      <c r="L57" s="43">
        <v>43</v>
      </c>
      <c r="M57" s="43">
        <v>2262</v>
      </c>
      <c r="N57" s="43">
        <v>2250</v>
      </c>
      <c r="O57" s="43">
        <v>63</v>
      </c>
      <c r="P57" s="43">
        <v>60</v>
      </c>
      <c r="Q57" s="43">
        <v>1</v>
      </c>
      <c r="R57" s="43">
        <v>1210</v>
      </c>
      <c r="S57" s="43">
        <v>181</v>
      </c>
      <c r="T57" s="43">
        <v>760</v>
      </c>
      <c r="U57" s="46">
        <v>101</v>
      </c>
      <c r="V57" s="43">
        <v>1060</v>
      </c>
      <c r="W57" s="47">
        <v>12</v>
      </c>
      <c r="X57" s="45">
        <v>29</v>
      </c>
    </row>
    <row r="58" spans="1:24" ht="12" customHeight="1">
      <c r="A58" s="80">
        <v>30</v>
      </c>
      <c r="B58" s="83"/>
      <c r="C58" s="69" t="s">
        <v>69</v>
      </c>
      <c r="D58" s="41">
        <v>39208</v>
      </c>
      <c r="E58" s="42">
        <v>39208</v>
      </c>
      <c r="F58" s="42">
        <v>1529</v>
      </c>
      <c r="G58" s="42">
        <v>140</v>
      </c>
      <c r="H58" s="73">
        <v>0</v>
      </c>
      <c r="I58" s="92">
        <f>SUM(I59)</f>
        <v>0</v>
      </c>
      <c r="J58" s="42">
        <v>1500</v>
      </c>
      <c r="K58" s="42">
        <v>1500</v>
      </c>
      <c r="L58" s="43">
        <v>30</v>
      </c>
      <c r="M58" s="43">
        <v>3800</v>
      </c>
      <c r="N58" s="43">
        <v>3800</v>
      </c>
      <c r="O58" s="43">
        <v>87</v>
      </c>
      <c r="P58" s="43">
        <v>600</v>
      </c>
      <c r="Q58" s="43">
        <v>2</v>
      </c>
      <c r="R58" s="43">
        <v>3400</v>
      </c>
      <c r="S58" s="43">
        <v>218</v>
      </c>
      <c r="T58" s="43">
        <v>40</v>
      </c>
      <c r="U58" s="43">
        <v>5</v>
      </c>
      <c r="V58" s="43">
        <v>2100</v>
      </c>
      <c r="W58" s="47">
        <v>7</v>
      </c>
      <c r="X58" s="45">
        <v>30</v>
      </c>
    </row>
    <row r="59" spans="1:24" ht="12" customHeight="1">
      <c r="A59" s="80">
        <v>31</v>
      </c>
      <c r="B59" s="83"/>
      <c r="C59" s="69" t="s">
        <v>70</v>
      </c>
      <c r="D59" s="41">
        <v>26761</v>
      </c>
      <c r="E59" s="42">
        <v>26490</v>
      </c>
      <c r="F59" s="42">
        <v>1128</v>
      </c>
      <c r="G59" s="72">
        <v>51</v>
      </c>
      <c r="H59" s="72">
        <v>23</v>
      </c>
      <c r="I59" s="92">
        <f>SUM(I60)</f>
        <v>0</v>
      </c>
      <c r="J59" s="42">
        <v>2390</v>
      </c>
      <c r="K59" s="42">
        <v>2390</v>
      </c>
      <c r="L59" s="43">
        <v>76</v>
      </c>
      <c r="M59" s="43">
        <v>3296</v>
      </c>
      <c r="N59" s="43">
        <v>3296</v>
      </c>
      <c r="O59" s="43">
        <v>99</v>
      </c>
      <c r="P59" s="72" t="s">
        <v>29</v>
      </c>
      <c r="Q59" s="72" t="s">
        <v>29</v>
      </c>
      <c r="R59" s="43">
        <v>250</v>
      </c>
      <c r="S59" s="46">
        <v>42</v>
      </c>
      <c r="T59" s="43">
        <v>133</v>
      </c>
      <c r="U59" s="43">
        <v>17</v>
      </c>
      <c r="V59" s="43">
        <v>840</v>
      </c>
      <c r="W59" s="47">
        <v>10</v>
      </c>
      <c r="X59" s="45">
        <v>31</v>
      </c>
    </row>
    <row r="60" spans="1:24" ht="12" customHeight="1">
      <c r="A60" s="80">
        <v>32</v>
      </c>
      <c r="B60" s="83"/>
      <c r="C60" s="69" t="s">
        <v>71</v>
      </c>
      <c r="D60" s="41">
        <v>1120</v>
      </c>
      <c r="E60" s="42">
        <v>1120</v>
      </c>
      <c r="F60" s="42">
        <v>37</v>
      </c>
      <c r="G60" s="72" t="s">
        <v>29</v>
      </c>
      <c r="H60" s="72" t="s">
        <v>29</v>
      </c>
      <c r="I60" s="72" t="s">
        <v>29</v>
      </c>
      <c r="J60" s="42">
        <v>30</v>
      </c>
      <c r="K60" s="42">
        <v>30</v>
      </c>
      <c r="L60" s="92">
        <v>0</v>
      </c>
      <c r="M60" s="43">
        <v>820</v>
      </c>
      <c r="N60" s="43">
        <v>820</v>
      </c>
      <c r="O60" s="43">
        <v>18</v>
      </c>
      <c r="P60" s="72" t="s">
        <v>29</v>
      </c>
      <c r="Q60" s="72" t="s">
        <v>29</v>
      </c>
      <c r="R60" s="43">
        <v>1500</v>
      </c>
      <c r="S60" s="43">
        <v>240</v>
      </c>
      <c r="T60" s="43">
        <v>50</v>
      </c>
      <c r="U60" s="43">
        <v>6</v>
      </c>
      <c r="V60" s="43">
        <v>20</v>
      </c>
      <c r="W60" s="82">
        <v>0</v>
      </c>
      <c r="X60" s="45">
        <v>32</v>
      </c>
    </row>
    <row r="61" spans="1:24" ht="12" customHeight="1">
      <c r="A61" s="80">
        <v>33</v>
      </c>
      <c r="B61" s="83"/>
      <c r="C61" s="69" t="s">
        <v>72</v>
      </c>
      <c r="D61" s="93" t="s">
        <v>29</v>
      </c>
      <c r="E61" s="72" t="s">
        <v>29</v>
      </c>
      <c r="F61" s="72" t="s">
        <v>29</v>
      </c>
      <c r="G61" s="72" t="s">
        <v>29</v>
      </c>
      <c r="H61" s="72" t="s">
        <v>29</v>
      </c>
      <c r="I61" s="72" t="s">
        <v>29</v>
      </c>
      <c r="J61" s="72">
        <v>50</v>
      </c>
      <c r="K61" s="72">
        <v>50</v>
      </c>
      <c r="L61" s="43">
        <v>1</v>
      </c>
      <c r="M61" s="43">
        <v>1600</v>
      </c>
      <c r="N61" s="43">
        <v>1600</v>
      </c>
      <c r="O61" s="43">
        <v>31</v>
      </c>
      <c r="P61" s="72" t="s">
        <v>29</v>
      </c>
      <c r="Q61" s="72" t="s">
        <v>29</v>
      </c>
      <c r="R61" s="43">
        <v>3050</v>
      </c>
      <c r="S61" s="43">
        <v>95</v>
      </c>
      <c r="T61" s="43">
        <v>500</v>
      </c>
      <c r="U61" s="43">
        <v>65</v>
      </c>
      <c r="V61" s="43">
        <v>750</v>
      </c>
      <c r="W61" s="47">
        <v>7</v>
      </c>
      <c r="X61" s="45">
        <v>33</v>
      </c>
    </row>
    <row r="62" spans="1:24" ht="12" customHeight="1">
      <c r="A62" s="80">
        <v>34</v>
      </c>
      <c r="B62" s="83"/>
      <c r="C62" s="69" t="s">
        <v>73</v>
      </c>
      <c r="D62" s="41">
        <v>4549</v>
      </c>
      <c r="E62" s="42">
        <v>4409</v>
      </c>
      <c r="F62" s="42">
        <v>119</v>
      </c>
      <c r="G62" s="72" t="s">
        <v>29</v>
      </c>
      <c r="H62" s="72" t="s">
        <v>29</v>
      </c>
      <c r="I62" s="72" t="s">
        <v>29</v>
      </c>
      <c r="J62" s="42">
        <v>750</v>
      </c>
      <c r="K62" s="42">
        <v>740</v>
      </c>
      <c r="L62" s="43">
        <v>17</v>
      </c>
      <c r="M62" s="43">
        <v>9920</v>
      </c>
      <c r="N62" s="43">
        <v>9900</v>
      </c>
      <c r="O62" s="43">
        <v>238</v>
      </c>
      <c r="P62" s="72" t="s">
        <v>29</v>
      </c>
      <c r="Q62" s="72" t="s">
        <v>29</v>
      </c>
      <c r="R62" s="43">
        <v>17500</v>
      </c>
      <c r="S62" s="43">
        <v>3150</v>
      </c>
      <c r="T62" s="43">
        <v>250</v>
      </c>
      <c r="U62" s="43">
        <v>28</v>
      </c>
      <c r="V62" s="43">
        <v>400</v>
      </c>
      <c r="W62" s="47">
        <v>5</v>
      </c>
      <c r="X62" s="45">
        <v>34</v>
      </c>
    </row>
    <row r="63" spans="1:24" s="52" customFormat="1" ht="12" customHeight="1">
      <c r="A63" s="75"/>
      <c r="B63" s="83"/>
      <c r="C63" s="69"/>
      <c r="D63" s="41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7"/>
      <c r="X63" s="62"/>
    </row>
    <row r="64" spans="1:24" s="61" customFormat="1" ht="12" customHeight="1">
      <c r="A64" s="85"/>
      <c r="B64" s="63" t="s">
        <v>74</v>
      </c>
      <c r="C64" s="64"/>
      <c r="D64" s="65">
        <f>SUM(D65:D72)</f>
        <v>531839</v>
      </c>
      <c r="E64" s="65">
        <f aca="true" t="shared" si="8" ref="E64:V64">SUM(E65:E72)</f>
        <v>518440</v>
      </c>
      <c r="F64" s="65">
        <f t="shared" si="8"/>
        <v>22603</v>
      </c>
      <c r="G64" s="65">
        <f t="shared" si="8"/>
        <v>96618</v>
      </c>
      <c r="H64" s="65">
        <f t="shared" si="8"/>
        <v>33050</v>
      </c>
      <c r="I64" s="65">
        <v>327</v>
      </c>
      <c r="J64" s="65">
        <f t="shared" si="8"/>
        <v>167720</v>
      </c>
      <c r="K64" s="65">
        <f t="shared" si="8"/>
        <v>167720</v>
      </c>
      <c r="L64" s="65">
        <v>4096</v>
      </c>
      <c r="M64" s="65">
        <f t="shared" si="8"/>
        <v>208213</v>
      </c>
      <c r="N64" s="65">
        <f t="shared" si="8"/>
        <v>208213</v>
      </c>
      <c r="O64" s="65">
        <v>5657</v>
      </c>
      <c r="P64" s="65">
        <f t="shared" si="8"/>
        <v>751</v>
      </c>
      <c r="Q64" s="65">
        <f t="shared" si="8"/>
        <v>4</v>
      </c>
      <c r="R64" s="65">
        <f t="shared" si="8"/>
        <v>73842</v>
      </c>
      <c r="S64" s="65">
        <f t="shared" si="8"/>
        <v>12329</v>
      </c>
      <c r="T64" s="65">
        <f t="shared" si="8"/>
        <v>5730</v>
      </c>
      <c r="U64" s="65">
        <f t="shared" si="8"/>
        <v>472</v>
      </c>
      <c r="V64" s="65">
        <f t="shared" si="8"/>
        <v>47630</v>
      </c>
      <c r="W64" s="66">
        <v>238</v>
      </c>
      <c r="X64" s="67" t="s">
        <v>75</v>
      </c>
    </row>
    <row r="65" spans="1:24" ht="12" customHeight="1">
      <c r="A65" s="80">
        <v>35</v>
      </c>
      <c r="B65" s="83"/>
      <c r="C65" s="69" t="s">
        <v>76</v>
      </c>
      <c r="D65" s="88">
        <v>74480</v>
      </c>
      <c r="E65" s="52">
        <v>74480</v>
      </c>
      <c r="F65" s="52">
        <v>3083</v>
      </c>
      <c r="G65" s="52">
        <v>11500</v>
      </c>
      <c r="H65" s="52">
        <v>11500</v>
      </c>
      <c r="I65" s="52">
        <v>173</v>
      </c>
      <c r="J65" s="52">
        <v>27500</v>
      </c>
      <c r="K65" s="52">
        <v>27500</v>
      </c>
      <c r="L65" s="5">
        <v>660</v>
      </c>
      <c r="M65" s="5">
        <v>45300</v>
      </c>
      <c r="N65" s="5">
        <v>45300</v>
      </c>
      <c r="O65" s="5">
        <v>1135</v>
      </c>
      <c r="P65" s="5">
        <v>200</v>
      </c>
      <c r="Q65" s="5">
        <v>1</v>
      </c>
      <c r="R65" s="5">
        <v>30800</v>
      </c>
      <c r="S65" s="76">
        <v>6899</v>
      </c>
      <c r="T65" s="5">
        <v>600</v>
      </c>
      <c r="U65" s="5">
        <v>72</v>
      </c>
      <c r="V65" s="5">
        <v>5000</v>
      </c>
      <c r="W65" s="53">
        <v>52</v>
      </c>
      <c r="X65" s="62">
        <v>35</v>
      </c>
    </row>
    <row r="66" spans="1:24" ht="12" customHeight="1">
      <c r="A66" s="80">
        <v>36</v>
      </c>
      <c r="B66" s="83"/>
      <c r="C66" s="69" t="s">
        <v>77</v>
      </c>
      <c r="D66" s="41">
        <v>74382</v>
      </c>
      <c r="E66" s="42">
        <v>67880</v>
      </c>
      <c r="F66" s="42">
        <v>2715</v>
      </c>
      <c r="G66" s="42">
        <v>21700</v>
      </c>
      <c r="H66" s="42">
        <v>2100</v>
      </c>
      <c r="I66" s="42">
        <v>13</v>
      </c>
      <c r="J66" s="42">
        <v>35000</v>
      </c>
      <c r="K66" s="42">
        <v>35000</v>
      </c>
      <c r="L66" s="43">
        <v>875</v>
      </c>
      <c r="M66" s="43">
        <v>42300</v>
      </c>
      <c r="N66" s="43">
        <v>42300</v>
      </c>
      <c r="O66" s="43">
        <v>1058</v>
      </c>
      <c r="P66" s="43">
        <v>100</v>
      </c>
      <c r="Q66" s="43">
        <v>1</v>
      </c>
      <c r="R66" s="43">
        <v>16900</v>
      </c>
      <c r="S66" s="43">
        <v>3549</v>
      </c>
      <c r="T66" s="43">
        <v>1100</v>
      </c>
      <c r="U66" s="43">
        <v>124</v>
      </c>
      <c r="V66" s="43">
        <v>7600</v>
      </c>
      <c r="W66" s="47">
        <v>68</v>
      </c>
      <c r="X66" s="45">
        <v>36</v>
      </c>
    </row>
    <row r="67" spans="1:24" s="52" customFormat="1" ht="12" customHeight="1">
      <c r="A67" s="86">
        <v>37</v>
      </c>
      <c r="B67" s="83"/>
      <c r="C67" s="69" t="s">
        <v>78</v>
      </c>
      <c r="D67" s="41">
        <v>37393</v>
      </c>
      <c r="E67" s="42">
        <v>37393</v>
      </c>
      <c r="F67" s="42">
        <v>1683</v>
      </c>
      <c r="G67" s="42">
        <v>2200</v>
      </c>
      <c r="H67" s="42">
        <v>2200</v>
      </c>
      <c r="I67" s="42">
        <v>40</v>
      </c>
      <c r="J67" s="42">
        <v>11900</v>
      </c>
      <c r="K67" s="42">
        <v>11900</v>
      </c>
      <c r="L67" s="43">
        <v>286</v>
      </c>
      <c r="M67" s="43">
        <v>12500</v>
      </c>
      <c r="N67" s="43">
        <v>12500</v>
      </c>
      <c r="O67" s="43">
        <v>325</v>
      </c>
      <c r="P67" s="43">
        <v>100</v>
      </c>
      <c r="Q67" s="43">
        <v>1</v>
      </c>
      <c r="R67" s="43">
        <v>3000</v>
      </c>
      <c r="S67" s="43">
        <v>420</v>
      </c>
      <c r="T67" s="43">
        <v>500</v>
      </c>
      <c r="U67" s="43">
        <v>48</v>
      </c>
      <c r="V67" s="43">
        <v>2300</v>
      </c>
      <c r="W67" s="47">
        <v>29</v>
      </c>
      <c r="X67" s="45">
        <v>37</v>
      </c>
    </row>
    <row r="68" spans="1:24" ht="12" customHeight="1">
      <c r="A68" s="80">
        <v>38</v>
      </c>
      <c r="B68" s="83"/>
      <c r="C68" s="69" t="s">
        <v>79</v>
      </c>
      <c r="D68" s="41">
        <v>126897</v>
      </c>
      <c r="E68" s="42">
        <v>120000</v>
      </c>
      <c r="F68" s="42">
        <v>6120</v>
      </c>
      <c r="G68" s="42">
        <v>850</v>
      </c>
      <c r="H68" s="42">
        <v>650</v>
      </c>
      <c r="I68" s="42">
        <v>16</v>
      </c>
      <c r="J68" s="42">
        <v>24000</v>
      </c>
      <c r="K68" s="42">
        <v>24000</v>
      </c>
      <c r="L68" s="42">
        <v>768</v>
      </c>
      <c r="M68" s="42">
        <v>27000</v>
      </c>
      <c r="N68" s="42">
        <v>27000</v>
      </c>
      <c r="O68" s="87">
        <v>891</v>
      </c>
      <c r="P68" s="87">
        <v>20</v>
      </c>
      <c r="Q68" s="73">
        <v>0</v>
      </c>
      <c r="R68" s="42">
        <v>2700</v>
      </c>
      <c r="S68" s="72">
        <v>405</v>
      </c>
      <c r="T68" s="42">
        <v>1900</v>
      </c>
      <c r="U68" s="42">
        <v>147</v>
      </c>
      <c r="V68" s="42">
        <v>1000</v>
      </c>
      <c r="W68" s="47">
        <v>10</v>
      </c>
      <c r="X68" s="45">
        <v>38</v>
      </c>
    </row>
    <row r="69" spans="1:24" ht="12" customHeight="1">
      <c r="A69" s="80">
        <v>39</v>
      </c>
      <c r="B69" s="83"/>
      <c r="C69" s="69" t="s">
        <v>80</v>
      </c>
      <c r="D69" s="88">
        <v>76482</v>
      </c>
      <c r="E69" s="52">
        <v>76482</v>
      </c>
      <c r="F69" s="52">
        <v>3212</v>
      </c>
      <c r="G69" s="51">
        <v>3900</v>
      </c>
      <c r="H69" s="51">
        <v>3900</v>
      </c>
      <c r="I69" s="52">
        <v>22</v>
      </c>
      <c r="J69" s="52">
        <v>11000</v>
      </c>
      <c r="K69" s="52">
        <v>11000</v>
      </c>
      <c r="L69" s="5">
        <v>289</v>
      </c>
      <c r="M69" s="5">
        <v>14000</v>
      </c>
      <c r="N69" s="5">
        <v>14000</v>
      </c>
      <c r="O69" s="5">
        <v>384</v>
      </c>
      <c r="P69" s="72" t="s">
        <v>29</v>
      </c>
      <c r="Q69" s="72" t="s">
        <v>29</v>
      </c>
      <c r="R69" s="5">
        <v>1900</v>
      </c>
      <c r="S69" s="5">
        <v>209</v>
      </c>
      <c r="T69" s="5">
        <v>400</v>
      </c>
      <c r="U69" s="5">
        <v>28</v>
      </c>
      <c r="V69" s="5">
        <v>2700</v>
      </c>
      <c r="W69" s="53">
        <v>36</v>
      </c>
      <c r="X69" s="62">
        <v>39</v>
      </c>
    </row>
    <row r="70" spans="1:24" s="52" customFormat="1" ht="12" customHeight="1">
      <c r="A70" s="86">
        <v>40</v>
      </c>
      <c r="B70" s="83"/>
      <c r="C70" s="69" t="s">
        <v>81</v>
      </c>
      <c r="D70" s="41">
        <v>82880</v>
      </c>
      <c r="E70" s="42">
        <v>82880</v>
      </c>
      <c r="F70" s="42">
        <v>3522</v>
      </c>
      <c r="G70" s="42">
        <v>45568</v>
      </c>
      <c r="H70" s="42">
        <v>1800</v>
      </c>
      <c r="I70" s="42">
        <v>4</v>
      </c>
      <c r="J70" s="42">
        <v>30600</v>
      </c>
      <c r="K70" s="42">
        <v>30600</v>
      </c>
      <c r="L70" s="43">
        <v>734</v>
      </c>
      <c r="M70" s="43">
        <v>35033</v>
      </c>
      <c r="N70" s="43">
        <v>35033</v>
      </c>
      <c r="O70" s="43">
        <v>1051</v>
      </c>
      <c r="P70" s="43">
        <v>281</v>
      </c>
      <c r="Q70" s="43">
        <v>1</v>
      </c>
      <c r="R70" s="43">
        <v>5142</v>
      </c>
      <c r="S70" s="43">
        <v>370</v>
      </c>
      <c r="T70" s="43">
        <v>520</v>
      </c>
      <c r="U70" s="43">
        <v>34</v>
      </c>
      <c r="V70" s="43">
        <v>25200</v>
      </c>
      <c r="W70" s="47">
        <v>10</v>
      </c>
      <c r="X70" s="45">
        <v>40</v>
      </c>
    </row>
    <row r="71" spans="1:24" ht="12" customHeight="1">
      <c r="A71" s="80">
        <v>41</v>
      </c>
      <c r="B71" s="83"/>
      <c r="C71" s="69" t="s">
        <v>82</v>
      </c>
      <c r="D71" s="41">
        <v>29015</v>
      </c>
      <c r="E71" s="42">
        <v>29015</v>
      </c>
      <c r="F71" s="42">
        <v>1107</v>
      </c>
      <c r="G71" s="42">
        <v>4100</v>
      </c>
      <c r="H71" s="42">
        <v>4100</v>
      </c>
      <c r="I71" s="42">
        <v>12</v>
      </c>
      <c r="J71" s="42">
        <v>7520</v>
      </c>
      <c r="K71" s="42">
        <v>7520</v>
      </c>
      <c r="L71" s="42">
        <v>20</v>
      </c>
      <c r="M71" s="42">
        <v>11080</v>
      </c>
      <c r="N71" s="42">
        <v>11080</v>
      </c>
      <c r="O71" s="42">
        <v>310</v>
      </c>
      <c r="P71" s="42">
        <v>50</v>
      </c>
      <c r="Q71" s="73">
        <v>0</v>
      </c>
      <c r="R71" s="42">
        <v>3000</v>
      </c>
      <c r="S71" s="42">
        <v>300</v>
      </c>
      <c r="T71" s="42">
        <v>510</v>
      </c>
      <c r="U71" s="42">
        <v>6</v>
      </c>
      <c r="V71" s="42">
        <v>1500</v>
      </c>
      <c r="W71" s="47">
        <v>5</v>
      </c>
      <c r="X71" s="45">
        <v>41</v>
      </c>
    </row>
    <row r="72" spans="1:24" ht="12" customHeight="1">
      <c r="A72" s="80">
        <v>42</v>
      </c>
      <c r="B72" s="83"/>
      <c r="C72" s="69" t="s">
        <v>83</v>
      </c>
      <c r="D72" s="88">
        <v>30310</v>
      </c>
      <c r="E72" s="52">
        <v>30310</v>
      </c>
      <c r="F72" s="52">
        <v>1161</v>
      </c>
      <c r="G72" s="52">
        <v>6800</v>
      </c>
      <c r="H72" s="52">
        <v>6800</v>
      </c>
      <c r="I72" s="52">
        <v>48</v>
      </c>
      <c r="J72" s="52">
        <v>20200</v>
      </c>
      <c r="K72" s="52">
        <v>20200</v>
      </c>
      <c r="L72" s="5">
        <v>465</v>
      </c>
      <c r="M72" s="5">
        <v>21000</v>
      </c>
      <c r="N72" s="5">
        <v>21000</v>
      </c>
      <c r="O72" s="5">
        <v>504</v>
      </c>
      <c r="P72" s="72" t="s">
        <v>29</v>
      </c>
      <c r="Q72" s="72" t="s">
        <v>29</v>
      </c>
      <c r="R72" s="5">
        <v>10400</v>
      </c>
      <c r="S72" s="5">
        <v>177</v>
      </c>
      <c r="T72" s="5">
        <v>200</v>
      </c>
      <c r="U72" s="5">
        <v>13</v>
      </c>
      <c r="V72" s="5">
        <v>2330</v>
      </c>
      <c r="W72" s="53">
        <v>27</v>
      </c>
      <c r="X72" s="62">
        <v>42</v>
      </c>
    </row>
    <row r="73" spans="2:24" ht="12" customHeight="1">
      <c r="B73" s="83"/>
      <c r="C73" s="69"/>
      <c r="D73" s="41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7"/>
      <c r="X73" s="62"/>
    </row>
    <row r="74" spans="1:24" s="61" customFormat="1" ht="12" customHeight="1">
      <c r="A74" s="85"/>
      <c r="B74" s="63" t="s">
        <v>84</v>
      </c>
      <c r="C74" s="64"/>
      <c r="D74" s="65">
        <f>SUM(D75:D77)</f>
        <v>242505</v>
      </c>
      <c r="E74" s="65">
        <f aca="true" t="shared" si="9" ref="E74:W74">SUM(E75:E77)</f>
        <v>241605</v>
      </c>
      <c r="F74" s="65">
        <f t="shared" si="9"/>
        <v>11673</v>
      </c>
      <c r="G74" s="65">
        <f t="shared" si="9"/>
        <v>43877</v>
      </c>
      <c r="H74" s="65">
        <f t="shared" si="9"/>
        <v>43177</v>
      </c>
      <c r="I74" s="65">
        <v>827</v>
      </c>
      <c r="J74" s="65">
        <f t="shared" si="9"/>
        <v>14200</v>
      </c>
      <c r="K74" s="65">
        <f t="shared" si="9"/>
        <v>14200</v>
      </c>
      <c r="L74" s="65">
        <f t="shared" si="9"/>
        <v>251</v>
      </c>
      <c r="M74" s="65">
        <f t="shared" si="9"/>
        <v>11300</v>
      </c>
      <c r="N74" s="65">
        <f t="shared" si="9"/>
        <v>11300</v>
      </c>
      <c r="O74" s="65">
        <f t="shared" si="9"/>
        <v>228</v>
      </c>
      <c r="P74" s="65">
        <f t="shared" si="9"/>
        <v>900</v>
      </c>
      <c r="Q74" s="65">
        <f t="shared" si="9"/>
        <v>9</v>
      </c>
      <c r="R74" s="65">
        <f t="shared" si="9"/>
        <v>3200</v>
      </c>
      <c r="S74" s="65">
        <f t="shared" si="9"/>
        <v>357</v>
      </c>
      <c r="T74" s="65">
        <f t="shared" si="9"/>
        <v>3050</v>
      </c>
      <c r="U74" s="65">
        <f t="shared" si="9"/>
        <v>310</v>
      </c>
      <c r="V74" s="65">
        <f t="shared" si="9"/>
        <v>7900</v>
      </c>
      <c r="W74" s="66">
        <f t="shared" si="9"/>
        <v>107</v>
      </c>
      <c r="X74" s="67" t="s">
        <v>85</v>
      </c>
    </row>
    <row r="75" spans="1:24" ht="12" customHeight="1">
      <c r="A75" s="80">
        <v>43</v>
      </c>
      <c r="B75" s="83"/>
      <c r="C75" s="69" t="s">
        <v>86</v>
      </c>
      <c r="D75" s="41">
        <v>75100</v>
      </c>
      <c r="E75" s="42">
        <v>75100</v>
      </c>
      <c r="F75" s="42">
        <v>3530</v>
      </c>
      <c r="G75" s="42">
        <v>26500</v>
      </c>
      <c r="H75" s="42">
        <v>26500</v>
      </c>
      <c r="I75" s="42">
        <v>504</v>
      </c>
      <c r="J75" s="42">
        <v>7500</v>
      </c>
      <c r="K75" s="42">
        <v>7500</v>
      </c>
      <c r="L75" s="43">
        <v>135</v>
      </c>
      <c r="M75" s="43">
        <v>4000</v>
      </c>
      <c r="N75" s="43">
        <v>4000</v>
      </c>
      <c r="O75" s="43">
        <v>88</v>
      </c>
      <c r="P75" s="43">
        <v>200</v>
      </c>
      <c r="Q75" s="43">
        <v>3</v>
      </c>
      <c r="R75" s="43">
        <v>1100</v>
      </c>
      <c r="S75" s="43">
        <v>143</v>
      </c>
      <c r="T75" s="43">
        <v>700</v>
      </c>
      <c r="U75" s="43">
        <v>87</v>
      </c>
      <c r="V75" s="43">
        <v>2100</v>
      </c>
      <c r="W75" s="47">
        <v>23</v>
      </c>
      <c r="X75" s="45">
        <v>43</v>
      </c>
    </row>
    <row r="76" spans="1:24" s="52" customFormat="1" ht="12" customHeight="1">
      <c r="A76" s="86">
        <v>44</v>
      </c>
      <c r="B76" s="83"/>
      <c r="C76" s="69" t="s">
        <v>87</v>
      </c>
      <c r="D76" s="41">
        <v>108405</v>
      </c>
      <c r="E76" s="42">
        <v>108405</v>
      </c>
      <c r="F76" s="42">
        <v>5529</v>
      </c>
      <c r="G76" s="42">
        <v>12377</v>
      </c>
      <c r="H76" s="42">
        <v>12377</v>
      </c>
      <c r="I76" s="72">
        <v>229</v>
      </c>
      <c r="J76" s="42">
        <v>4200</v>
      </c>
      <c r="K76" s="42">
        <v>4200</v>
      </c>
      <c r="L76" s="43">
        <v>76</v>
      </c>
      <c r="M76" s="43">
        <v>4300</v>
      </c>
      <c r="N76" s="43">
        <v>4300</v>
      </c>
      <c r="O76" s="43">
        <v>86</v>
      </c>
      <c r="P76" s="43">
        <v>400</v>
      </c>
      <c r="Q76" s="43">
        <v>4</v>
      </c>
      <c r="R76" s="43">
        <v>1100</v>
      </c>
      <c r="S76" s="43">
        <v>84</v>
      </c>
      <c r="T76" s="43">
        <v>1050</v>
      </c>
      <c r="U76" s="43">
        <v>54</v>
      </c>
      <c r="V76" s="43">
        <v>3000</v>
      </c>
      <c r="W76" s="47">
        <v>42</v>
      </c>
      <c r="X76" s="45">
        <v>44</v>
      </c>
    </row>
    <row r="77" spans="1:24" ht="12" customHeight="1">
      <c r="A77" s="80">
        <v>45</v>
      </c>
      <c r="B77" s="83"/>
      <c r="C77" s="69" t="s">
        <v>88</v>
      </c>
      <c r="D77" s="41">
        <v>59000</v>
      </c>
      <c r="E77" s="42">
        <v>58100</v>
      </c>
      <c r="F77" s="42">
        <v>2614</v>
      </c>
      <c r="G77" s="42">
        <v>5000</v>
      </c>
      <c r="H77" s="42">
        <v>4300</v>
      </c>
      <c r="I77" s="42">
        <v>95</v>
      </c>
      <c r="J77" s="42">
        <v>2500</v>
      </c>
      <c r="K77" s="42">
        <v>2500</v>
      </c>
      <c r="L77" s="42">
        <v>40</v>
      </c>
      <c r="M77" s="42">
        <v>3000</v>
      </c>
      <c r="N77" s="42">
        <v>3000</v>
      </c>
      <c r="O77" s="42">
        <v>54</v>
      </c>
      <c r="P77" s="42">
        <v>300</v>
      </c>
      <c r="Q77" s="42">
        <v>2</v>
      </c>
      <c r="R77" s="42">
        <v>1000</v>
      </c>
      <c r="S77" s="42">
        <v>130</v>
      </c>
      <c r="T77" s="42">
        <v>1300</v>
      </c>
      <c r="U77" s="42">
        <v>169</v>
      </c>
      <c r="V77" s="42">
        <v>2800</v>
      </c>
      <c r="W77" s="47">
        <v>42</v>
      </c>
      <c r="X77" s="45">
        <v>45</v>
      </c>
    </row>
    <row r="78" spans="2:24" ht="12" customHeight="1">
      <c r="B78" s="83"/>
      <c r="C78" s="69"/>
      <c r="D78" s="88"/>
      <c r="E78" s="52"/>
      <c r="F78" s="52"/>
      <c r="G78" s="51"/>
      <c r="H78" s="51"/>
      <c r="I78" s="52"/>
      <c r="J78" s="52"/>
      <c r="K78" s="52"/>
      <c r="W78" s="53"/>
      <c r="X78" s="62"/>
    </row>
    <row r="79" spans="1:24" s="61" customFormat="1" ht="12" customHeight="1">
      <c r="A79" s="85"/>
      <c r="B79" s="63" t="s">
        <v>89</v>
      </c>
      <c r="C79" s="64"/>
      <c r="D79" s="65">
        <f>SUM(D80:D81)</f>
        <v>307407</v>
      </c>
      <c r="E79" s="65">
        <f aca="true" t="shared" si="10" ref="E79:W79">SUM(E80:E81)</f>
        <v>306900</v>
      </c>
      <c r="F79" s="65">
        <f t="shared" si="10"/>
        <v>14731</v>
      </c>
      <c r="G79" s="65">
        <f t="shared" si="10"/>
        <v>6800</v>
      </c>
      <c r="H79" s="65">
        <f t="shared" si="10"/>
        <v>5500</v>
      </c>
      <c r="I79" s="65">
        <f t="shared" si="10"/>
        <v>88</v>
      </c>
      <c r="J79" s="65">
        <f t="shared" si="10"/>
        <v>13272</v>
      </c>
      <c r="K79" s="65">
        <f t="shared" si="10"/>
        <v>13272</v>
      </c>
      <c r="L79" s="65">
        <f t="shared" si="10"/>
        <v>314</v>
      </c>
      <c r="M79" s="65">
        <f t="shared" si="10"/>
        <v>19100</v>
      </c>
      <c r="N79" s="65">
        <f t="shared" si="10"/>
        <v>19100</v>
      </c>
      <c r="O79" s="65">
        <f t="shared" si="10"/>
        <v>423</v>
      </c>
      <c r="P79" s="65">
        <f t="shared" si="10"/>
        <v>215</v>
      </c>
      <c r="Q79" s="65">
        <f t="shared" si="10"/>
        <v>1</v>
      </c>
      <c r="R79" s="65">
        <f t="shared" si="10"/>
        <v>4460</v>
      </c>
      <c r="S79" s="65">
        <f t="shared" si="10"/>
        <v>347</v>
      </c>
      <c r="T79" s="65">
        <f t="shared" si="10"/>
        <v>4600</v>
      </c>
      <c r="U79" s="65">
        <v>624</v>
      </c>
      <c r="V79" s="65">
        <f t="shared" si="10"/>
        <v>12000</v>
      </c>
      <c r="W79" s="66">
        <f t="shared" si="10"/>
        <v>88</v>
      </c>
      <c r="X79" s="67" t="s">
        <v>90</v>
      </c>
    </row>
    <row r="80" spans="1:24" ht="12" customHeight="1">
      <c r="A80" s="80">
        <v>46</v>
      </c>
      <c r="B80" s="83"/>
      <c r="C80" s="69" t="s">
        <v>91</v>
      </c>
      <c r="D80" s="41">
        <v>135507</v>
      </c>
      <c r="E80" s="42">
        <v>135000</v>
      </c>
      <c r="F80" s="42">
        <v>6480</v>
      </c>
      <c r="G80" s="42">
        <v>3800</v>
      </c>
      <c r="H80" s="42">
        <v>2500</v>
      </c>
      <c r="I80" s="42">
        <v>43</v>
      </c>
      <c r="J80" s="42">
        <v>5400</v>
      </c>
      <c r="K80" s="42">
        <v>5400</v>
      </c>
      <c r="L80" s="43">
        <v>113</v>
      </c>
      <c r="M80" s="43">
        <v>8000</v>
      </c>
      <c r="N80" s="43">
        <v>8000</v>
      </c>
      <c r="O80" s="43">
        <v>184</v>
      </c>
      <c r="P80" s="43">
        <v>200</v>
      </c>
      <c r="Q80" s="43">
        <v>1</v>
      </c>
      <c r="R80" s="43">
        <v>1460</v>
      </c>
      <c r="S80" s="43">
        <v>197</v>
      </c>
      <c r="T80" s="43">
        <v>2600</v>
      </c>
      <c r="U80" s="43">
        <v>323</v>
      </c>
      <c r="V80" s="43">
        <v>6000</v>
      </c>
      <c r="W80" s="47">
        <v>58</v>
      </c>
      <c r="X80" s="45">
        <v>46</v>
      </c>
    </row>
    <row r="81" spans="1:24" s="52" customFormat="1" ht="12" customHeight="1">
      <c r="A81" s="86">
        <v>47</v>
      </c>
      <c r="B81" s="83"/>
      <c r="C81" s="69" t="s">
        <v>92</v>
      </c>
      <c r="D81" s="41">
        <v>171900</v>
      </c>
      <c r="E81" s="42">
        <v>171900</v>
      </c>
      <c r="F81" s="42">
        <v>8251</v>
      </c>
      <c r="G81" s="42">
        <v>3000</v>
      </c>
      <c r="H81" s="42">
        <v>3000</v>
      </c>
      <c r="I81" s="42">
        <v>45</v>
      </c>
      <c r="J81" s="42">
        <v>7872</v>
      </c>
      <c r="K81" s="42">
        <v>7872</v>
      </c>
      <c r="L81" s="43">
        <v>201</v>
      </c>
      <c r="M81" s="43">
        <v>11100</v>
      </c>
      <c r="N81" s="43">
        <v>11100</v>
      </c>
      <c r="O81" s="94">
        <v>239</v>
      </c>
      <c r="P81" s="94">
        <v>15</v>
      </c>
      <c r="Q81" s="73">
        <v>0</v>
      </c>
      <c r="R81" s="43">
        <v>3000</v>
      </c>
      <c r="S81" s="46">
        <v>150</v>
      </c>
      <c r="T81" s="43">
        <v>2000</v>
      </c>
      <c r="U81" s="43">
        <v>300</v>
      </c>
      <c r="V81" s="43">
        <v>6000</v>
      </c>
      <c r="W81" s="47">
        <v>30</v>
      </c>
      <c r="X81" s="45">
        <v>47</v>
      </c>
    </row>
    <row r="82" spans="2:24" ht="12" customHeight="1">
      <c r="B82" s="83"/>
      <c r="C82" s="69"/>
      <c r="D82" s="41"/>
      <c r="E82" s="42"/>
      <c r="F82" s="42"/>
      <c r="G82" s="42"/>
      <c r="H82" s="42"/>
      <c r="I82" s="72"/>
      <c r="J82" s="42"/>
      <c r="K82" s="42"/>
      <c r="L82" s="42"/>
      <c r="M82" s="42"/>
      <c r="N82" s="42"/>
      <c r="O82" s="87"/>
      <c r="P82" s="87"/>
      <c r="Q82" s="87"/>
      <c r="R82" s="42"/>
      <c r="S82" s="72"/>
      <c r="T82" s="42"/>
      <c r="U82" s="42"/>
      <c r="V82" s="42"/>
      <c r="W82" s="47"/>
      <c r="X82" s="45"/>
    </row>
    <row r="83" spans="1:24" s="61" customFormat="1" ht="12" customHeight="1">
      <c r="A83" s="85"/>
      <c r="B83" s="63" t="s">
        <v>93</v>
      </c>
      <c r="C83" s="64"/>
      <c r="D83" s="65">
        <f>SUM(D84:D88)</f>
        <v>107173</v>
      </c>
      <c r="E83" s="65">
        <f aca="true" t="shared" si="11" ref="E83:V83">SUM(E84:E88)</f>
        <v>106883</v>
      </c>
      <c r="F83" s="65">
        <v>3760</v>
      </c>
      <c r="G83" s="65">
        <f t="shared" si="11"/>
        <v>437</v>
      </c>
      <c r="H83" s="65">
        <f t="shared" si="11"/>
        <v>180</v>
      </c>
      <c r="I83" s="65">
        <f t="shared" si="11"/>
        <v>1</v>
      </c>
      <c r="J83" s="65">
        <f t="shared" si="11"/>
        <v>9739</v>
      </c>
      <c r="K83" s="65">
        <f t="shared" si="11"/>
        <v>9739</v>
      </c>
      <c r="L83" s="65">
        <v>201</v>
      </c>
      <c r="M83" s="65">
        <f t="shared" si="11"/>
        <v>16897</v>
      </c>
      <c r="N83" s="65">
        <f t="shared" si="11"/>
        <v>16897</v>
      </c>
      <c r="O83" s="65">
        <f t="shared" si="11"/>
        <v>410</v>
      </c>
      <c r="P83" s="65">
        <f t="shared" si="11"/>
        <v>1002</v>
      </c>
      <c r="Q83" s="65">
        <v>12</v>
      </c>
      <c r="R83" s="65">
        <f t="shared" si="11"/>
        <v>3515</v>
      </c>
      <c r="S83" s="65">
        <v>400</v>
      </c>
      <c r="T83" s="65">
        <f t="shared" si="11"/>
        <v>3526</v>
      </c>
      <c r="U83" s="65">
        <f t="shared" si="11"/>
        <v>344</v>
      </c>
      <c r="V83" s="65">
        <f t="shared" si="11"/>
        <v>8192</v>
      </c>
      <c r="W83" s="66">
        <v>57</v>
      </c>
      <c r="X83" s="67" t="s">
        <v>94</v>
      </c>
    </row>
    <row r="84" spans="1:24" ht="12" customHeight="1">
      <c r="A84" s="80">
        <v>48</v>
      </c>
      <c r="B84" s="83"/>
      <c r="C84" s="69" t="s">
        <v>95</v>
      </c>
      <c r="D84" s="41">
        <v>13989</v>
      </c>
      <c r="E84" s="42">
        <v>13989</v>
      </c>
      <c r="F84" s="42">
        <v>504</v>
      </c>
      <c r="G84" s="42">
        <v>39</v>
      </c>
      <c r="H84" s="73">
        <v>0</v>
      </c>
      <c r="I84" s="73">
        <v>0</v>
      </c>
      <c r="J84" s="42">
        <v>218</v>
      </c>
      <c r="K84" s="42">
        <v>218</v>
      </c>
      <c r="L84" s="43">
        <v>3</v>
      </c>
      <c r="M84" s="43">
        <v>617</v>
      </c>
      <c r="N84" s="43">
        <v>617</v>
      </c>
      <c r="O84" s="43">
        <v>10</v>
      </c>
      <c r="P84" s="72" t="s">
        <v>96</v>
      </c>
      <c r="Q84" s="72" t="s">
        <v>96</v>
      </c>
      <c r="R84" s="43">
        <v>190</v>
      </c>
      <c r="S84" s="43">
        <v>19</v>
      </c>
      <c r="T84" s="43">
        <v>500</v>
      </c>
      <c r="U84" s="43">
        <v>40</v>
      </c>
      <c r="V84" s="43">
        <v>400</v>
      </c>
      <c r="W84" s="47">
        <v>2</v>
      </c>
      <c r="X84" s="45">
        <v>48</v>
      </c>
    </row>
    <row r="85" spans="1:24" ht="12" customHeight="1">
      <c r="A85" s="80">
        <v>49</v>
      </c>
      <c r="B85" s="83"/>
      <c r="C85" s="69" t="s">
        <v>97</v>
      </c>
      <c r="D85" s="41">
        <v>10434</v>
      </c>
      <c r="E85" s="42">
        <v>10434</v>
      </c>
      <c r="F85" s="42">
        <v>365</v>
      </c>
      <c r="G85" s="72" t="s">
        <v>96</v>
      </c>
      <c r="H85" s="72" t="s">
        <v>96</v>
      </c>
      <c r="I85" s="72" t="s">
        <v>96</v>
      </c>
      <c r="J85" s="42">
        <v>218</v>
      </c>
      <c r="K85" s="42">
        <v>218</v>
      </c>
      <c r="L85" s="42">
        <v>4</v>
      </c>
      <c r="M85" s="42">
        <v>700</v>
      </c>
      <c r="N85" s="42">
        <v>700</v>
      </c>
      <c r="O85" s="42">
        <v>13</v>
      </c>
      <c r="P85" s="42">
        <v>42</v>
      </c>
      <c r="Q85" s="42">
        <v>1</v>
      </c>
      <c r="R85" s="42">
        <v>73</v>
      </c>
      <c r="S85" s="42">
        <v>9</v>
      </c>
      <c r="T85" s="42">
        <v>246</v>
      </c>
      <c r="U85" s="42">
        <v>22</v>
      </c>
      <c r="V85" s="42">
        <v>442</v>
      </c>
      <c r="W85" s="47">
        <v>4</v>
      </c>
      <c r="X85" s="45">
        <v>49</v>
      </c>
    </row>
    <row r="86" spans="1:24" ht="12" customHeight="1">
      <c r="A86" s="80">
        <v>50</v>
      </c>
      <c r="B86" s="83"/>
      <c r="C86" s="69" t="s">
        <v>98</v>
      </c>
      <c r="D86" s="41">
        <v>14366</v>
      </c>
      <c r="E86" s="42">
        <v>14076</v>
      </c>
      <c r="F86" s="42">
        <v>511</v>
      </c>
      <c r="G86" s="72" t="s">
        <v>96</v>
      </c>
      <c r="H86" s="72" t="s">
        <v>96</v>
      </c>
      <c r="I86" s="72" t="s">
        <v>96</v>
      </c>
      <c r="J86" s="42">
        <v>300</v>
      </c>
      <c r="K86" s="42">
        <v>300</v>
      </c>
      <c r="L86" s="42">
        <v>4</v>
      </c>
      <c r="M86" s="42">
        <v>1130</v>
      </c>
      <c r="N86" s="42">
        <v>1130</v>
      </c>
      <c r="O86" s="42">
        <v>26</v>
      </c>
      <c r="P86" s="42">
        <v>250</v>
      </c>
      <c r="Q86" s="42">
        <v>5</v>
      </c>
      <c r="R86" s="42">
        <v>150</v>
      </c>
      <c r="S86" s="42">
        <v>17</v>
      </c>
      <c r="T86" s="42">
        <v>340</v>
      </c>
      <c r="U86" s="42">
        <v>20</v>
      </c>
      <c r="V86" s="42">
        <v>970</v>
      </c>
      <c r="W86" s="47">
        <v>10</v>
      </c>
      <c r="X86" s="62">
        <v>50</v>
      </c>
    </row>
    <row r="87" spans="1:24" ht="12" customHeight="1">
      <c r="A87" s="80">
        <v>51</v>
      </c>
      <c r="B87" s="83"/>
      <c r="C87" s="69" t="s">
        <v>99</v>
      </c>
      <c r="D87" s="43">
        <v>15700</v>
      </c>
      <c r="E87" s="43">
        <v>15700</v>
      </c>
      <c r="F87" s="42">
        <v>484</v>
      </c>
      <c r="G87" s="42">
        <v>180</v>
      </c>
      <c r="H87" s="42">
        <v>180</v>
      </c>
      <c r="I87" s="42">
        <v>1</v>
      </c>
      <c r="J87" s="42">
        <v>1683</v>
      </c>
      <c r="K87" s="42">
        <v>1683</v>
      </c>
      <c r="L87" s="43">
        <v>37</v>
      </c>
      <c r="M87" s="43">
        <v>2890</v>
      </c>
      <c r="N87" s="43">
        <v>2890</v>
      </c>
      <c r="O87" s="43">
        <v>72</v>
      </c>
      <c r="P87" s="43">
        <v>500</v>
      </c>
      <c r="Q87" s="43">
        <v>5</v>
      </c>
      <c r="R87" s="43">
        <v>487</v>
      </c>
      <c r="S87" s="43">
        <v>42</v>
      </c>
      <c r="T87" s="43">
        <v>471</v>
      </c>
      <c r="U87" s="43">
        <v>73</v>
      </c>
      <c r="V87" s="43">
        <v>1000</v>
      </c>
      <c r="W87" s="47">
        <v>15</v>
      </c>
      <c r="X87" s="95">
        <v>51</v>
      </c>
    </row>
    <row r="88" spans="1:24" ht="12" customHeight="1">
      <c r="A88" s="80">
        <v>52</v>
      </c>
      <c r="B88" s="83"/>
      <c r="C88" s="69" t="s">
        <v>100</v>
      </c>
      <c r="D88" s="5">
        <v>52684</v>
      </c>
      <c r="E88" s="5">
        <v>52684</v>
      </c>
      <c r="F88" s="52">
        <v>1897</v>
      </c>
      <c r="G88" s="52">
        <v>218</v>
      </c>
      <c r="H88" s="73">
        <v>0</v>
      </c>
      <c r="I88" s="73">
        <v>0</v>
      </c>
      <c r="J88" s="52">
        <v>7320</v>
      </c>
      <c r="K88" s="52">
        <v>7320</v>
      </c>
      <c r="L88" s="5">
        <v>161</v>
      </c>
      <c r="M88" s="5">
        <v>11560</v>
      </c>
      <c r="N88" s="5">
        <v>11560</v>
      </c>
      <c r="O88" s="5">
        <v>289</v>
      </c>
      <c r="P88" s="5">
        <v>210</v>
      </c>
      <c r="Q88" s="5">
        <v>2</v>
      </c>
      <c r="R88" s="5">
        <v>2615</v>
      </c>
      <c r="S88" s="5">
        <v>314</v>
      </c>
      <c r="T88" s="5">
        <v>1969</v>
      </c>
      <c r="U88" s="5">
        <v>189</v>
      </c>
      <c r="V88" s="5">
        <v>5380</v>
      </c>
      <c r="W88" s="53">
        <v>27</v>
      </c>
      <c r="X88" s="95">
        <v>52</v>
      </c>
    </row>
    <row r="89" spans="2:23" ht="12" customHeight="1">
      <c r="B89" s="83"/>
      <c r="C89" s="69"/>
      <c r="F89" s="52"/>
      <c r="G89" s="52"/>
      <c r="H89" s="52"/>
      <c r="I89" s="52"/>
      <c r="J89" s="52"/>
      <c r="K89" s="52"/>
      <c r="W89" s="53"/>
    </row>
    <row r="90" spans="1:24" s="61" customFormat="1" ht="12" customHeight="1">
      <c r="A90" s="85"/>
      <c r="B90" s="63" t="s">
        <v>101</v>
      </c>
      <c r="C90" s="64"/>
      <c r="D90" s="65">
        <f>SUM(D91:D94)</f>
        <v>226427</v>
      </c>
      <c r="E90" s="65">
        <f aca="true" t="shared" si="12" ref="E90:W90">SUM(E91:E94)</f>
        <v>224517</v>
      </c>
      <c r="F90" s="65">
        <f t="shared" si="12"/>
        <v>9022</v>
      </c>
      <c r="G90" s="65">
        <f t="shared" si="12"/>
        <v>1075</v>
      </c>
      <c r="H90" s="65">
        <f t="shared" si="12"/>
        <v>776</v>
      </c>
      <c r="I90" s="65">
        <f t="shared" si="12"/>
        <v>7</v>
      </c>
      <c r="J90" s="65">
        <f t="shared" si="12"/>
        <v>65726</v>
      </c>
      <c r="K90" s="65">
        <f t="shared" si="12"/>
        <v>65726</v>
      </c>
      <c r="L90" s="65">
        <f t="shared" si="12"/>
        <v>1498</v>
      </c>
      <c r="M90" s="65">
        <f t="shared" si="12"/>
        <v>35101</v>
      </c>
      <c r="N90" s="65">
        <f t="shared" si="12"/>
        <v>35101</v>
      </c>
      <c r="O90" s="65">
        <f t="shared" si="12"/>
        <v>902</v>
      </c>
      <c r="P90" s="65">
        <f t="shared" si="12"/>
        <v>990</v>
      </c>
      <c r="Q90" s="65">
        <f t="shared" si="12"/>
        <v>9</v>
      </c>
      <c r="R90" s="65">
        <f t="shared" si="12"/>
        <v>4460</v>
      </c>
      <c r="S90" s="65">
        <f t="shared" si="12"/>
        <v>501</v>
      </c>
      <c r="T90" s="65">
        <f t="shared" si="12"/>
        <v>5332</v>
      </c>
      <c r="U90" s="65">
        <v>486</v>
      </c>
      <c r="V90" s="65">
        <f t="shared" si="12"/>
        <v>6575</v>
      </c>
      <c r="W90" s="66">
        <f t="shared" si="12"/>
        <v>52</v>
      </c>
      <c r="X90" s="96" t="s">
        <v>102</v>
      </c>
    </row>
    <row r="91" spans="1:24" ht="12" customHeight="1">
      <c r="A91" s="80">
        <v>53</v>
      </c>
      <c r="B91" s="83"/>
      <c r="C91" s="69" t="s">
        <v>103</v>
      </c>
      <c r="D91" s="5">
        <v>71706</v>
      </c>
      <c r="E91" s="5">
        <v>71322</v>
      </c>
      <c r="F91" s="5">
        <v>3102</v>
      </c>
      <c r="G91" s="51">
        <v>40</v>
      </c>
      <c r="H91" s="73">
        <v>0</v>
      </c>
      <c r="I91" s="73">
        <v>0</v>
      </c>
      <c r="J91" s="52">
        <v>46000</v>
      </c>
      <c r="K91" s="52">
        <v>46000</v>
      </c>
      <c r="L91" s="5">
        <v>1012</v>
      </c>
      <c r="M91" s="5">
        <v>5700</v>
      </c>
      <c r="N91" s="5">
        <v>5700</v>
      </c>
      <c r="O91" s="5">
        <v>131</v>
      </c>
      <c r="P91" s="72" t="s">
        <v>96</v>
      </c>
      <c r="Q91" s="72" t="s">
        <v>96</v>
      </c>
      <c r="R91" s="5">
        <v>110</v>
      </c>
      <c r="S91" s="5">
        <v>7</v>
      </c>
      <c r="T91" s="5">
        <v>582</v>
      </c>
      <c r="U91" s="5">
        <v>66</v>
      </c>
      <c r="V91" s="5">
        <v>95</v>
      </c>
      <c r="W91" s="53">
        <v>1</v>
      </c>
      <c r="X91" s="95">
        <v>53</v>
      </c>
    </row>
    <row r="92" spans="1:24" ht="12" customHeight="1">
      <c r="A92" s="80">
        <v>54</v>
      </c>
      <c r="B92" s="83"/>
      <c r="C92" s="69" t="s">
        <v>104</v>
      </c>
      <c r="D92" s="5">
        <v>45605</v>
      </c>
      <c r="E92" s="5">
        <v>45605</v>
      </c>
      <c r="F92" s="5">
        <v>1733</v>
      </c>
      <c r="G92" s="52">
        <v>30</v>
      </c>
      <c r="H92" s="52">
        <v>30</v>
      </c>
      <c r="I92" s="73">
        <v>0</v>
      </c>
      <c r="J92" s="52">
        <v>10817</v>
      </c>
      <c r="K92" s="52">
        <v>10817</v>
      </c>
      <c r="L92" s="5">
        <v>294</v>
      </c>
      <c r="M92" s="5">
        <v>11705</v>
      </c>
      <c r="N92" s="5">
        <v>11705</v>
      </c>
      <c r="O92" s="5">
        <v>325</v>
      </c>
      <c r="P92" s="5">
        <v>480</v>
      </c>
      <c r="Q92" s="5">
        <v>4</v>
      </c>
      <c r="R92" s="5">
        <v>1000</v>
      </c>
      <c r="S92" s="5">
        <v>130</v>
      </c>
      <c r="T92" s="5">
        <v>1700</v>
      </c>
      <c r="U92" s="5">
        <v>197</v>
      </c>
      <c r="V92" s="5">
        <v>1200</v>
      </c>
      <c r="W92" s="53">
        <v>10</v>
      </c>
      <c r="X92" s="95">
        <v>54</v>
      </c>
    </row>
    <row r="93" spans="1:24" ht="12" customHeight="1">
      <c r="A93" s="80">
        <v>55</v>
      </c>
      <c r="B93" s="83"/>
      <c r="C93" s="69" t="s">
        <v>105</v>
      </c>
      <c r="D93" s="5">
        <v>63512</v>
      </c>
      <c r="E93" s="5">
        <v>62886</v>
      </c>
      <c r="F93" s="5">
        <v>2578</v>
      </c>
      <c r="G93" s="52">
        <v>938</v>
      </c>
      <c r="H93" s="52">
        <v>735</v>
      </c>
      <c r="I93" s="52">
        <v>7</v>
      </c>
      <c r="J93" s="52">
        <v>7365</v>
      </c>
      <c r="K93" s="52">
        <v>7365</v>
      </c>
      <c r="L93" s="5">
        <v>155</v>
      </c>
      <c r="M93" s="5">
        <v>12457</v>
      </c>
      <c r="N93" s="5">
        <v>12457</v>
      </c>
      <c r="O93" s="5">
        <v>299</v>
      </c>
      <c r="P93" s="5">
        <v>160</v>
      </c>
      <c r="Q93" s="5">
        <v>3</v>
      </c>
      <c r="R93" s="5">
        <v>2500</v>
      </c>
      <c r="S93" s="5">
        <v>288</v>
      </c>
      <c r="T93" s="5">
        <v>2250</v>
      </c>
      <c r="U93" s="5">
        <v>155</v>
      </c>
      <c r="V93" s="5">
        <v>3600</v>
      </c>
      <c r="W93" s="53">
        <v>29</v>
      </c>
      <c r="X93" s="95">
        <v>55</v>
      </c>
    </row>
    <row r="94" spans="1:24" ht="12" customHeight="1">
      <c r="A94" s="80">
        <v>56</v>
      </c>
      <c r="B94" s="83"/>
      <c r="C94" s="69" t="s">
        <v>106</v>
      </c>
      <c r="D94" s="5">
        <v>45604</v>
      </c>
      <c r="E94" s="5">
        <v>44704</v>
      </c>
      <c r="F94" s="5">
        <v>1609</v>
      </c>
      <c r="G94" s="52">
        <v>67</v>
      </c>
      <c r="H94" s="52">
        <v>11</v>
      </c>
      <c r="I94" s="73">
        <v>0</v>
      </c>
      <c r="J94" s="52">
        <v>1544</v>
      </c>
      <c r="K94" s="52">
        <v>1544</v>
      </c>
      <c r="L94" s="5">
        <v>37</v>
      </c>
      <c r="M94" s="5">
        <v>5239</v>
      </c>
      <c r="N94" s="5">
        <v>5239</v>
      </c>
      <c r="O94" s="5">
        <v>147</v>
      </c>
      <c r="P94" s="5">
        <v>350</v>
      </c>
      <c r="Q94" s="5">
        <v>2</v>
      </c>
      <c r="R94" s="5">
        <v>850</v>
      </c>
      <c r="S94" s="5">
        <v>76</v>
      </c>
      <c r="T94" s="5">
        <v>800</v>
      </c>
      <c r="U94" s="5">
        <v>67</v>
      </c>
      <c r="V94" s="5">
        <v>1680</v>
      </c>
      <c r="W94" s="53">
        <v>12</v>
      </c>
      <c r="X94" s="95">
        <v>56</v>
      </c>
    </row>
    <row r="95" spans="2:23" ht="12" customHeight="1">
      <c r="B95" s="83"/>
      <c r="C95" s="69"/>
      <c r="G95" s="52"/>
      <c r="H95" s="52"/>
      <c r="I95" s="52"/>
      <c r="J95" s="52"/>
      <c r="K95" s="52"/>
      <c r="W95" s="53"/>
    </row>
    <row r="96" spans="1:24" s="61" customFormat="1" ht="12" customHeight="1">
      <c r="A96" s="85"/>
      <c r="B96" s="63" t="s">
        <v>107</v>
      </c>
      <c r="C96" s="64"/>
      <c r="D96" s="65">
        <f>SUM(D97:D98)</f>
        <v>264264</v>
      </c>
      <c r="E96" s="65">
        <f aca="true" t="shared" si="13" ref="E96:W96">SUM(E97:E98)</f>
        <v>246770</v>
      </c>
      <c r="F96" s="65">
        <v>10582</v>
      </c>
      <c r="G96" s="65">
        <f t="shared" si="13"/>
        <v>710</v>
      </c>
      <c r="H96" s="78">
        <f>SUM(H97:H98)</f>
        <v>0</v>
      </c>
      <c r="I96" s="78">
        <f>SUM(I97:I98)</f>
        <v>0</v>
      </c>
      <c r="J96" s="65">
        <f t="shared" si="13"/>
        <v>61242</v>
      </c>
      <c r="K96" s="65">
        <f t="shared" si="13"/>
        <v>61242</v>
      </c>
      <c r="L96" s="65">
        <v>1470</v>
      </c>
      <c r="M96" s="65">
        <f t="shared" si="13"/>
        <v>50282</v>
      </c>
      <c r="N96" s="65">
        <f t="shared" si="13"/>
        <v>50282</v>
      </c>
      <c r="O96" s="65">
        <v>1238</v>
      </c>
      <c r="P96" s="65">
        <f t="shared" si="13"/>
        <v>60</v>
      </c>
      <c r="Q96" s="78">
        <f>SUM(Q97:Q98)</f>
        <v>0</v>
      </c>
      <c r="R96" s="65">
        <f t="shared" si="13"/>
        <v>8410</v>
      </c>
      <c r="S96" s="65">
        <f t="shared" si="13"/>
        <v>950</v>
      </c>
      <c r="T96" s="65">
        <f t="shared" si="13"/>
        <v>4590</v>
      </c>
      <c r="U96" s="65">
        <f t="shared" si="13"/>
        <v>420</v>
      </c>
      <c r="V96" s="65">
        <f t="shared" si="13"/>
        <v>5570</v>
      </c>
      <c r="W96" s="66">
        <f t="shared" si="13"/>
        <v>43</v>
      </c>
      <c r="X96" s="96" t="s">
        <v>108</v>
      </c>
    </row>
    <row r="97" spans="1:24" ht="12" customHeight="1">
      <c r="A97" s="80">
        <v>57</v>
      </c>
      <c r="B97" s="83"/>
      <c r="C97" s="69" t="s">
        <v>109</v>
      </c>
      <c r="D97" s="5">
        <v>90910</v>
      </c>
      <c r="E97" s="5">
        <v>84820</v>
      </c>
      <c r="F97" s="5">
        <v>4071</v>
      </c>
      <c r="G97" s="72" t="s">
        <v>110</v>
      </c>
      <c r="H97" s="72" t="s">
        <v>110</v>
      </c>
      <c r="I97" s="72" t="s">
        <v>110</v>
      </c>
      <c r="J97" s="52">
        <v>24812</v>
      </c>
      <c r="K97" s="52">
        <v>24812</v>
      </c>
      <c r="L97" s="5">
        <v>595</v>
      </c>
      <c r="M97" s="5">
        <v>19547</v>
      </c>
      <c r="N97" s="5">
        <v>19547</v>
      </c>
      <c r="O97" s="5">
        <v>469</v>
      </c>
      <c r="P97" s="5">
        <v>20</v>
      </c>
      <c r="Q97" s="73">
        <v>0</v>
      </c>
      <c r="R97" s="5">
        <v>2700</v>
      </c>
      <c r="S97" s="5">
        <v>265</v>
      </c>
      <c r="T97" s="5">
        <v>1290</v>
      </c>
      <c r="U97" s="5">
        <v>123</v>
      </c>
      <c r="V97" s="5">
        <v>2790</v>
      </c>
      <c r="W97" s="53">
        <v>21</v>
      </c>
      <c r="X97" s="95">
        <v>57</v>
      </c>
    </row>
    <row r="98" spans="1:24" ht="12" customHeight="1">
      <c r="A98" s="80">
        <v>58</v>
      </c>
      <c r="B98" s="83"/>
      <c r="C98" s="69" t="s">
        <v>111</v>
      </c>
      <c r="D98" s="5">
        <v>173354</v>
      </c>
      <c r="E98" s="5">
        <v>161950</v>
      </c>
      <c r="F98" s="5">
        <v>6510</v>
      </c>
      <c r="G98" s="52">
        <v>710</v>
      </c>
      <c r="H98" s="73">
        <v>0</v>
      </c>
      <c r="I98" s="73">
        <v>0</v>
      </c>
      <c r="J98" s="52">
        <v>36430</v>
      </c>
      <c r="K98" s="52">
        <v>36430</v>
      </c>
      <c r="L98" s="5">
        <v>874</v>
      </c>
      <c r="M98" s="5">
        <v>30735</v>
      </c>
      <c r="N98" s="5">
        <v>30735</v>
      </c>
      <c r="O98" s="5">
        <v>768</v>
      </c>
      <c r="P98" s="5">
        <v>40</v>
      </c>
      <c r="Q98" s="73">
        <v>0</v>
      </c>
      <c r="R98" s="5">
        <v>5710</v>
      </c>
      <c r="S98" s="5">
        <v>685</v>
      </c>
      <c r="T98" s="5">
        <v>3300</v>
      </c>
      <c r="U98" s="5">
        <v>297</v>
      </c>
      <c r="V98" s="5">
        <v>2780</v>
      </c>
      <c r="W98" s="53">
        <v>22</v>
      </c>
      <c r="X98" s="95">
        <v>58</v>
      </c>
    </row>
    <row r="99" spans="1:24" ht="6" customHeight="1">
      <c r="A99" s="97"/>
      <c r="B99" s="98"/>
      <c r="C99" s="9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1"/>
      <c r="X99" s="102"/>
    </row>
    <row r="100" spans="1:11" ht="12" customHeight="1">
      <c r="A100" s="80" t="s">
        <v>112</v>
      </c>
      <c r="C100" s="52"/>
      <c r="G100" s="52"/>
      <c r="H100" s="52"/>
      <c r="I100" s="52"/>
      <c r="J100" s="52"/>
      <c r="K100" s="52"/>
    </row>
    <row r="101" spans="1:11" ht="12" customHeight="1">
      <c r="A101" s="80" t="s">
        <v>113</v>
      </c>
      <c r="C101" s="52"/>
      <c r="G101" s="52"/>
      <c r="H101" s="52"/>
      <c r="I101" s="52"/>
      <c r="J101" s="52"/>
      <c r="K101" s="52"/>
    </row>
    <row r="102" spans="3:11" ht="12" customHeight="1">
      <c r="C102" s="52"/>
      <c r="G102" s="52"/>
      <c r="H102" s="52"/>
      <c r="I102" s="52"/>
      <c r="J102" s="52"/>
      <c r="K102" s="52"/>
    </row>
    <row r="103" spans="3:11" ht="12" customHeight="1">
      <c r="C103" s="52"/>
      <c r="G103" s="52"/>
      <c r="H103" s="52"/>
      <c r="I103" s="52"/>
      <c r="J103" s="52"/>
      <c r="K103" s="52"/>
    </row>
    <row r="104" spans="3:11" ht="12" customHeight="1">
      <c r="C104" s="52"/>
      <c r="G104" s="52"/>
      <c r="H104" s="52"/>
      <c r="I104" s="52"/>
      <c r="J104" s="52"/>
      <c r="K104" s="52"/>
    </row>
    <row r="105" spans="3:11" ht="12" customHeight="1">
      <c r="C105" s="52"/>
      <c r="G105" s="52"/>
      <c r="H105" s="52"/>
      <c r="I105" s="52"/>
      <c r="J105" s="52"/>
      <c r="K105" s="52"/>
    </row>
    <row r="106" spans="3:11" ht="12" customHeight="1">
      <c r="C106" s="52"/>
      <c r="G106" s="52"/>
      <c r="H106" s="52"/>
      <c r="I106" s="52"/>
      <c r="J106" s="52"/>
      <c r="K106" s="52"/>
    </row>
    <row r="107" spans="3:11" ht="12" customHeight="1">
      <c r="C107" s="52"/>
      <c r="G107" s="52"/>
      <c r="H107" s="52"/>
      <c r="I107" s="52"/>
      <c r="J107" s="52"/>
      <c r="K107" s="52"/>
    </row>
    <row r="108" spans="3:11" ht="12" customHeight="1">
      <c r="C108" s="52"/>
      <c r="G108" s="52"/>
      <c r="H108" s="52"/>
      <c r="I108" s="52"/>
      <c r="J108" s="52"/>
      <c r="K108" s="52"/>
    </row>
    <row r="109" spans="3:11" ht="12" customHeight="1">
      <c r="C109" s="52"/>
      <c r="G109" s="52"/>
      <c r="H109" s="52"/>
      <c r="I109" s="52"/>
      <c r="J109" s="52"/>
      <c r="K109" s="52"/>
    </row>
    <row r="110" spans="3:11" ht="12" customHeight="1">
      <c r="C110" s="52"/>
      <c r="G110" s="52"/>
      <c r="H110" s="52"/>
      <c r="I110" s="52"/>
      <c r="J110" s="52"/>
      <c r="K110" s="52"/>
    </row>
    <row r="111" spans="3:11" ht="12" customHeight="1">
      <c r="C111" s="52"/>
      <c r="G111" s="52"/>
      <c r="H111" s="52"/>
      <c r="I111" s="52"/>
      <c r="J111" s="52"/>
      <c r="K111" s="52"/>
    </row>
    <row r="112" spans="3:11" ht="12" customHeight="1">
      <c r="C112" s="52"/>
      <c r="G112" s="52"/>
      <c r="H112" s="52"/>
      <c r="I112" s="52"/>
      <c r="J112" s="52"/>
      <c r="K112" s="52"/>
    </row>
    <row r="113" spans="3:11" ht="12" customHeight="1">
      <c r="C113" s="52"/>
      <c r="G113" s="52"/>
      <c r="H113" s="52"/>
      <c r="I113" s="52"/>
      <c r="J113" s="52"/>
      <c r="K113" s="52"/>
    </row>
    <row r="114" spans="3:11" ht="12" customHeight="1">
      <c r="C114" s="52"/>
      <c r="G114" s="52"/>
      <c r="H114" s="52"/>
      <c r="I114" s="52"/>
      <c r="J114" s="52"/>
      <c r="K114" s="52"/>
    </row>
    <row r="115" spans="3:11" ht="12" customHeight="1">
      <c r="C115" s="52"/>
      <c r="G115" s="52"/>
      <c r="H115" s="52"/>
      <c r="I115" s="52"/>
      <c r="J115" s="52"/>
      <c r="K115" s="52"/>
    </row>
    <row r="116" spans="3:11" ht="12" customHeight="1">
      <c r="C116" s="52"/>
      <c r="G116" s="52"/>
      <c r="H116" s="52"/>
      <c r="I116" s="52"/>
      <c r="J116" s="52"/>
      <c r="K116" s="52"/>
    </row>
    <row r="117" spans="3:11" ht="12" customHeight="1">
      <c r="C117" s="52"/>
      <c r="G117" s="52"/>
      <c r="H117" s="52"/>
      <c r="I117" s="52"/>
      <c r="J117" s="52"/>
      <c r="K117" s="52"/>
    </row>
    <row r="118" spans="3:11" ht="12" customHeight="1">
      <c r="C118" s="52"/>
      <c r="G118" s="52"/>
      <c r="H118" s="52"/>
      <c r="I118" s="52"/>
      <c r="J118" s="52"/>
      <c r="K118" s="52"/>
    </row>
    <row r="119" spans="3:11" ht="12" customHeight="1">
      <c r="C119" s="52"/>
      <c r="G119" s="52"/>
      <c r="H119" s="52"/>
      <c r="I119" s="52"/>
      <c r="J119" s="52"/>
      <c r="K119" s="52"/>
    </row>
    <row r="120" spans="3:11" ht="12" customHeight="1">
      <c r="C120" s="52"/>
      <c r="G120" s="52"/>
      <c r="H120" s="52"/>
      <c r="I120" s="52"/>
      <c r="J120" s="52"/>
      <c r="K120" s="52"/>
    </row>
    <row r="121" spans="3:11" ht="12" customHeight="1">
      <c r="C121" s="52"/>
      <c r="G121" s="52"/>
      <c r="H121" s="52"/>
      <c r="I121" s="52"/>
      <c r="J121" s="52"/>
      <c r="K121" s="52"/>
    </row>
    <row r="122" spans="3:11" ht="12" customHeight="1">
      <c r="C122" s="52"/>
      <c r="G122" s="52"/>
      <c r="H122" s="52"/>
      <c r="I122" s="52"/>
      <c r="J122" s="52"/>
      <c r="K122" s="52"/>
    </row>
    <row r="123" spans="3:11" ht="12" customHeight="1">
      <c r="C123" s="52"/>
      <c r="G123" s="52"/>
      <c r="H123" s="52"/>
      <c r="I123" s="52"/>
      <c r="J123" s="52"/>
      <c r="K123" s="52"/>
    </row>
    <row r="124" spans="3:11" ht="12" customHeight="1">
      <c r="C124" s="52"/>
      <c r="G124" s="52"/>
      <c r="H124" s="52"/>
      <c r="I124" s="52"/>
      <c r="J124" s="52"/>
      <c r="K124" s="52"/>
    </row>
    <row r="125" spans="3:11" ht="12" customHeight="1">
      <c r="C125" s="52"/>
      <c r="G125" s="52"/>
      <c r="H125" s="52"/>
      <c r="I125" s="52"/>
      <c r="J125" s="52"/>
      <c r="K125" s="52"/>
    </row>
    <row r="126" spans="3:11" ht="12" customHeight="1">
      <c r="C126" s="52"/>
      <c r="G126" s="52"/>
      <c r="H126" s="52"/>
      <c r="I126" s="52"/>
      <c r="J126" s="52"/>
      <c r="K126" s="52"/>
    </row>
    <row r="127" spans="3:11" ht="12" customHeight="1">
      <c r="C127" s="52"/>
      <c r="G127" s="52"/>
      <c r="H127" s="52"/>
      <c r="I127" s="52"/>
      <c r="J127" s="52"/>
      <c r="K127" s="52"/>
    </row>
    <row r="128" spans="3:11" ht="12" customHeight="1">
      <c r="C128" s="52"/>
      <c r="G128" s="52"/>
      <c r="H128" s="52"/>
      <c r="I128" s="52"/>
      <c r="J128" s="52"/>
      <c r="K128" s="52"/>
    </row>
    <row r="129" spans="3:11" ht="12" customHeight="1">
      <c r="C129" s="52"/>
      <c r="G129" s="52"/>
      <c r="H129" s="52"/>
      <c r="I129" s="52"/>
      <c r="J129" s="52"/>
      <c r="K129" s="52"/>
    </row>
    <row r="130" spans="3:11" ht="12" customHeight="1">
      <c r="C130" s="52"/>
      <c r="G130" s="52"/>
      <c r="H130" s="52"/>
      <c r="I130" s="52"/>
      <c r="J130" s="52"/>
      <c r="K130" s="52"/>
    </row>
    <row r="131" spans="3:11" ht="12" customHeight="1">
      <c r="C131" s="52"/>
      <c r="G131" s="52"/>
      <c r="H131" s="52"/>
      <c r="I131" s="52"/>
      <c r="J131" s="52"/>
      <c r="K131" s="52"/>
    </row>
    <row r="132" spans="3:11" ht="12" customHeight="1">
      <c r="C132" s="52"/>
      <c r="G132" s="52"/>
      <c r="H132" s="52"/>
      <c r="I132" s="52"/>
      <c r="J132" s="52"/>
      <c r="K132" s="52"/>
    </row>
    <row r="133" spans="3:11" ht="12" customHeight="1">
      <c r="C133" s="52"/>
      <c r="G133" s="52"/>
      <c r="H133" s="52"/>
      <c r="I133" s="52"/>
      <c r="J133" s="52"/>
      <c r="K133" s="52"/>
    </row>
    <row r="134" spans="3:11" ht="12" customHeight="1">
      <c r="C134" s="52"/>
      <c r="G134" s="52"/>
      <c r="H134" s="52"/>
      <c r="I134" s="52"/>
      <c r="J134" s="52"/>
      <c r="K134" s="52"/>
    </row>
    <row r="135" spans="3:11" ht="12" customHeight="1">
      <c r="C135" s="52"/>
      <c r="G135" s="52"/>
      <c r="H135" s="52"/>
      <c r="I135" s="52"/>
      <c r="J135" s="52"/>
      <c r="K135" s="52"/>
    </row>
    <row r="136" spans="3:11" ht="12" customHeight="1">
      <c r="C136" s="52"/>
      <c r="G136" s="52"/>
      <c r="H136" s="52"/>
      <c r="I136" s="52"/>
      <c r="J136" s="52"/>
      <c r="K136" s="52"/>
    </row>
    <row r="137" spans="3:11" ht="12" customHeight="1">
      <c r="C137" s="52"/>
      <c r="G137" s="52"/>
      <c r="H137" s="52"/>
      <c r="I137" s="52"/>
      <c r="J137" s="52"/>
      <c r="K137" s="52"/>
    </row>
    <row r="138" spans="3:11" ht="12" customHeight="1">
      <c r="C138" s="52"/>
      <c r="G138" s="52"/>
      <c r="H138" s="52"/>
      <c r="I138" s="52"/>
      <c r="J138" s="52"/>
      <c r="K138" s="52"/>
    </row>
    <row r="139" spans="3:11" ht="12" customHeight="1">
      <c r="C139" s="52"/>
      <c r="G139" s="52"/>
      <c r="H139" s="52"/>
      <c r="I139" s="52"/>
      <c r="J139" s="52"/>
      <c r="K139" s="52"/>
    </row>
    <row r="140" ht="12" customHeight="1">
      <c r="C140" s="52"/>
    </row>
    <row r="141" ht="12" customHeight="1">
      <c r="C141" s="52"/>
    </row>
    <row r="142" ht="12" customHeight="1">
      <c r="C142" s="52"/>
    </row>
    <row r="143" ht="12" customHeight="1">
      <c r="C143" s="52"/>
    </row>
    <row r="144" ht="12" customHeight="1">
      <c r="C144" s="52"/>
    </row>
    <row r="145" ht="12" customHeight="1">
      <c r="C145" s="52"/>
    </row>
    <row r="146" ht="12" customHeight="1">
      <c r="C146" s="52"/>
    </row>
    <row r="147" ht="12" customHeight="1">
      <c r="C147" s="52"/>
    </row>
    <row r="148" ht="12" customHeight="1">
      <c r="C148" s="52"/>
    </row>
    <row r="149" ht="12" customHeight="1">
      <c r="C149" s="52"/>
    </row>
    <row r="150" ht="12" customHeight="1">
      <c r="C150" s="52"/>
    </row>
    <row r="151" ht="12" customHeight="1">
      <c r="C151" s="52"/>
    </row>
    <row r="152" ht="12" customHeight="1">
      <c r="C152" s="52"/>
    </row>
  </sheetData>
  <sheetProtection/>
  <mergeCells count="52">
    <mergeCell ref="B90:C90"/>
    <mergeCell ref="B96:C96"/>
    <mergeCell ref="B51:C51"/>
    <mergeCell ref="B54:C54"/>
    <mergeCell ref="B64:C64"/>
    <mergeCell ref="B74:C74"/>
    <mergeCell ref="B79:C79"/>
    <mergeCell ref="B83:C83"/>
    <mergeCell ref="B26:C26"/>
    <mergeCell ref="B27:C27"/>
    <mergeCell ref="B29:C29"/>
    <mergeCell ref="B34:C34"/>
    <mergeCell ref="B41:C41"/>
    <mergeCell ref="B45:C45"/>
    <mergeCell ref="B20:C20"/>
    <mergeCell ref="B21:C21"/>
    <mergeCell ref="B22:C22"/>
    <mergeCell ref="B23:C23"/>
    <mergeCell ref="B24:C24"/>
    <mergeCell ref="B25:C25"/>
    <mergeCell ref="A11:C11"/>
    <mergeCell ref="A13:C13"/>
    <mergeCell ref="A15:C15"/>
    <mergeCell ref="B17:C17"/>
    <mergeCell ref="B18:C18"/>
    <mergeCell ref="B19:C19"/>
    <mergeCell ref="P5:P6"/>
    <mergeCell ref="R5:R6"/>
    <mergeCell ref="T5:T6"/>
    <mergeCell ref="V5:V6"/>
    <mergeCell ref="A8:C8"/>
    <mergeCell ref="A9:C9"/>
    <mergeCell ref="X3:X6"/>
    <mergeCell ref="A5:C6"/>
    <mergeCell ref="D5:D6"/>
    <mergeCell ref="E5:E6"/>
    <mergeCell ref="G5:G6"/>
    <mergeCell ref="H5:H6"/>
    <mergeCell ref="J5:J6"/>
    <mergeCell ref="K5:K6"/>
    <mergeCell ref="M5:M6"/>
    <mergeCell ref="N5:N6"/>
    <mergeCell ref="A1:X1"/>
    <mergeCell ref="A3:C4"/>
    <mergeCell ref="D3:F4"/>
    <mergeCell ref="G3:I4"/>
    <mergeCell ref="J3:L4"/>
    <mergeCell ref="M3:O4"/>
    <mergeCell ref="P3:Q4"/>
    <mergeCell ref="R3:S4"/>
    <mergeCell ref="T3:U4"/>
    <mergeCell ref="V3:W4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8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2"/>
  <sheetViews>
    <sheetView showGridLines="0" zoomScalePageLayoutView="0" workbookViewId="0" topLeftCell="A1">
      <selection activeCell="A1" sqref="A1:Y1"/>
    </sheetView>
  </sheetViews>
  <sheetFormatPr defaultColWidth="10.66015625" defaultRowHeight="12" customHeight="1"/>
  <cols>
    <col min="1" max="1" width="1.50390625" style="5" customWidth="1"/>
    <col min="2" max="3" width="2.08203125" style="5" customWidth="1"/>
    <col min="4" max="4" width="8.83203125" style="5" customWidth="1"/>
    <col min="5" max="5" width="7.16015625" style="5" customWidth="1"/>
    <col min="6" max="6" width="6.16015625" style="5" customWidth="1"/>
    <col min="7" max="7" width="7.16015625" style="5" customWidth="1"/>
    <col min="8" max="8" width="6.16015625" style="5" customWidth="1"/>
    <col min="9" max="9" width="7.16015625" style="5" customWidth="1"/>
    <col min="10" max="10" width="6.16015625" style="5" customWidth="1"/>
    <col min="11" max="17" width="7.16015625" style="5" customWidth="1"/>
    <col min="18" max="18" width="6.16015625" style="5" customWidth="1"/>
    <col min="19" max="19" width="7.16015625" style="5" customWidth="1"/>
    <col min="20" max="20" width="6.16015625" style="5" customWidth="1"/>
    <col min="21" max="21" width="7.16015625" style="5" customWidth="1"/>
    <col min="22" max="22" width="6.33203125" style="5" customWidth="1"/>
    <col min="23" max="23" width="7.16015625" style="5" customWidth="1"/>
    <col min="24" max="24" width="6.16015625" style="5" customWidth="1"/>
    <col min="25" max="25" width="4.5" style="95" customWidth="1"/>
    <col min="26" max="16384" width="10.66015625" style="5" customWidth="1"/>
  </cols>
  <sheetData>
    <row r="1" spans="1:25" s="103" customFormat="1" ht="18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25" ht="12" customHeight="1" thickBot="1">
      <c r="C2" s="4" t="s">
        <v>115</v>
      </c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04" t="s">
        <v>116</v>
      </c>
      <c r="X2" s="6"/>
      <c r="Y2" s="105"/>
    </row>
    <row r="3" spans="1:25" ht="12" customHeight="1" thickTop="1">
      <c r="A3" s="9" t="s">
        <v>3</v>
      </c>
      <c r="B3" s="9"/>
      <c r="C3" s="9"/>
      <c r="D3" s="10"/>
      <c r="E3" s="17" t="s">
        <v>117</v>
      </c>
      <c r="F3" s="106"/>
      <c r="G3" s="11" t="s">
        <v>118</v>
      </c>
      <c r="H3" s="107"/>
      <c r="I3" s="17" t="s">
        <v>119</v>
      </c>
      <c r="J3" s="106"/>
      <c r="K3" s="17" t="s">
        <v>120</v>
      </c>
      <c r="L3" s="106"/>
      <c r="M3" s="11" t="s">
        <v>121</v>
      </c>
      <c r="N3" s="107"/>
      <c r="O3" s="17" t="s">
        <v>122</v>
      </c>
      <c r="P3" s="106"/>
      <c r="Q3" s="17" t="s">
        <v>123</v>
      </c>
      <c r="R3" s="106"/>
      <c r="S3" s="17" t="s">
        <v>124</v>
      </c>
      <c r="T3" s="106"/>
      <c r="U3" s="17" t="s">
        <v>125</v>
      </c>
      <c r="V3" s="106"/>
      <c r="W3" s="17" t="s">
        <v>126</v>
      </c>
      <c r="X3" s="106"/>
      <c r="Y3" s="108" t="s">
        <v>127</v>
      </c>
    </row>
    <row r="4" spans="1:25" ht="12" customHeight="1">
      <c r="A4" s="19"/>
      <c r="B4" s="19"/>
      <c r="C4" s="19"/>
      <c r="D4" s="20"/>
      <c r="E4" s="109"/>
      <c r="F4" s="110"/>
      <c r="G4" s="111"/>
      <c r="H4" s="112"/>
      <c r="I4" s="109"/>
      <c r="J4" s="110"/>
      <c r="K4" s="109"/>
      <c r="L4" s="110"/>
      <c r="M4" s="111"/>
      <c r="N4" s="112"/>
      <c r="O4" s="109"/>
      <c r="P4" s="110"/>
      <c r="Q4" s="109"/>
      <c r="R4" s="110"/>
      <c r="S4" s="109"/>
      <c r="T4" s="110"/>
      <c r="U4" s="109"/>
      <c r="V4" s="110"/>
      <c r="W4" s="109"/>
      <c r="X4" s="110"/>
      <c r="Y4" s="113"/>
    </row>
    <row r="5" spans="1:25" ht="12" customHeight="1">
      <c r="A5" s="19" t="s">
        <v>128</v>
      </c>
      <c r="B5" s="19"/>
      <c r="C5" s="19"/>
      <c r="D5" s="20"/>
      <c r="E5" s="27" t="s">
        <v>14</v>
      </c>
      <c r="F5" s="28" t="s">
        <v>16</v>
      </c>
      <c r="G5" s="27" t="s">
        <v>14</v>
      </c>
      <c r="H5" s="28" t="s">
        <v>16</v>
      </c>
      <c r="I5" s="27" t="s">
        <v>14</v>
      </c>
      <c r="J5" s="28" t="s">
        <v>16</v>
      </c>
      <c r="K5" s="27" t="s">
        <v>14</v>
      </c>
      <c r="L5" s="28" t="s">
        <v>17</v>
      </c>
      <c r="M5" s="114" t="s">
        <v>14</v>
      </c>
      <c r="N5" s="115" t="s">
        <v>17</v>
      </c>
      <c r="O5" s="27" t="s">
        <v>14</v>
      </c>
      <c r="P5" s="28" t="s">
        <v>17</v>
      </c>
      <c r="Q5" s="27" t="s">
        <v>14</v>
      </c>
      <c r="R5" s="28" t="s">
        <v>16</v>
      </c>
      <c r="S5" s="27" t="s">
        <v>14</v>
      </c>
      <c r="T5" s="28" t="s">
        <v>16</v>
      </c>
      <c r="U5" s="27" t="s">
        <v>14</v>
      </c>
      <c r="V5" s="28" t="s">
        <v>16</v>
      </c>
      <c r="W5" s="27" t="s">
        <v>14</v>
      </c>
      <c r="X5" s="28" t="s">
        <v>16</v>
      </c>
      <c r="Y5" s="113"/>
    </row>
    <row r="6" spans="1:25" ht="12" customHeight="1">
      <c r="A6" s="31"/>
      <c r="B6" s="31"/>
      <c r="C6" s="31"/>
      <c r="D6" s="32"/>
      <c r="E6" s="33"/>
      <c r="F6" s="35" t="s">
        <v>18</v>
      </c>
      <c r="G6" s="33"/>
      <c r="H6" s="35" t="s">
        <v>18</v>
      </c>
      <c r="I6" s="33"/>
      <c r="J6" s="35" t="s">
        <v>18</v>
      </c>
      <c r="K6" s="33"/>
      <c r="L6" s="35" t="s">
        <v>19</v>
      </c>
      <c r="M6" s="116"/>
      <c r="N6" s="117" t="s">
        <v>19</v>
      </c>
      <c r="O6" s="33"/>
      <c r="P6" s="35" t="s">
        <v>19</v>
      </c>
      <c r="Q6" s="33"/>
      <c r="R6" s="35" t="s">
        <v>18</v>
      </c>
      <c r="S6" s="33"/>
      <c r="T6" s="35" t="s">
        <v>18</v>
      </c>
      <c r="U6" s="33"/>
      <c r="V6" s="35" t="s">
        <v>18</v>
      </c>
      <c r="W6" s="33"/>
      <c r="X6" s="35" t="s">
        <v>18</v>
      </c>
      <c r="Y6" s="118"/>
    </row>
    <row r="7" spans="2:25" ht="6" customHeight="1">
      <c r="B7" s="39"/>
      <c r="D7" s="40"/>
      <c r="E7" s="93"/>
      <c r="F7" s="72"/>
      <c r="G7" s="72"/>
      <c r="H7" s="72"/>
      <c r="I7" s="6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119"/>
    </row>
    <row r="8" spans="2:25" ht="12" customHeight="1">
      <c r="B8" s="19" t="s">
        <v>129</v>
      </c>
      <c r="C8" s="19"/>
      <c r="D8" s="20"/>
      <c r="E8" s="41">
        <v>117169</v>
      </c>
      <c r="F8" s="42">
        <v>1122</v>
      </c>
      <c r="G8" s="42">
        <v>43990</v>
      </c>
      <c r="H8" s="42">
        <v>6751</v>
      </c>
      <c r="I8" s="42">
        <v>32465</v>
      </c>
      <c r="J8" s="42">
        <v>7818</v>
      </c>
      <c r="K8" s="42">
        <v>36218</v>
      </c>
      <c r="L8" s="42">
        <v>6334</v>
      </c>
      <c r="M8" s="43">
        <v>93450</v>
      </c>
      <c r="N8" s="43">
        <v>16140</v>
      </c>
      <c r="O8" s="43">
        <v>166358</v>
      </c>
      <c r="P8" s="43">
        <v>42043</v>
      </c>
      <c r="Q8" s="43">
        <v>39944</v>
      </c>
      <c r="R8" s="43">
        <v>5928</v>
      </c>
      <c r="S8" s="43">
        <v>24370</v>
      </c>
      <c r="T8" s="43">
        <v>3311</v>
      </c>
      <c r="U8" s="46">
        <v>92635</v>
      </c>
      <c r="V8" s="43">
        <v>10483</v>
      </c>
      <c r="W8" s="43">
        <v>48926</v>
      </c>
      <c r="X8" s="47">
        <v>8287</v>
      </c>
      <c r="Y8" s="120">
        <v>41</v>
      </c>
    </row>
    <row r="9" spans="2:25" ht="12" customHeight="1">
      <c r="B9" s="48" t="s">
        <v>130</v>
      </c>
      <c r="C9" s="48"/>
      <c r="D9" s="49"/>
      <c r="E9" s="41">
        <v>113604</v>
      </c>
      <c r="F9" s="42">
        <v>1128</v>
      </c>
      <c r="G9" s="42">
        <v>42551</v>
      </c>
      <c r="H9" s="42">
        <v>6446</v>
      </c>
      <c r="I9" s="42">
        <v>31559</v>
      </c>
      <c r="J9" s="42">
        <v>7594</v>
      </c>
      <c r="K9" s="42">
        <v>40879</v>
      </c>
      <c r="L9" s="42">
        <v>7933</v>
      </c>
      <c r="M9" s="43">
        <v>98512</v>
      </c>
      <c r="N9" s="43">
        <v>20088</v>
      </c>
      <c r="O9" s="43">
        <v>154409</v>
      </c>
      <c r="P9" s="43">
        <v>39762</v>
      </c>
      <c r="Q9" s="43">
        <v>38482</v>
      </c>
      <c r="R9" s="43">
        <v>6213</v>
      </c>
      <c r="S9" s="43">
        <v>31982</v>
      </c>
      <c r="T9" s="43">
        <v>5036</v>
      </c>
      <c r="U9" s="43">
        <v>97206</v>
      </c>
      <c r="V9" s="43">
        <v>12194</v>
      </c>
      <c r="W9" s="43">
        <v>44581</v>
      </c>
      <c r="X9" s="47">
        <v>7429</v>
      </c>
      <c r="Y9" s="120">
        <v>42</v>
      </c>
    </row>
    <row r="10" spans="2:25" ht="12" customHeight="1">
      <c r="B10" s="39"/>
      <c r="D10" s="45"/>
      <c r="E10" s="50"/>
      <c r="F10" s="51"/>
      <c r="G10" s="51"/>
      <c r="H10" s="51"/>
      <c r="I10" s="51"/>
      <c r="J10" s="51"/>
      <c r="K10" s="52"/>
      <c r="L10" s="52"/>
      <c r="X10" s="53"/>
      <c r="Y10" s="120"/>
    </row>
    <row r="11" spans="2:25" s="61" customFormat="1" ht="12" customHeight="1">
      <c r="B11" s="54" t="s">
        <v>131</v>
      </c>
      <c r="C11" s="54"/>
      <c r="D11" s="55"/>
      <c r="E11" s="56">
        <v>100146</v>
      </c>
      <c r="F11" s="57">
        <v>609</v>
      </c>
      <c r="G11" s="57">
        <v>44943</v>
      </c>
      <c r="H11" s="57">
        <v>5427</v>
      </c>
      <c r="I11" s="57">
        <v>29491</v>
      </c>
      <c r="J11" s="57">
        <v>6020</v>
      </c>
      <c r="K11" s="57">
        <v>39870</v>
      </c>
      <c r="L11" s="57">
        <v>6406</v>
      </c>
      <c r="M11" s="58">
        <v>103179</v>
      </c>
      <c r="N11" s="58">
        <v>16976</v>
      </c>
      <c r="O11" s="58">
        <v>139810</v>
      </c>
      <c r="P11" s="58">
        <v>25347</v>
      </c>
      <c r="Q11" s="58">
        <v>38938</v>
      </c>
      <c r="R11" s="58">
        <v>5794</v>
      </c>
      <c r="S11" s="58">
        <v>33088</v>
      </c>
      <c r="T11" s="58">
        <v>5023</v>
      </c>
      <c r="U11" s="58">
        <v>102160</v>
      </c>
      <c r="V11" s="58">
        <v>7161</v>
      </c>
      <c r="W11" s="58">
        <v>46412</v>
      </c>
      <c r="X11" s="59">
        <v>7647</v>
      </c>
      <c r="Y11" s="121">
        <v>43</v>
      </c>
    </row>
    <row r="12" spans="2:25" ht="12" customHeight="1">
      <c r="B12" s="39"/>
      <c r="D12" s="45"/>
      <c r="E12" s="50"/>
      <c r="F12" s="51"/>
      <c r="H12" s="51"/>
      <c r="I12" s="51"/>
      <c r="J12" s="51"/>
      <c r="K12" s="52"/>
      <c r="L12" s="52"/>
      <c r="X12" s="53"/>
      <c r="Y12" s="62"/>
    </row>
    <row r="13" spans="2:25" s="61" customFormat="1" ht="12" customHeight="1">
      <c r="B13" s="63" t="s">
        <v>132</v>
      </c>
      <c r="C13" s="63"/>
      <c r="D13" s="64"/>
      <c r="E13" s="65">
        <v>34956</v>
      </c>
      <c r="F13" s="65">
        <f aca="true" t="shared" si="0" ref="F13:X13">SUM(F17:F27)</f>
        <v>146</v>
      </c>
      <c r="G13" s="65">
        <v>19808</v>
      </c>
      <c r="H13" s="65">
        <f t="shared" si="0"/>
        <v>2688</v>
      </c>
      <c r="I13" s="65">
        <f t="shared" si="0"/>
        <v>17678</v>
      </c>
      <c r="J13" s="65">
        <f t="shared" si="0"/>
        <v>4313</v>
      </c>
      <c r="K13" s="65">
        <f t="shared" si="0"/>
        <v>19723</v>
      </c>
      <c r="L13" s="65">
        <v>3595</v>
      </c>
      <c r="M13" s="65">
        <f t="shared" si="0"/>
        <v>63950</v>
      </c>
      <c r="N13" s="65">
        <f t="shared" si="0"/>
        <v>11885</v>
      </c>
      <c r="O13" s="65">
        <f t="shared" si="0"/>
        <v>64976</v>
      </c>
      <c r="P13" s="65">
        <f t="shared" si="0"/>
        <v>13615</v>
      </c>
      <c r="Q13" s="65">
        <f t="shared" si="0"/>
        <v>24400</v>
      </c>
      <c r="R13" s="65">
        <f t="shared" si="0"/>
        <v>4229</v>
      </c>
      <c r="S13" s="65">
        <f t="shared" si="0"/>
        <v>24392</v>
      </c>
      <c r="T13" s="65">
        <f t="shared" si="0"/>
        <v>4129</v>
      </c>
      <c r="U13" s="65">
        <f t="shared" si="0"/>
        <v>38124</v>
      </c>
      <c r="V13" s="65">
        <f t="shared" si="0"/>
        <v>2605</v>
      </c>
      <c r="W13" s="65">
        <f t="shared" si="0"/>
        <v>22074</v>
      </c>
      <c r="X13" s="66">
        <f t="shared" si="0"/>
        <v>4183</v>
      </c>
      <c r="Y13" s="67" t="s">
        <v>24</v>
      </c>
    </row>
    <row r="14" spans="2:25" ht="12" customHeight="1">
      <c r="B14" s="68"/>
      <c r="C14" s="68"/>
      <c r="D14" s="6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70"/>
      <c r="Y14" s="62"/>
    </row>
    <row r="15" spans="2:25" s="61" customFormat="1" ht="12" customHeight="1">
      <c r="B15" s="63" t="s">
        <v>133</v>
      </c>
      <c r="C15" s="63"/>
      <c r="D15" s="64"/>
      <c r="E15" s="65">
        <f>SUM(E29+E34+E41+E45+E51+E54+E64+E74+E79+E83+E90+E96)</f>
        <v>65190</v>
      </c>
      <c r="F15" s="65">
        <f aca="true" t="shared" si="1" ref="F15:X15">SUM(F29+F34+F41+F45+F51+F54+F64+F74+F79+F83+F90+F96)</f>
        <v>463</v>
      </c>
      <c r="G15" s="65">
        <v>25135</v>
      </c>
      <c r="H15" s="65">
        <f t="shared" si="1"/>
        <v>2739</v>
      </c>
      <c r="I15" s="65">
        <f t="shared" si="1"/>
        <v>11813</v>
      </c>
      <c r="J15" s="65">
        <v>1707</v>
      </c>
      <c r="K15" s="65">
        <v>20147</v>
      </c>
      <c r="L15" s="65">
        <f t="shared" si="1"/>
        <v>2811</v>
      </c>
      <c r="M15" s="65">
        <v>39229</v>
      </c>
      <c r="N15" s="65">
        <v>5091</v>
      </c>
      <c r="O15" s="65">
        <f t="shared" si="1"/>
        <v>74834</v>
      </c>
      <c r="P15" s="65">
        <f t="shared" si="1"/>
        <v>11732</v>
      </c>
      <c r="Q15" s="65">
        <f t="shared" si="1"/>
        <v>14538</v>
      </c>
      <c r="R15" s="65">
        <v>1565</v>
      </c>
      <c r="S15" s="65">
        <f t="shared" si="1"/>
        <v>8696</v>
      </c>
      <c r="T15" s="65">
        <f t="shared" si="1"/>
        <v>894</v>
      </c>
      <c r="U15" s="65">
        <f t="shared" si="1"/>
        <v>64036</v>
      </c>
      <c r="V15" s="65">
        <v>4556</v>
      </c>
      <c r="W15" s="65">
        <f t="shared" si="1"/>
        <v>24338</v>
      </c>
      <c r="X15" s="66">
        <f t="shared" si="1"/>
        <v>3464</v>
      </c>
      <c r="Y15" s="67" t="s">
        <v>26</v>
      </c>
    </row>
    <row r="16" spans="2:25" ht="12" customHeight="1">
      <c r="B16" s="39"/>
      <c r="D16" s="71"/>
      <c r="E16" s="41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7"/>
      <c r="Y16" s="45"/>
    </row>
    <row r="17" spans="2:25" ht="12" customHeight="1">
      <c r="B17" s="39">
        <v>1</v>
      </c>
      <c r="C17" s="19" t="s">
        <v>134</v>
      </c>
      <c r="D17" s="20"/>
      <c r="E17" s="41">
        <v>3650</v>
      </c>
      <c r="F17" s="42">
        <v>11</v>
      </c>
      <c r="G17" s="42">
        <v>3500</v>
      </c>
      <c r="H17" s="42">
        <v>700</v>
      </c>
      <c r="I17" s="42">
        <v>4500</v>
      </c>
      <c r="J17" s="42">
        <v>1260</v>
      </c>
      <c r="K17" s="42">
        <v>5500</v>
      </c>
      <c r="L17" s="42">
        <v>1375</v>
      </c>
      <c r="M17" s="43">
        <v>8500</v>
      </c>
      <c r="N17" s="43">
        <v>2975</v>
      </c>
      <c r="O17" s="43">
        <v>10000</v>
      </c>
      <c r="P17" s="43">
        <v>2910</v>
      </c>
      <c r="Q17" s="43">
        <v>16500</v>
      </c>
      <c r="R17" s="43">
        <v>3300</v>
      </c>
      <c r="S17" s="43">
        <v>15000</v>
      </c>
      <c r="T17" s="43">
        <v>3000</v>
      </c>
      <c r="U17" s="43">
        <v>14000</v>
      </c>
      <c r="V17" s="43">
        <v>1260</v>
      </c>
      <c r="W17" s="43">
        <v>4000</v>
      </c>
      <c r="X17" s="47">
        <v>800</v>
      </c>
      <c r="Y17" s="120">
        <v>1</v>
      </c>
    </row>
    <row r="18" spans="2:25" ht="12" customHeight="1">
      <c r="B18" s="39">
        <v>2</v>
      </c>
      <c r="C18" s="19" t="s">
        <v>135</v>
      </c>
      <c r="D18" s="20"/>
      <c r="E18" s="93" t="s">
        <v>136</v>
      </c>
      <c r="F18" s="72" t="s">
        <v>136</v>
      </c>
      <c r="G18" s="42">
        <v>1200</v>
      </c>
      <c r="H18" s="42">
        <v>240</v>
      </c>
      <c r="I18" s="42">
        <v>800</v>
      </c>
      <c r="J18" s="72">
        <v>240</v>
      </c>
      <c r="K18" s="42">
        <v>900</v>
      </c>
      <c r="L18" s="42">
        <v>315</v>
      </c>
      <c r="M18" s="43">
        <v>100</v>
      </c>
      <c r="N18" s="43">
        <v>30</v>
      </c>
      <c r="O18" s="43">
        <v>2500</v>
      </c>
      <c r="P18" s="72">
        <v>850</v>
      </c>
      <c r="Q18" s="72">
        <v>300</v>
      </c>
      <c r="R18" s="72">
        <v>54</v>
      </c>
      <c r="S18" s="43">
        <v>1000</v>
      </c>
      <c r="T18" s="43">
        <v>190</v>
      </c>
      <c r="U18" s="43">
        <v>1600</v>
      </c>
      <c r="V18" s="46">
        <v>320</v>
      </c>
      <c r="W18" s="43">
        <v>1500</v>
      </c>
      <c r="X18" s="47">
        <v>375</v>
      </c>
      <c r="Y18" s="120">
        <v>2</v>
      </c>
    </row>
    <row r="19" spans="2:25" ht="12" customHeight="1">
      <c r="B19" s="39">
        <v>3</v>
      </c>
      <c r="C19" s="19" t="s">
        <v>137</v>
      </c>
      <c r="D19" s="20"/>
      <c r="E19" s="41">
        <v>150</v>
      </c>
      <c r="F19" s="42">
        <v>2</v>
      </c>
      <c r="G19" s="42">
        <v>800</v>
      </c>
      <c r="H19" s="42">
        <v>200</v>
      </c>
      <c r="I19" s="42">
        <v>4000</v>
      </c>
      <c r="J19" s="73">
        <v>1600</v>
      </c>
      <c r="K19" s="42">
        <v>800</v>
      </c>
      <c r="L19" s="42">
        <v>200</v>
      </c>
      <c r="M19" s="43">
        <v>14500</v>
      </c>
      <c r="N19" s="43">
        <v>2900</v>
      </c>
      <c r="O19" s="43">
        <v>14800</v>
      </c>
      <c r="P19" s="43">
        <v>3715</v>
      </c>
      <c r="Q19" s="43">
        <v>1200</v>
      </c>
      <c r="R19" s="43">
        <v>180</v>
      </c>
      <c r="S19" s="43">
        <v>2000</v>
      </c>
      <c r="T19" s="43">
        <v>300</v>
      </c>
      <c r="U19" s="43">
        <v>630</v>
      </c>
      <c r="V19" s="43">
        <v>63</v>
      </c>
      <c r="W19" s="43">
        <v>1500</v>
      </c>
      <c r="X19" s="47">
        <v>300</v>
      </c>
      <c r="Y19" s="120">
        <v>3</v>
      </c>
    </row>
    <row r="20" spans="2:25" ht="12" customHeight="1">
      <c r="B20" s="39">
        <v>4</v>
      </c>
      <c r="C20" s="19" t="s">
        <v>138</v>
      </c>
      <c r="D20" s="20"/>
      <c r="E20" s="41">
        <v>2400</v>
      </c>
      <c r="F20" s="42">
        <v>2</v>
      </c>
      <c r="G20" s="42">
        <v>2500</v>
      </c>
      <c r="H20" s="42">
        <v>150</v>
      </c>
      <c r="I20" s="42">
        <v>1400</v>
      </c>
      <c r="J20" s="73">
        <v>112</v>
      </c>
      <c r="K20" s="42">
        <v>1750</v>
      </c>
      <c r="L20" s="42">
        <v>175</v>
      </c>
      <c r="M20" s="43">
        <v>3800</v>
      </c>
      <c r="N20" s="43">
        <v>950</v>
      </c>
      <c r="O20" s="43">
        <v>8800</v>
      </c>
      <c r="P20" s="43">
        <v>1370</v>
      </c>
      <c r="Q20" s="43">
        <v>1100</v>
      </c>
      <c r="R20" s="73">
        <v>88</v>
      </c>
      <c r="S20" s="43">
        <v>400</v>
      </c>
      <c r="T20" s="43">
        <v>40</v>
      </c>
      <c r="U20" s="43">
        <v>3600</v>
      </c>
      <c r="V20" s="43">
        <v>180</v>
      </c>
      <c r="W20" s="43">
        <v>4200</v>
      </c>
      <c r="X20" s="47">
        <v>924</v>
      </c>
      <c r="Y20" s="120">
        <v>4</v>
      </c>
    </row>
    <row r="21" spans="2:25" ht="12" customHeight="1">
      <c r="B21" s="39">
        <v>5</v>
      </c>
      <c r="C21" s="19" t="s">
        <v>139</v>
      </c>
      <c r="D21" s="20"/>
      <c r="E21" s="41">
        <v>3120</v>
      </c>
      <c r="F21" s="42">
        <v>31</v>
      </c>
      <c r="G21" s="42">
        <v>1820</v>
      </c>
      <c r="H21" s="42">
        <v>282</v>
      </c>
      <c r="I21" s="73">
        <v>1530</v>
      </c>
      <c r="J21" s="73">
        <v>260</v>
      </c>
      <c r="K21" s="42">
        <v>1650</v>
      </c>
      <c r="L21" s="42">
        <v>272</v>
      </c>
      <c r="M21" s="43">
        <v>1250</v>
      </c>
      <c r="N21" s="43">
        <v>194</v>
      </c>
      <c r="O21" s="43">
        <v>3350</v>
      </c>
      <c r="P21" s="43">
        <v>588</v>
      </c>
      <c r="Q21" s="43">
        <v>500</v>
      </c>
      <c r="R21" s="43">
        <v>60</v>
      </c>
      <c r="S21" s="43">
        <v>1650</v>
      </c>
      <c r="T21" s="43">
        <v>196</v>
      </c>
      <c r="U21" s="43">
        <v>2100</v>
      </c>
      <c r="V21" s="43">
        <v>170</v>
      </c>
      <c r="W21" s="43">
        <v>2730</v>
      </c>
      <c r="X21" s="47">
        <v>442</v>
      </c>
      <c r="Y21" s="120">
        <v>5</v>
      </c>
    </row>
    <row r="22" spans="2:25" ht="12" customHeight="1">
      <c r="B22" s="39">
        <v>6</v>
      </c>
      <c r="C22" s="19" t="s">
        <v>140</v>
      </c>
      <c r="D22" s="20"/>
      <c r="E22" s="41">
        <v>270</v>
      </c>
      <c r="F22" s="42">
        <v>1</v>
      </c>
      <c r="G22" s="42">
        <v>3200</v>
      </c>
      <c r="H22" s="42">
        <v>384</v>
      </c>
      <c r="I22" s="73">
        <v>2100</v>
      </c>
      <c r="J22" s="73">
        <v>462</v>
      </c>
      <c r="K22" s="42">
        <v>3500</v>
      </c>
      <c r="L22" s="42">
        <v>665</v>
      </c>
      <c r="M22" s="43">
        <v>5100</v>
      </c>
      <c r="N22" s="43">
        <v>1530</v>
      </c>
      <c r="O22" s="43">
        <v>4000</v>
      </c>
      <c r="P22" s="43">
        <v>328</v>
      </c>
      <c r="Q22" s="43">
        <v>510</v>
      </c>
      <c r="R22" s="43">
        <v>77</v>
      </c>
      <c r="S22" s="43">
        <v>690</v>
      </c>
      <c r="T22" s="43">
        <v>69</v>
      </c>
      <c r="U22" s="43">
        <v>4700</v>
      </c>
      <c r="V22" s="46">
        <v>160</v>
      </c>
      <c r="W22" s="43">
        <v>1190</v>
      </c>
      <c r="X22" s="74">
        <v>310</v>
      </c>
      <c r="Y22" s="120">
        <v>6</v>
      </c>
    </row>
    <row r="23" spans="2:25" ht="12" customHeight="1">
      <c r="B23" s="39">
        <v>7</v>
      </c>
      <c r="C23" s="19" t="s">
        <v>141</v>
      </c>
      <c r="D23" s="20"/>
      <c r="E23" s="41">
        <v>570</v>
      </c>
      <c r="F23" s="42">
        <v>6</v>
      </c>
      <c r="G23" s="42">
        <v>250</v>
      </c>
      <c r="H23" s="72">
        <v>15</v>
      </c>
      <c r="I23" s="72">
        <v>100</v>
      </c>
      <c r="J23" s="72">
        <v>7</v>
      </c>
      <c r="K23" s="42">
        <v>300</v>
      </c>
      <c r="L23" s="42">
        <v>20</v>
      </c>
      <c r="M23" s="43">
        <v>50</v>
      </c>
      <c r="N23" s="43">
        <v>3</v>
      </c>
      <c r="O23" s="43">
        <v>800</v>
      </c>
      <c r="P23" s="72">
        <v>128</v>
      </c>
      <c r="Q23" s="72">
        <v>70</v>
      </c>
      <c r="R23" s="72">
        <v>4</v>
      </c>
      <c r="S23" s="43">
        <v>120</v>
      </c>
      <c r="T23" s="43">
        <v>8</v>
      </c>
      <c r="U23" s="43">
        <v>650</v>
      </c>
      <c r="V23" s="43">
        <v>47</v>
      </c>
      <c r="W23" s="43">
        <v>400</v>
      </c>
      <c r="X23" s="47">
        <v>48</v>
      </c>
      <c r="Y23" s="120">
        <v>7</v>
      </c>
    </row>
    <row r="24" spans="2:25" ht="12" customHeight="1">
      <c r="B24" s="39">
        <v>8</v>
      </c>
      <c r="C24" s="19" t="s">
        <v>142</v>
      </c>
      <c r="D24" s="20"/>
      <c r="E24" s="41">
        <v>18800</v>
      </c>
      <c r="F24" s="42">
        <v>57</v>
      </c>
      <c r="G24" s="42">
        <v>2600</v>
      </c>
      <c r="H24" s="42">
        <v>304</v>
      </c>
      <c r="I24" s="42">
        <v>1000</v>
      </c>
      <c r="J24" s="42">
        <v>151</v>
      </c>
      <c r="K24" s="42">
        <v>2600</v>
      </c>
      <c r="L24" s="42">
        <v>286</v>
      </c>
      <c r="M24" s="43">
        <v>1100</v>
      </c>
      <c r="N24" s="43">
        <v>143</v>
      </c>
      <c r="O24" s="43">
        <v>4500</v>
      </c>
      <c r="P24" s="43">
        <v>872</v>
      </c>
      <c r="Q24" s="43">
        <v>1700</v>
      </c>
      <c r="R24" s="43">
        <v>185</v>
      </c>
      <c r="S24" s="43">
        <v>1300</v>
      </c>
      <c r="T24" s="43">
        <v>118</v>
      </c>
      <c r="U24" s="43">
        <v>5800</v>
      </c>
      <c r="V24" s="43">
        <v>171</v>
      </c>
      <c r="W24" s="43">
        <v>2000</v>
      </c>
      <c r="X24" s="47">
        <v>324</v>
      </c>
      <c r="Y24" s="120">
        <v>8</v>
      </c>
    </row>
    <row r="25" spans="2:25" ht="12" customHeight="1">
      <c r="B25" s="75">
        <v>9</v>
      </c>
      <c r="C25" s="19" t="s">
        <v>143</v>
      </c>
      <c r="D25" s="20"/>
      <c r="E25" s="41">
        <v>2240</v>
      </c>
      <c r="F25" s="42">
        <v>29</v>
      </c>
      <c r="G25" s="42">
        <v>600</v>
      </c>
      <c r="H25" s="42">
        <v>90</v>
      </c>
      <c r="I25" s="42">
        <v>314</v>
      </c>
      <c r="J25" s="42">
        <v>60</v>
      </c>
      <c r="K25" s="42">
        <v>493</v>
      </c>
      <c r="L25" s="42">
        <v>104</v>
      </c>
      <c r="M25" s="43">
        <v>5100</v>
      </c>
      <c r="N25" s="43">
        <v>1122</v>
      </c>
      <c r="O25" s="43">
        <v>2200</v>
      </c>
      <c r="P25" s="43">
        <v>396</v>
      </c>
      <c r="Q25" s="43">
        <v>380</v>
      </c>
      <c r="R25" s="43">
        <v>42</v>
      </c>
      <c r="S25" s="43">
        <v>552</v>
      </c>
      <c r="T25" s="43">
        <v>77</v>
      </c>
      <c r="U25" s="43">
        <v>524</v>
      </c>
      <c r="V25" s="43">
        <v>92</v>
      </c>
      <c r="W25" s="43">
        <v>794</v>
      </c>
      <c r="X25" s="47">
        <v>127</v>
      </c>
      <c r="Y25" s="120">
        <v>9</v>
      </c>
    </row>
    <row r="26" spans="2:25" s="52" customFormat="1" ht="12" customHeight="1">
      <c r="B26" s="39">
        <v>10</v>
      </c>
      <c r="C26" s="19" t="s">
        <v>144</v>
      </c>
      <c r="D26" s="20"/>
      <c r="E26" s="41">
        <v>520</v>
      </c>
      <c r="F26" s="42">
        <v>4</v>
      </c>
      <c r="G26" s="42">
        <v>1400</v>
      </c>
      <c r="H26" s="42">
        <v>162</v>
      </c>
      <c r="I26" s="73">
        <v>700</v>
      </c>
      <c r="J26" s="73">
        <v>56</v>
      </c>
      <c r="K26" s="42">
        <v>600</v>
      </c>
      <c r="L26" s="42">
        <v>54</v>
      </c>
      <c r="M26" s="42">
        <v>6300</v>
      </c>
      <c r="N26" s="42">
        <v>937</v>
      </c>
      <c r="O26" s="42">
        <v>4400</v>
      </c>
      <c r="P26" s="42">
        <v>642</v>
      </c>
      <c r="Q26" s="42">
        <v>350</v>
      </c>
      <c r="R26" s="42">
        <v>42</v>
      </c>
      <c r="S26" s="42">
        <v>550</v>
      </c>
      <c r="T26" s="42">
        <v>47</v>
      </c>
      <c r="U26" s="42">
        <v>2200</v>
      </c>
      <c r="V26" s="42">
        <v>87</v>
      </c>
      <c r="W26" s="42">
        <v>1560</v>
      </c>
      <c r="X26" s="47">
        <v>203</v>
      </c>
      <c r="Y26" s="120">
        <v>10</v>
      </c>
    </row>
    <row r="27" spans="2:25" ht="12" customHeight="1">
      <c r="B27" s="39">
        <v>11</v>
      </c>
      <c r="C27" s="19" t="s">
        <v>145</v>
      </c>
      <c r="D27" s="20"/>
      <c r="E27" s="50">
        <v>3235</v>
      </c>
      <c r="F27" s="51">
        <v>3</v>
      </c>
      <c r="G27" s="51">
        <v>1938</v>
      </c>
      <c r="H27" s="51">
        <v>161</v>
      </c>
      <c r="I27" s="51">
        <v>1234</v>
      </c>
      <c r="J27" s="51">
        <v>105</v>
      </c>
      <c r="K27" s="52">
        <v>1630</v>
      </c>
      <c r="L27" s="52">
        <v>130</v>
      </c>
      <c r="M27" s="5">
        <v>18150</v>
      </c>
      <c r="N27" s="5">
        <v>1101</v>
      </c>
      <c r="O27" s="5">
        <v>9626</v>
      </c>
      <c r="P27" s="5">
        <v>1816</v>
      </c>
      <c r="Q27" s="5">
        <v>1790</v>
      </c>
      <c r="R27" s="5">
        <v>197</v>
      </c>
      <c r="S27" s="5">
        <v>1130</v>
      </c>
      <c r="T27" s="76">
        <v>84</v>
      </c>
      <c r="U27" s="5">
        <v>2320</v>
      </c>
      <c r="V27" s="5">
        <v>55</v>
      </c>
      <c r="W27" s="5">
        <v>2200</v>
      </c>
      <c r="X27" s="53">
        <v>330</v>
      </c>
      <c r="Y27" s="122">
        <v>11</v>
      </c>
    </row>
    <row r="28" spans="2:25" ht="12" customHeight="1">
      <c r="B28" s="39"/>
      <c r="D28" s="69"/>
      <c r="E28" s="41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6"/>
      <c r="W28" s="43"/>
      <c r="X28" s="47"/>
      <c r="Y28" s="120"/>
    </row>
    <row r="29" spans="2:25" s="61" customFormat="1" ht="12" customHeight="1">
      <c r="B29" s="77"/>
      <c r="C29" s="63" t="s">
        <v>39</v>
      </c>
      <c r="D29" s="64"/>
      <c r="E29" s="65">
        <f aca="true" t="shared" si="2" ref="E29:X29">SUM(E30:E32)</f>
        <v>1350</v>
      </c>
      <c r="F29" s="65">
        <f t="shared" si="2"/>
        <v>3</v>
      </c>
      <c r="G29" s="65">
        <f t="shared" si="2"/>
        <v>1230</v>
      </c>
      <c r="H29" s="65">
        <f t="shared" si="2"/>
        <v>113</v>
      </c>
      <c r="I29" s="65">
        <f t="shared" si="2"/>
        <v>1460</v>
      </c>
      <c r="J29" s="78">
        <f t="shared" si="2"/>
        <v>58</v>
      </c>
      <c r="K29" s="65">
        <f t="shared" si="2"/>
        <v>1430</v>
      </c>
      <c r="L29" s="65">
        <f t="shared" si="2"/>
        <v>98</v>
      </c>
      <c r="M29" s="65">
        <f t="shared" si="2"/>
        <v>9740</v>
      </c>
      <c r="N29" s="65">
        <f t="shared" si="2"/>
        <v>584</v>
      </c>
      <c r="O29" s="65">
        <f t="shared" si="2"/>
        <v>1900</v>
      </c>
      <c r="P29" s="65">
        <f t="shared" si="2"/>
        <v>236</v>
      </c>
      <c r="Q29" s="65">
        <f t="shared" si="2"/>
        <v>180</v>
      </c>
      <c r="R29" s="65">
        <f t="shared" si="2"/>
        <v>15</v>
      </c>
      <c r="S29" s="65">
        <f t="shared" si="2"/>
        <v>230</v>
      </c>
      <c r="T29" s="65">
        <f t="shared" si="2"/>
        <v>19</v>
      </c>
      <c r="U29" s="65">
        <f t="shared" si="2"/>
        <v>350</v>
      </c>
      <c r="V29" s="65">
        <f t="shared" si="2"/>
        <v>27</v>
      </c>
      <c r="W29" s="65">
        <f t="shared" si="2"/>
        <v>2700</v>
      </c>
      <c r="X29" s="66">
        <f t="shared" si="2"/>
        <v>334</v>
      </c>
      <c r="Y29" s="123" t="s">
        <v>40</v>
      </c>
    </row>
    <row r="30" spans="2:25" s="52" customFormat="1" ht="12" customHeight="1">
      <c r="B30" s="80">
        <v>12</v>
      </c>
      <c r="C30" s="81"/>
      <c r="D30" s="69" t="s">
        <v>146</v>
      </c>
      <c r="E30" s="41">
        <v>350</v>
      </c>
      <c r="F30" s="42">
        <v>2</v>
      </c>
      <c r="G30" s="42">
        <v>80</v>
      </c>
      <c r="H30" s="42">
        <v>7</v>
      </c>
      <c r="I30" s="42">
        <v>10</v>
      </c>
      <c r="J30" s="73">
        <v>1</v>
      </c>
      <c r="K30" s="42">
        <v>30</v>
      </c>
      <c r="L30" s="42">
        <v>2</v>
      </c>
      <c r="M30" s="42">
        <v>40</v>
      </c>
      <c r="N30" s="42">
        <v>4</v>
      </c>
      <c r="O30" s="42">
        <v>700</v>
      </c>
      <c r="P30" s="42">
        <v>96</v>
      </c>
      <c r="Q30" s="42">
        <v>30</v>
      </c>
      <c r="R30" s="73">
        <v>2</v>
      </c>
      <c r="S30" s="42">
        <v>60</v>
      </c>
      <c r="T30" s="72">
        <v>4</v>
      </c>
      <c r="U30" s="42">
        <v>140</v>
      </c>
      <c r="V30" s="72">
        <v>14</v>
      </c>
      <c r="W30" s="42">
        <v>500</v>
      </c>
      <c r="X30" s="47">
        <v>40</v>
      </c>
      <c r="Y30" s="120">
        <v>12</v>
      </c>
    </row>
    <row r="31" spans="2:25" ht="12" customHeight="1">
      <c r="B31" s="80">
        <v>13</v>
      </c>
      <c r="C31" s="81"/>
      <c r="D31" s="69" t="s">
        <v>147</v>
      </c>
      <c r="E31" s="50">
        <v>600</v>
      </c>
      <c r="F31" s="51">
        <v>1</v>
      </c>
      <c r="G31" s="51">
        <v>850</v>
      </c>
      <c r="H31" s="72">
        <v>85</v>
      </c>
      <c r="I31" s="72">
        <v>1300</v>
      </c>
      <c r="J31" s="72">
        <v>39</v>
      </c>
      <c r="K31" s="52">
        <v>1200</v>
      </c>
      <c r="L31" s="52">
        <v>72</v>
      </c>
      <c r="M31" s="5">
        <v>8000</v>
      </c>
      <c r="N31" s="5">
        <v>240</v>
      </c>
      <c r="O31" s="5">
        <v>600</v>
      </c>
      <c r="P31" s="5">
        <v>70</v>
      </c>
      <c r="Q31" s="5">
        <v>100</v>
      </c>
      <c r="R31" s="73">
        <v>8</v>
      </c>
      <c r="S31" s="5">
        <v>100</v>
      </c>
      <c r="T31" s="5">
        <v>8</v>
      </c>
      <c r="U31" s="5">
        <v>60</v>
      </c>
      <c r="V31" s="5">
        <v>1</v>
      </c>
      <c r="W31" s="5">
        <v>1200</v>
      </c>
      <c r="X31" s="53">
        <v>144</v>
      </c>
      <c r="Y31" s="122">
        <v>13</v>
      </c>
    </row>
    <row r="32" spans="2:25" ht="12" customHeight="1">
      <c r="B32" s="80">
        <v>14</v>
      </c>
      <c r="C32" s="81"/>
      <c r="D32" s="69" t="s">
        <v>148</v>
      </c>
      <c r="E32" s="41">
        <v>400</v>
      </c>
      <c r="F32" s="73">
        <v>0</v>
      </c>
      <c r="G32" s="42">
        <v>300</v>
      </c>
      <c r="H32" s="42">
        <v>21</v>
      </c>
      <c r="I32" s="73">
        <v>150</v>
      </c>
      <c r="J32" s="73">
        <v>18</v>
      </c>
      <c r="K32" s="42">
        <v>200</v>
      </c>
      <c r="L32" s="42">
        <v>24</v>
      </c>
      <c r="M32" s="43">
        <v>1700</v>
      </c>
      <c r="N32" s="43">
        <v>340</v>
      </c>
      <c r="O32" s="43">
        <v>600</v>
      </c>
      <c r="P32" s="43">
        <v>70</v>
      </c>
      <c r="Q32" s="72">
        <v>50</v>
      </c>
      <c r="R32" s="72">
        <v>5</v>
      </c>
      <c r="S32" s="43">
        <v>70</v>
      </c>
      <c r="T32" s="43">
        <v>7</v>
      </c>
      <c r="U32" s="43">
        <v>150</v>
      </c>
      <c r="V32" s="43">
        <v>12</v>
      </c>
      <c r="W32" s="43">
        <v>1000</v>
      </c>
      <c r="X32" s="82">
        <v>150</v>
      </c>
      <c r="Y32" s="120">
        <v>14</v>
      </c>
    </row>
    <row r="33" spans="2:25" ht="12" customHeight="1">
      <c r="B33" s="39"/>
      <c r="C33" s="83"/>
      <c r="D33" s="69"/>
      <c r="E33" s="41"/>
      <c r="F33" s="42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84"/>
      <c r="W33" s="43"/>
      <c r="X33" s="47"/>
      <c r="Y33" s="122"/>
    </row>
    <row r="34" spans="2:25" s="61" customFormat="1" ht="12" customHeight="1">
      <c r="B34" s="85"/>
      <c r="C34" s="63" t="s">
        <v>44</v>
      </c>
      <c r="D34" s="64"/>
      <c r="E34" s="65">
        <f aca="true" t="shared" si="3" ref="E34:Q34">SUM(E35:E39)</f>
        <v>4330</v>
      </c>
      <c r="F34" s="65">
        <f t="shared" si="3"/>
        <v>16</v>
      </c>
      <c r="G34" s="65">
        <f t="shared" si="3"/>
        <v>4050</v>
      </c>
      <c r="H34" s="65">
        <f t="shared" si="3"/>
        <v>258</v>
      </c>
      <c r="I34" s="78">
        <f t="shared" si="3"/>
        <v>720</v>
      </c>
      <c r="J34" s="78">
        <f t="shared" si="3"/>
        <v>50</v>
      </c>
      <c r="K34" s="65">
        <f t="shared" si="3"/>
        <v>1075</v>
      </c>
      <c r="L34" s="65">
        <f t="shared" si="3"/>
        <v>96</v>
      </c>
      <c r="M34" s="65">
        <f t="shared" si="3"/>
        <v>4150</v>
      </c>
      <c r="N34" s="65">
        <f t="shared" si="3"/>
        <v>230</v>
      </c>
      <c r="O34" s="65">
        <f t="shared" si="3"/>
        <v>6870</v>
      </c>
      <c r="P34" s="65">
        <f t="shared" si="3"/>
        <v>1141</v>
      </c>
      <c r="Q34" s="65">
        <f t="shared" si="3"/>
        <v>1030</v>
      </c>
      <c r="R34" s="65">
        <v>72</v>
      </c>
      <c r="S34" s="65">
        <f aca="true" t="shared" si="4" ref="S34:X34">SUM(S35:S39)</f>
        <v>1076</v>
      </c>
      <c r="T34" s="65">
        <f t="shared" si="4"/>
        <v>80</v>
      </c>
      <c r="U34" s="65">
        <f t="shared" si="4"/>
        <v>1710</v>
      </c>
      <c r="V34" s="65">
        <f t="shared" si="4"/>
        <v>68</v>
      </c>
      <c r="W34" s="65">
        <f t="shared" si="4"/>
        <v>2510</v>
      </c>
      <c r="X34" s="66">
        <f t="shared" si="4"/>
        <v>374</v>
      </c>
      <c r="Y34" s="123" t="s">
        <v>45</v>
      </c>
    </row>
    <row r="35" spans="2:25" ht="12" customHeight="1">
      <c r="B35" s="86">
        <v>15</v>
      </c>
      <c r="C35" s="83"/>
      <c r="D35" s="69" t="s">
        <v>149</v>
      </c>
      <c r="E35" s="41">
        <v>430</v>
      </c>
      <c r="F35" s="42">
        <v>1</v>
      </c>
      <c r="G35" s="42">
        <v>750</v>
      </c>
      <c r="H35" s="42">
        <v>58</v>
      </c>
      <c r="I35" s="73">
        <v>120</v>
      </c>
      <c r="J35" s="73">
        <v>7</v>
      </c>
      <c r="K35" s="42">
        <v>325</v>
      </c>
      <c r="L35" s="42">
        <v>19</v>
      </c>
      <c r="M35" s="43">
        <v>1850</v>
      </c>
      <c r="N35" s="43">
        <v>81</v>
      </c>
      <c r="O35" s="43">
        <v>1030</v>
      </c>
      <c r="P35" s="43">
        <v>166</v>
      </c>
      <c r="Q35" s="72">
        <v>100</v>
      </c>
      <c r="R35" s="72">
        <v>8</v>
      </c>
      <c r="S35" s="43">
        <v>296</v>
      </c>
      <c r="T35" s="43">
        <v>31</v>
      </c>
      <c r="U35" s="43">
        <v>360</v>
      </c>
      <c r="V35" s="43">
        <v>7</v>
      </c>
      <c r="W35" s="43">
        <v>310</v>
      </c>
      <c r="X35" s="47">
        <v>40</v>
      </c>
      <c r="Y35" s="120">
        <v>15</v>
      </c>
    </row>
    <row r="36" spans="2:25" s="52" customFormat="1" ht="12" customHeight="1">
      <c r="B36" s="80">
        <v>16</v>
      </c>
      <c r="C36" s="83"/>
      <c r="D36" s="69" t="s">
        <v>150</v>
      </c>
      <c r="E36" s="41">
        <v>100</v>
      </c>
      <c r="F36" s="42">
        <v>1</v>
      </c>
      <c r="G36" s="42">
        <v>300</v>
      </c>
      <c r="H36" s="42">
        <v>30</v>
      </c>
      <c r="I36" s="73">
        <v>100</v>
      </c>
      <c r="J36" s="73">
        <v>3</v>
      </c>
      <c r="K36" s="42">
        <v>100</v>
      </c>
      <c r="L36" s="42">
        <v>3</v>
      </c>
      <c r="M36" s="42">
        <v>400</v>
      </c>
      <c r="N36" s="42">
        <v>60</v>
      </c>
      <c r="O36" s="42">
        <v>600</v>
      </c>
      <c r="P36" s="42">
        <v>70</v>
      </c>
      <c r="Q36" s="72">
        <v>200</v>
      </c>
      <c r="R36" s="72">
        <v>18</v>
      </c>
      <c r="S36" s="42">
        <v>100</v>
      </c>
      <c r="T36" s="72">
        <v>8</v>
      </c>
      <c r="U36" s="42">
        <v>400</v>
      </c>
      <c r="V36" s="42">
        <v>20</v>
      </c>
      <c r="W36" s="42">
        <v>600</v>
      </c>
      <c r="X36" s="47">
        <v>72</v>
      </c>
      <c r="Y36" s="120">
        <v>16</v>
      </c>
    </row>
    <row r="37" spans="2:25" ht="12" customHeight="1">
      <c r="B37" s="80">
        <v>17</v>
      </c>
      <c r="C37" s="83"/>
      <c r="D37" s="69" t="s">
        <v>151</v>
      </c>
      <c r="E37" s="50">
        <v>1800</v>
      </c>
      <c r="F37" s="51">
        <v>7</v>
      </c>
      <c r="G37" s="51">
        <v>1600</v>
      </c>
      <c r="H37" s="51">
        <v>106</v>
      </c>
      <c r="I37" s="73">
        <v>300</v>
      </c>
      <c r="J37" s="73">
        <v>29</v>
      </c>
      <c r="K37" s="52">
        <v>400</v>
      </c>
      <c r="L37" s="52">
        <v>61</v>
      </c>
      <c r="M37" s="5">
        <v>500</v>
      </c>
      <c r="N37" s="5">
        <v>52</v>
      </c>
      <c r="O37" s="5">
        <v>3800</v>
      </c>
      <c r="P37" s="5">
        <v>656</v>
      </c>
      <c r="Q37" s="5">
        <v>400</v>
      </c>
      <c r="R37" s="5">
        <v>24</v>
      </c>
      <c r="S37" s="5">
        <v>300</v>
      </c>
      <c r="T37" s="5">
        <v>14</v>
      </c>
      <c r="U37" s="5">
        <v>500</v>
      </c>
      <c r="V37" s="5">
        <v>20</v>
      </c>
      <c r="W37" s="5">
        <v>900</v>
      </c>
      <c r="X37" s="53">
        <v>151</v>
      </c>
      <c r="Y37" s="122">
        <v>17</v>
      </c>
    </row>
    <row r="38" spans="2:25" ht="12" customHeight="1">
      <c r="B38" s="86">
        <v>18</v>
      </c>
      <c r="C38" s="83"/>
      <c r="D38" s="69" t="s">
        <v>152</v>
      </c>
      <c r="E38" s="41">
        <v>600</v>
      </c>
      <c r="F38" s="42">
        <v>2</v>
      </c>
      <c r="G38" s="42">
        <v>500</v>
      </c>
      <c r="H38" s="42">
        <v>30</v>
      </c>
      <c r="I38" s="73">
        <v>100</v>
      </c>
      <c r="J38" s="73">
        <v>8</v>
      </c>
      <c r="K38" s="42">
        <v>100</v>
      </c>
      <c r="L38" s="42">
        <v>8</v>
      </c>
      <c r="M38" s="43">
        <v>200</v>
      </c>
      <c r="N38" s="43">
        <v>10</v>
      </c>
      <c r="O38" s="43">
        <v>1200</v>
      </c>
      <c r="P38" s="43">
        <v>204</v>
      </c>
      <c r="Q38" s="43">
        <v>200</v>
      </c>
      <c r="R38" s="73">
        <v>10</v>
      </c>
      <c r="S38" s="43">
        <v>200</v>
      </c>
      <c r="T38" s="43">
        <v>10</v>
      </c>
      <c r="U38" s="43">
        <v>300</v>
      </c>
      <c r="V38" s="43">
        <v>11</v>
      </c>
      <c r="W38" s="43">
        <v>300</v>
      </c>
      <c r="X38" s="47">
        <v>48</v>
      </c>
      <c r="Y38" s="120">
        <v>18</v>
      </c>
    </row>
    <row r="39" spans="2:25" ht="12" customHeight="1">
      <c r="B39" s="80">
        <v>19</v>
      </c>
      <c r="C39" s="83"/>
      <c r="D39" s="69" t="s">
        <v>153</v>
      </c>
      <c r="E39" s="41">
        <v>1400</v>
      </c>
      <c r="F39" s="42">
        <v>5</v>
      </c>
      <c r="G39" s="42">
        <v>900</v>
      </c>
      <c r="H39" s="42">
        <v>34</v>
      </c>
      <c r="I39" s="73">
        <v>100</v>
      </c>
      <c r="J39" s="73">
        <v>3</v>
      </c>
      <c r="K39" s="42">
        <v>150</v>
      </c>
      <c r="L39" s="42">
        <v>5</v>
      </c>
      <c r="M39" s="42">
        <v>1200</v>
      </c>
      <c r="N39" s="42">
        <v>27</v>
      </c>
      <c r="O39" s="42">
        <v>240</v>
      </c>
      <c r="P39" s="87">
        <v>45</v>
      </c>
      <c r="Q39" s="87">
        <v>130</v>
      </c>
      <c r="R39" s="73">
        <v>13</v>
      </c>
      <c r="S39" s="42">
        <v>180</v>
      </c>
      <c r="T39" s="72">
        <v>17</v>
      </c>
      <c r="U39" s="42">
        <v>150</v>
      </c>
      <c r="V39" s="42">
        <v>10</v>
      </c>
      <c r="W39" s="42">
        <v>400</v>
      </c>
      <c r="X39" s="47">
        <v>63</v>
      </c>
      <c r="Y39" s="120">
        <v>19</v>
      </c>
    </row>
    <row r="40" spans="2:25" ht="12" customHeight="1">
      <c r="B40" s="39"/>
      <c r="C40" s="83"/>
      <c r="D40" s="69"/>
      <c r="E40" s="50"/>
      <c r="F40" s="51"/>
      <c r="G40" s="51"/>
      <c r="H40" s="51"/>
      <c r="I40" s="51"/>
      <c r="J40" s="51"/>
      <c r="K40" s="52"/>
      <c r="L40" s="52"/>
      <c r="X40" s="53"/>
      <c r="Y40" s="122"/>
    </row>
    <row r="41" spans="2:25" s="61" customFormat="1" ht="12" customHeight="1">
      <c r="B41" s="85"/>
      <c r="C41" s="63" t="s">
        <v>154</v>
      </c>
      <c r="D41" s="64"/>
      <c r="E41" s="65">
        <f>SUM(E42:E43)</f>
        <v>2320</v>
      </c>
      <c r="F41" s="65">
        <f aca="true" t="shared" si="5" ref="F41:X41">SUM(F42:F43)</f>
        <v>13</v>
      </c>
      <c r="G41" s="65">
        <f t="shared" si="5"/>
        <v>2490</v>
      </c>
      <c r="H41" s="65">
        <f t="shared" si="5"/>
        <v>422</v>
      </c>
      <c r="I41" s="65">
        <f t="shared" si="5"/>
        <v>2550</v>
      </c>
      <c r="J41" s="65">
        <f t="shared" si="5"/>
        <v>427</v>
      </c>
      <c r="K41" s="65">
        <f t="shared" si="5"/>
        <v>3640</v>
      </c>
      <c r="L41" s="65">
        <f t="shared" si="5"/>
        <v>708</v>
      </c>
      <c r="M41" s="65">
        <f t="shared" si="5"/>
        <v>4250</v>
      </c>
      <c r="N41" s="65">
        <f t="shared" si="5"/>
        <v>952</v>
      </c>
      <c r="O41" s="65">
        <f t="shared" si="5"/>
        <v>6700</v>
      </c>
      <c r="P41" s="65">
        <f t="shared" si="5"/>
        <v>1510</v>
      </c>
      <c r="Q41" s="65">
        <f t="shared" si="5"/>
        <v>990</v>
      </c>
      <c r="R41" s="78">
        <f>SUM(R42:R43)</f>
        <v>112</v>
      </c>
      <c r="S41" s="65">
        <f t="shared" si="5"/>
        <v>620</v>
      </c>
      <c r="T41" s="65">
        <f t="shared" si="5"/>
        <v>74</v>
      </c>
      <c r="U41" s="65">
        <f t="shared" si="5"/>
        <v>1970</v>
      </c>
      <c r="V41" s="65">
        <f t="shared" si="5"/>
        <v>118</v>
      </c>
      <c r="W41" s="65">
        <f t="shared" si="5"/>
        <v>3550</v>
      </c>
      <c r="X41" s="66">
        <f t="shared" si="5"/>
        <v>560</v>
      </c>
      <c r="Y41" s="123" t="s">
        <v>52</v>
      </c>
    </row>
    <row r="42" spans="2:25" ht="12" customHeight="1">
      <c r="B42" s="80">
        <v>20</v>
      </c>
      <c r="C42" s="83"/>
      <c r="D42" s="69" t="s">
        <v>155</v>
      </c>
      <c r="E42" s="41">
        <v>220</v>
      </c>
      <c r="F42" s="42">
        <v>3</v>
      </c>
      <c r="G42" s="42">
        <v>2300</v>
      </c>
      <c r="H42" s="42">
        <v>414</v>
      </c>
      <c r="I42" s="42">
        <v>2500</v>
      </c>
      <c r="J42" s="42">
        <v>425</v>
      </c>
      <c r="K42" s="42">
        <v>3500</v>
      </c>
      <c r="L42" s="42">
        <v>700</v>
      </c>
      <c r="M42" s="43">
        <v>3700</v>
      </c>
      <c r="N42" s="43">
        <v>814</v>
      </c>
      <c r="O42" s="43">
        <v>5500</v>
      </c>
      <c r="P42" s="43">
        <v>1295</v>
      </c>
      <c r="Q42" s="43">
        <v>550</v>
      </c>
      <c r="R42" s="73">
        <v>72</v>
      </c>
      <c r="S42" s="43">
        <v>620</v>
      </c>
      <c r="T42" s="43">
        <v>74</v>
      </c>
      <c r="U42" s="43">
        <v>270</v>
      </c>
      <c r="V42" s="43">
        <v>16</v>
      </c>
      <c r="W42" s="43">
        <v>3000</v>
      </c>
      <c r="X42" s="47">
        <v>450</v>
      </c>
      <c r="Y42" s="120">
        <v>20</v>
      </c>
    </row>
    <row r="43" spans="2:25" ht="12" customHeight="1">
      <c r="B43" s="86">
        <v>21</v>
      </c>
      <c r="C43" s="83"/>
      <c r="D43" s="69" t="s">
        <v>156</v>
      </c>
      <c r="E43" s="41">
        <v>2100</v>
      </c>
      <c r="F43" s="42">
        <v>10</v>
      </c>
      <c r="G43" s="42">
        <v>190</v>
      </c>
      <c r="H43" s="42">
        <v>8</v>
      </c>
      <c r="I43" s="73">
        <v>50</v>
      </c>
      <c r="J43" s="73">
        <v>2</v>
      </c>
      <c r="K43" s="42">
        <v>140</v>
      </c>
      <c r="L43" s="42">
        <v>8</v>
      </c>
      <c r="M43" s="43">
        <v>550</v>
      </c>
      <c r="N43" s="43">
        <v>138</v>
      </c>
      <c r="O43" s="43">
        <v>1200</v>
      </c>
      <c r="P43" s="43">
        <v>215</v>
      </c>
      <c r="Q43" s="72">
        <v>440</v>
      </c>
      <c r="R43" s="72">
        <v>40</v>
      </c>
      <c r="S43" s="46" t="s">
        <v>136</v>
      </c>
      <c r="T43" s="46" t="s">
        <v>136</v>
      </c>
      <c r="U43" s="43">
        <v>1700</v>
      </c>
      <c r="V43" s="43">
        <v>102</v>
      </c>
      <c r="W43" s="43">
        <v>550</v>
      </c>
      <c r="X43" s="47">
        <v>110</v>
      </c>
      <c r="Y43" s="120">
        <v>21</v>
      </c>
    </row>
    <row r="44" spans="2:25" s="52" customFormat="1" ht="12" customHeight="1">
      <c r="B44" s="39"/>
      <c r="C44" s="83"/>
      <c r="D44" s="69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87"/>
      <c r="Q44" s="87"/>
      <c r="R44" s="87"/>
      <c r="S44" s="42"/>
      <c r="T44" s="42"/>
      <c r="U44" s="42"/>
      <c r="V44" s="42"/>
      <c r="W44" s="42"/>
      <c r="X44" s="47"/>
      <c r="Y44" s="120"/>
    </row>
    <row r="45" spans="2:25" s="61" customFormat="1" ht="12" customHeight="1">
      <c r="B45" s="77"/>
      <c r="C45" s="63" t="s">
        <v>157</v>
      </c>
      <c r="D45" s="64"/>
      <c r="E45" s="65">
        <f>SUM(E46:E49)</f>
        <v>7930</v>
      </c>
      <c r="F45" s="65">
        <v>38</v>
      </c>
      <c r="G45" s="65">
        <f aca="true" t="shared" si="6" ref="G45:S45">SUM(G46:G49)</f>
        <v>1495</v>
      </c>
      <c r="H45" s="65">
        <f t="shared" si="6"/>
        <v>171</v>
      </c>
      <c r="I45" s="65">
        <f t="shared" si="6"/>
        <v>509</v>
      </c>
      <c r="J45" s="65">
        <v>54</v>
      </c>
      <c r="K45" s="65">
        <f t="shared" si="6"/>
        <v>1151</v>
      </c>
      <c r="L45" s="65">
        <f t="shared" si="6"/>
        <v>139</v>
      </c>
      <c r="M45" s="65">
        <f t="shared" si="6"/>
        <v>226</v>
      </c>
      <c r="N45" s="65">
        <f t="shared" si="6"/>
        <v>25</v>
      </c>
      <c r="O45" s="65">
        <f t="shared" si="6"/>
        <v>6180</v>
      </c>
      <c r="P45" s="65">
        <f t="shared" si="6"/>
        <v>949</v>
      </c>
      <c r="Q45" s="65">
        <f t="shared" si="6"/>
        <v>1455</v>
      </c>
      <c r="R45" s="78">
        <f>SUM(R46:R49)</f>
        <v>159</v>
      </c>
      <c r="S45" s="65">
        <f t="shared" si="6"/>
        <v>1155</v>
      </c>
      <c r="T45" s="65">
        <f>SUM(T46:T49)</f>
        <v>91</v>
      </c>
      <c r="U45" s="65">
        <f>SUM(U46:U49)</f>
        <v>1940</v>
      </c>
      <c r="V45" s="65">
        <f>SUM(V46:V49)</f>
        <v>133</v>
      </c>
      <c r="W45" s="65">
        <f>SUM(W46:W49)</f>
        <v>1960</v>
      </c>
      <c r="X45" s="66">
        <f>SUM(X46:X49)</f>
        <v>264</v>
      </c>
      <c r="Y45" s="124" t="s">
        <v>56</v>
      </c>
    </row>
    <row r="46" spans="2:25" s="52" customFormat="1" ht="12" customHeight="1">
      <c r="B46" s="80">
        <v>22</v>
      </c>
      <c r="C46" s="83"/>
      <c r="D46" s="69" t="s">
        <v>158</v>
      </c>
      <c r="E46" s="41">
        <v>800</v>
      </c>
      <c r="F46" s="42">
        <v>4</v>
      </c>
      <c r="G46" s="42">
        <v>140</v>
      </c>
      <c r="H46" s="42">
        <v>17</v>
      </c>
      <c r="I46" s="42">
        <v>270</v>
      </c>
      <c r="J46" s="42">
        <v>27</v>
      </c>
      <c r="K46" s="42">
        <v>140</v>
      </c>
      <c r="L46" s="42">
        <v>18</v>
      </c>
      <c r="M46" s="42">
        <v>25</v>
      </c>
      <c r="N46" s="42">
        <v>4</v>
      </c>
      <c r="O46" s="42">
        <v>1000</v>
      </c>
      <c r="P46" s="42">
        <v>300</v>
      </c>
      <c r="Q46" s="72">
        <v>340</v>
      </c>
      <c r="R46" s="72">
        <v>44</v>
      </c>
      <c r="S46" s="42">
        <v>240</v>
      </c>
      <c r="T46" s="42">
        <v>31</v>
      </c>
      <c r="U46" s="42">
        <v>710</v>
      </c>
      <c r="V46" s="42">
        <v>78</v>
      </c>
      <c r="W46" s="42">
        <v>360</v>
      </c>
      <c r="X46" s="74">
        <v>72</v>
      </c>
      <c r="Y46" s="120">
        <v>22</v>
      </c>
    </row>
    <row r="47" spans="2:25" ht="12" customHeight="1">
      <c r="B47" s="80">
        <v>23</v>
      </c>
      <c r="C47" s="83"/>
      <c r="D47" s="69" t="s">
        <v>58</v>
      </c>
      <c r="E47" s="88">
        <v>1580</v>
      </c>
      <c r="F47" s="52">
        <v>1</v>
      </c>
      <c r="G47" s="52">
        <v>600</v>
      </c>
      <c r="H47" s="52">
        <v>63</v>
      </c>
      <c r="I47" s="73">
        <v>50</v>
      </c>
      <c r="J47" s="73">
        <v>5</v>
      </c>
      <c r="K47" s="52">
        <v>550</v>
      </c>
      <c r="L47" s="52">
        <v>63</v>
      </c>
      <c r="M47" s="5">
        <v>80</v>
      </c>
      <c r="N47" s="5">
        <v>6</v>
      </c>
      <c r="O47" s="5">
        <v>1530</v>
      </c>
      <c r="P47" s="5">
        <v>126</v>
      </c>
      <c r="Q47" s="5">
        <v>400</v>
      </c>
      <c r="R47" s="73">
        <v>40</v>
      </c>
      <c r="S47" s="5">
        <v>300</v>
      </c>
      <c r="T47" s="5">
        <v>27</v>
      </c>
      <c r="U47" s="5">
        <v>115</v>
      </c>
      <c r="V47" s="5">
        <v>4</v>
      </c>
      <c r="W47" s="5">
        <v>800</v>
      </c>
      <c r="X47" s="53">
        <v>96</v>
      </c>
      <c r="Y47" s="122">
        <v>23</v>
      </c>
    </row>
    <row r="48" spans="2:25" ht="12" customHeight="1">
      <c r="B48" s="80">
        <v>24</v>
      </c>
      <c r="C48" s="83"/>
      <c r="D48" s="69" t="s">
        <v>159</v>
      </c>
      <c r="E48" s="41">
        <v>2950</v>
      </c>
      <c r="F48" s="42">
        <v>12</v>
      </c>
      <c r="G48" s="42">
        <v>205</v>
      </c>
      <c r="H48" s="42">
        <v>14</v>
      </c>
      <c r="I48" s="42">
        <v>19</v>
      </c>
      <c r="J48" s="42">
        <v>1</v>
      </c>
      <c r="K48" s="42">
        <v>181</v>
      </c>
      <c r="L48" s="42">
        <v>20</v>
      </c>
      <c r="M48" s="43">
        <v>121</v>
      </c>
      <c r="N48" s="43">
        <v>15</v>
      </c>
      <c r="O48" s="43">
        <v>1650</v>
      </c>
      <c r="P48" s="43">
        <v>235</v>
      </c>
      <c r="Q48" s="43">
        <v>265</v>
      </c>
      <c r="R48" s="73">
        <v>27</v>
      </c>
      <c r="S48" s="43">
        <v>115</v>
      </c>
      <c r="T48" s="43">
        <v>6</v>
      </c>
      <c r="U48" s="43">
        <v>515</v>
      </c>
      <c r="V48" s="43">
        <v>31</v>
      </c>
      <c r="W48" s="43">
        <v>350</v>
      </c>
      <c r="X48" s="89">
        <v>33</v>
      </c>
      <c r="Y48" s="120">
        <v>24</v>
      </c>
    </row>
    <row r="49" spans="2:25" ht="12" customHeight="1">
      <c r="B49" s="80">
        <v>25</v>
      </c>
      <c r="C49" s="83"/>
      <c r="D49" s="69" t="s">
        <v>160</v>
      </c>
      <c r="E49" s="41">
        <v>2600</v>
      </c>
      <c r="F49" s="42">
        <v>22</v>
      </c>
      <c r="G49" s="42">
        <v>550</v>
      </c>
      <c r="H49" s="42">
        <v>77</v>
      </c>
      <c r="I49" s="42">
        <v>170</v>
      </c>
      <c r="J49" s="90">
        <v>20</v>
      </c>
      <c r="K49" s="42">
        <v>280</v>
      </c>
      <c r="L49" s="42">
        <v>38</v>
      </c>
      <c r="M49" s="72" t="s">
        <v>136</v>
      </c>
      <c r="N49" s="72" t="s">
        <v>136</v>
      </c>
      <c r="O49" s="43">
        <v>2000</v>
      </c>
      <c r="P49" s="43">
        <v>288</v>
      </c>
      <c r="Q49" s="72">
        <v>450</v>
      </c>
      <c r="R49" s="72">
        <v>48</v>
      </c>
      <c r="S49" s="43">
        <v>500</v>
      </c>
      <c r="T49" s="43">
        <v>27</v>
      </c>
      <c r="U49" s="43">
        <v>600</v>
      </c>
      <c r="V49" s="43">
        <v>20</v>
      </c>
      <c r="W49" s="43">
        <v>450</v>
      </c>
      <c r="X49" s="47">
        <v>63</v>
      </c>
      <c r="Y49" s="120">
        <v>25</v>
      </c>
    </row>
    <row r="50" spans="2:25" ht="12" customHeight="1">
      <c r="B50" s="39"/>
      <c r="C50" s="83"/>
      <c r="D50" s="69"/>
      <c r="E50" s="41"/>
      <c r="F50" s="42"/>
      <c r="G50" s="42"/>
      <c r="H50" s="42"/>
      <c r="I50" s="42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7"/>
      <c r="Y50" s="120"/>
    </row>
    <row r="51" spans="2:25" s="61" customFormat="1" ht="12" customHeight="1">
      <c r="B51" s="85"/>
      <c r="C51" s="63" t="s">
        <v>61</v>
      </c>
      <c r="D51" s="64"/>
      <c r="E51" s="65">
        <f>SUM(E52)</f>
        <v>507</v>
      </c>
      <c r="F51" s="65">
        <f aca="true" t="shared" si="7" ref="F51:X51">SUM(F52)</f>
        <v>4</v>
      </c>
      <c r="G51" s="65">
        <f t="shared" si="7"/>
        <v>750</v>
      </c>
      <c r="H51" s="65">
        <f t="shared" si="7"/>
        <v>44</v>
      </c>
      <c r="I51" s="78">
        <f>SUM(I52)</f>
        <v>87</v>
      </c>
      <c r="J51" s="78">
        <f>SUM(J52)</f>
        <v>5</v>
      </c>
      <c r="K51" s="65">
        <f t="shared" si="7"/>
        <v>540</v>
      </c>
      <c r="L51" s="65">
        <f t="shared" si="7"/>
        <v>42</v>
      </c>
      <c r="M51" s="65">
        <f t="shared" si="7"/>
        <v>320</v>
      </c>
      <c r="N51" s="65">
        <f t="shared" si="7"/>
        <v>47</v>
      </c>
      <c r="O51" s="65">
        <f t="shared" si="7"/>
        <v>1294</v>
      </c>
      <c r="P51" s="65">
        <f t="shared" si="7"/>
        <v>141</v>
      </c>
      <c r="Q51" s="65">
        <f t="shared" si="7"/>
        <v>35</v>
      </c>
      <c r="R51" s="78">
        <f>SUM(R52)</f>
        <v>3</v>
      </c>
      <c r="S51" s="65">
        <f t="shared" si="7"/>
        <v>91</v>
      </c>
      <c r="T51" s="65">
        <f t="shared" si="7"/>
        <v>8</v>
      </c>
      <c r="U51" s="65">
        <f t="shared" si="7"/>
        <v>270</v>
      </c>
      <c r="V51" s="65">
        <f t="shared" si="7"/>
        <v>6</v>
      </c>
      <c r="W51" s="65">
        <f t="shared" si="7"/>
        <v>650</v>
      </c>
      <c r="X51" s="66">
        <f t="shared" si="7"/>
        <v>141</v>
      </c>
      <c r="Y51" s="123" t="s">
        <v>62</v>
      </c>
    </row>
    <row r="52" spans="2:25" ht="12" customHeight="1">
      <c r="B52" s="80">
        <v>26</v>
      </c>
      <c r="C52" s="83"/>
      <c r="D52" s="69" t="s">
        <v>161</v>
      </c>
      <c r="E52" s="41">
        <v>507</v>
      </c>
      <c r="F52" s="42">
        <v>4</v>
      </c>
      <c r="G52" s="42">
        <v>750</v>
      </c>
      <c r="H52" s="42">
        <v>44</v>
      </c>
      <c r="I52" s="73">
        <v>87</v>
      </c>
      <c r="J52" s="73">
        <v>5</v>
      </c>
      <c r="K52" s="42">
        <v>540</v>
      </c>
      <c r="L52" s="42">
        <v>42</v>
      </c>
      <c r="M52" s="43">
        <v>320</v>
      </c>
      <c r="N52" s="43">
        <v>47</v>
      </c>
      <c r="O52" s="43">
        <v>1294</v>
      </c>
      <c r="P52" s="43">
        <v>141</v>
      </c>
      <c r="Q52" s="43">
        <v>35</v>
      </c>
      <c r="R52" s="73">
        <v>3</v>
      </c>
      <c r="S52" s="43">
        <v>91</v>
      </c>
      <c r="T52" s="43">
        <v>8</v>
      </c>
      <c r="U52" s="43">
        <v>270</v>
      </c>
      <c r="V52" s="43">
        <v>6</v>
      </c>
      <c r="W52" s="46">
        <v>650</v>
      </c>
      <c r="X52" s="91">
        <v>141</v>
      </c>
      <c r="Y52" s="120">
        <v>26</v>
      </c>
    </row>
    <row r="53" spans="2:25" ht="12" customHeight="1">
      <c r="B53" s="39"/>
      <c r="C53" s="83"/>
      <c r="D53" s="69"/>
      <c r="E53" s="41"/>
      <c r="F53" s="42"/>
      <c r="G53" s="42"/>
      <c r="H53" s="42"/>
      <c r="I53" s="42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89"/>
      <c r="Y53" s="120"/>
    </row>
    <row r="54" spans="2:25" s="61" customFormat="1" ht="12" customHeight="1">
      <c r="B54" s="77"/>
      <c r="C54" s="63" t="s">
        <v>64</v>
      </c>
      <c r="D54" s="64"/>
      <c r="E54" s="65">
        <f>SUM(E55:E62)</f>
        <v>8440</v>
      </c>
      <c r="F54" s="65">
        <v>76</v>
      </c>
      <c r="G54" s="65">
        <f aca="true" t="shared" si="8" ref="G54:X54">SUM(G55:G62)</f>
        <v>1970</v>
      </c>
      <c r="H54" s="65">
        <v>239</v>
      </c>
      <c r="I54" s="65">
        <f t="shared" si="8"/>
        <v>717</v>
      </c>
      <c r="J54" s="65">
        <f t="shared" si="8"/>
        <v>103</v>
      </c>
      <c r="K54" s="65">
        <f t="shared" si="8"/>
        <v>1860</v>
      </c>
      <c r="L54" s="65">
        <f t="shared" si="8"/>
        <v>330</v>
      </c>
      <c r="M54" s="65">
        <f t="shared" si="8"/>
        <v>1830</v>
      </c>
      <c r="N54" s="65">
        <v>315</v>
      </c>
      <c r="O54" s="65">
        <f t="shared" si="8"/>
        <v>6325</v>
      </c>
      <c r="P54" s="65">
        <v>1407</v>
      </c>
      <c r="Q54" s="65">
        <f t="shared" si="8"/>
        <v>455</v>
      </c>
      <c r="R54" s="65">
        <f t="shared" si="8"/>
        <v>48</v>
      </c>
      <c r="S54" s="65">
        <f t="shared" si="8"/>
        <v>465</v>
      </c>
      <c r="T54" s="65">
        <v>51</v>
      </c>
      <c r="U54" s="65">
        <f t="shared" si="8"/>
        <v>3170</v>
      </c>
      <c r="V54" s="65">
        <f t="shared" si="8"/>
        <v>249</v>
      </c>
      <c r="W54" s="65">
        <f t="shared" si="8"/>
        <v>2660</v>
      </c>
      <c r="X54" s="66">
        <f t="shared" si="8"/>
        <v>326</v>
      </c>
      <c r="Y54" s="123" t="s">
        <v>65</v>
      </c>
    </row>
    <row r="55" spans="2:25" s="52" customFormat="1" ht="12" customHeight="1">
      <c r="B55" s="80">
        <v>27</v>
      </c>
      <c r="C55" s="83"/>
      <c r="D55" s="69" t="s">
        <v>162</v>
      </c>
      <c r="E55" s="41">
        <v>800</v>
      </c>
      <c r="F55" s="42">
        <v>4</v>
      </c>
      <c r="G55" s="42">
        <v>360</v>
      </c>
      <c r="H55" s="72">
        <v>30</v>
      </c>
      <c r="I55" s="72">
        <v>100</v>
      </c>
      <c r="J55" s="72">
        <v>8</v>
      </c>
      <c r="K55" s="42">
        <v>280</v>
      </c>
      <c r="L55" s="42">
        <v>21</v>
      </c>
      <c r="M55" s="42">
        <v>120</v>
      </c>
      <c r="N55" s="42">
        <v>7</v>
      </c>
      <c r="O55" s="42">
        <v>400</v>
      </c>
      <c r="P55" s="42">
        <v>43</v>
      </c>
      <c r="Q55" s="72">
        <v>30</v>
      </c>
      <c r="R55" s="72">
        <v>3</v>
      </c>
      <c r="S55" s="42">
        <v>90</v>
      </c>
      <c r="T55" s="43">
        <v>7</v>
      </c>
      <c r="U55" s="42">
        <v>300</v>
      </c>
      <c r="V55" s="42">
        <v>9</v>
      </c>
      <c r="W55" s="42">
        <v>400</v>
      </c>
      <c r="X55" s="47">
        <v>54</v>
      </c>
      <c r="Y55" s="120">
        <v>27</v>
      </c>
    </row>
    <row r="56" spans="2:25" ht="12" customHeight="1">
      <c r="B56" s="80">
        <v>28</v>
      </c>
      <c r="C56" s="83"/>
      <c r="D56" s="69" t="s">
        <v>163</v>
      </c>
      <c r="E56" s="88">
        <v>900</v>
      </c>
      <c r="F56" s="52">
        <v>13</v>
      </c>
      <c r="G56" s="52">
        <v>700</v>
      </c>
      <c r="H56" s="52">
        <v>107</v>
      </c>
      <c r="I56" s="52">
        <v>250</v>
      </c>
      <c r="J56" s="52">
        <v>33</v>
      </c>
      <c r="K56" s="52">
        <v>700</v>
      </c>
      <c r="L56" s="52">
        <v>183</v>
      </c>
      <c r="M56" s="5">
        <v>600</v>
      </c>
      <c r="N56" s="5">
        <v>157</v>
      </c>
      <c r="O56" s="5">
        <v>1450</v>
      </c>
      <c r="P56" s="5">
        <v>433</v>
      </c>
      <c r="Q56" s="5">
        <v>100</v>
      </c>
      <c r="R56" s="73">
        <v>15</v>
      </c>
      <c r="S56" s="5">
        <v>110</v>
      </c>
      <c r="T56" s="5">
        <v>12</v>
      </c>
      <c r="U56" s="5">
        <v>1000</v>
      </c>
      <c r="V56" s="5">
        <v>130</v>
      </c>
      <c r="W56" s="5">
        <v>700</v>
      </c>
      <c r="X56" s="53">
        <v>112</v>
      </c>
      <c r="Y56" s="122">
        <v>28</v>
      </c>
    </row>
    <row r="57" spans="2:25" ht="12" customHeight="1">
      <c r="B57" s="80">
        <v>29</v>
      </c>
      <c r="C57" s="83"/>
      <c r="D57" s="69" t="s">
        <v>164</v>
      </c>
      <c r="E57" s="41">
        <v>460</v>
      </c>
      <c r="F57" s="42">
        <v>3</v>
      </c>
      <c r="G57" s="42">
        <v>30</v>
      </c>
      <c r="H57" s="42">
        <v>5</v>
      </c>
      <c r="I57" s="92">
        <v>15</v>
      </c>
      <c r="J57" s="92">
        <v>2</v>
      </c>
      <c r="K57" s="42">
        <v>250</v>
      </c>
      <c r="L57" s="42">
        <v>40</v>
      </c>
      <c r="M57" s="43">
        <v>250</v>
      </c>
      <c r="N57" s="43">
        <v>31</v>
      </c>
      <c r="O57" s="43">
        <v>480</v>
      </c>
      <c r="P57" s="43">
        <v>132</v>
      </c>
      <c r="Q57" s="43">
        <v>15</v>
      </c>
      <c r="R57" s="43">
        <v>2</v>
      </c>
      <c r="S57" s="43">
        <v>10</v>
      </c>
      <c r="T57" s="43">
        <v>1</v>
      </c>
      <c r="U57" s="43">
        <v>40</v>
      </c>
      <c r="V57" s="46">
        <v>6</v>
      </c>
      <c r="W57" s="43">
        <v>180</v>
      </c>
      <c r="X57" s="47">
        <v>18</v>
      </c>
      <c r="Y57" s="120">
        <v>29</v>
      </c>
    </row>
    <row r="58" spans="2:25" ht="12" customHeight="1">
      <c r="B58" s="80">
        <v>30</v>
      </c>
      <c r="C58" s="83"/>
      <c r="D58" s="69" t="s">
        <v>165</v>
      </c>
      <c r="E58" s="41">
        <v>1400</v>
      </c>
      <c r="F58" s="42">
        <v>3</v>
      </c>
      <c r="G58" s="42">
        <v>360</v>
      </c>
      <c r="H58" s="42">
        <v>16</v>
      </c>
      <c r="I58" s="73">
        <v>30</v>
      </c>
      <c r="J58" s="92">
        <v>1</v>
      </c>
      <c r="K58" s="42">
        <v>200</v>
      </c>
      <c r="L58" s="42">
        <v>7</v>
      </c>
      <c r="M58" s="43">
        <v>300</v>
      </c>
      <c r="N58" s="43">
        <v>14</v>
      </c>
      <c r="O58" s="43">
        <v>1410</v>
      </c>
      <c r="P58" s="43">
        <v>84</v>
      </c>
      <c r="Q58" s="43">
        <v>200</v>
      </c>
      <c r="R58" s="43">
        <v>9</v>
      </c>
      <c r="S58" s="72" t="s">
        <v>136</v>
      </c>
      <c r="T58" s="72" t="s">
        <v>136</v>
      </c>
      <c r="U58" s="43">
        <v>1000</v>
      </c>
      <c r="V58" s="43">
        <v>36</v>
      </c>
      <c r="W58" s="43">
        <v>600</v>
      </c>
      <c r="X58" s="47">
        <v>20</v>
      </c>
      <c r="Y58" s="120">
        <v>30</v>
      </c>
    </row>
    <row r="59" spans="2:25" ht="12" customHeight="1">
      <c r="B59" s="80">
        <v>31</v>
      </c>
      <c r="C59" s="83"/>
      <c r="D59" s="69" t="s">
        <v>166</v>
      </c>
      <c r="E59" s="41">
        <v>500</v>
      </c>
      <c r="F59" s="42">
        <v>2</v>
      </c>
      <c r="G59" s="42">
        <v>60</v>
      </c>
      <c r="H59" s="72">
        <v>7</v>
      </c>
      <c r="I59" s="72">
        <v>22</v>
      </c>
      <c r="J59" s="92">
        <v>3</v>
      </c>
      <c r="K59" s="42">
        <v>50</v>
      </c>
      <c r="L59" s="42">
        <v>8</v>
      </c>
      <c r="M59" s="43">
        <v>260</v>
      </c>
      <c r="N59" s="43">
        <v>55</v>
      </c>
      <c r="O59" s="43">
        <v>285</v>
      </c>
      <c r="P59" s="43">
        <v>66</v>
      </c>
      <c r="Q59" s="72">
        <v>50</v>
      </c>
      <c r="R59" s="72">
        <v>7</v>
      </c>
      <c r="S59" s="43">
        <v>40</v>
      </c>
      <c r="T59" s="46">
        <v>6</v>
      </c>
      <c r="U59" s="43">
        <v>300</v>
      </c>
      <c r="V59" s="43">
        <v>4</v>
      </c>
      <c r="W59" s="43">
        <v>300</v>
      </c>
      <c r="X59" s="47">
        <v>48</v>
      </c>
      <c r="Y59" s="120">
        <v>31</v>
      </c>
    </row>
    <row r="60" spans="2:25" ht="12" customHeight="1">
      <c r="B60" s="80">
        <v>32</v>
      </c>
      <c r="C60" s="83"/>
      <c r="D60" s="69" t="s">
        <v>167</v>
      </c>
      <c r="E60" s="41">
        <v>30</v>
      </c>
      <c r="F60" s="73">
        <v>0</v>
      </c>
      <c r="G60" s="42">
        <v>30</v>
      </c>
      <c r="H60" s="72">
        <v>4</v>
      </c>
      <c r="I60" s="72">
        <v>10</v>
      </c>
      <c r="J60" s="72">
        <v>1</v>
      </c>
      <c r="K60" s="42">
        <v>30</v>
      </c>
      <c r="L60" s="42">
        <v>4</v>
      </c>
      <c r="M60" s="92">
        <v>30</v>
      </c>
      <c r="N60" s="43">
        <v>4</v>
      </c>
      <c r="O60" s="43">
        <v>300</v>
      </c>
      <c r="P60" s="43">
        <v>102</v>
      </c>
      <c r="Q60" s="72">
        <v>10</v>
      </c>
      <c r="R60" s="72">
        <v>1</v>
      </c>
      <c r="S60" s="43">
        <v>10</v>
      </c>
      <c r="T60" s="43">
        <v>1</v>
      </c>
      <c r="U60" s="43">
        <v>30</v>
      </c>
      <c r="V60" s="43">
        <v>3</v>
      </c>
      <c r="W60" s="43">
        <v>80</v>
      </c>
      <c r="X60" s="82">
        <v>11</v>
      </c>
      <c r="Y60" s="120">
        <v>32</v>
      </c>
    </row>
    <row r="61" spans="2:25" ht="12" customHeight="1">
      <c r="B61" s="80">
        <v>33</v>
      </c>
      <c r="C61" s="83"/>
      <c r="D61" s="69" t="s">
        <v>168</v>
      </c>
      <c r="E61" s="93">
        <v>300</v>
      </c>
      <c r="F61" s="72">
        <v>3</v>
      </c>
      <c r="G61" s="72">
        <v>110</v>
      </c>
      <c r="H61" s="72">
        <v>9</v>
      </c>
      <c r="I61" s="72">
        <v>20</v>
      </c>
      <c r="J61" s="72">
        <v>1</v>
      </c>
      <c r="K61" s="72">
        <v>50</v>
      </c>
      <c r="L61" s="72">
        <v>7</v>
      </c>
      <c r="M61" s="43">
        <v>70</v>
      </c>
      <c r="N61" s="43">
        <v>6</v>
      </c>
      <c r="O61" s="43">
        <v>600</v>
      </c>
      <c r="P61" s="43">
        <v>78</v>
      </c>
      <c r="Q61" s="72" t="s">
        <v>136</v>
      </c>
      <c r="R61" s="72" t="s">
        <v>136</v>
      </c>
      <c r="S61" s="43">
        <v>100</v>
      </c>
      <c r="T61" s="43">
        <v>5</v>
      </c>
      <c r="U61" s="43">
        <v>100</v>
      </c>
      <c r="V61" s="43">
        <v>1</v>
      </c>
      <c r="W61" s="43">
        <v>300</v>
      </c>
      <c r="X61" s="47">
        <v>39</v>
      </c>
      <c r="Y61" s="120">
        <v>33</v>
      </c>
    </row>
    <row r="62" spans="2:25" ht="12" customHeight="1">
      <c r="B62" s="80">
        <v>34</v>
      </c>
      <c r="C62" s="83"/>
      <c r="D62" s="69" t="s">
        <v>169</v>
      </c>
      <c r="E62" s="41">
        <v>4050</v>
      </c>
      <c r="F62" s="42">
        <v>49</v>
      </c>
      <c r="G62" s="42">
        <v>320</v>
      </c>
      <c r="H62" s="72">
        <v>60</v>
      </c>
      <c r="I62" s="72">
        <v>270</v>
      </c>
      <c r="J62" s="72">
        <v>54</v>
      </c>
      <c r="K62" s="42">
        <v>300</v>
      </c>
      <c r="L62" s="42">
        <v>60</v>
      </c>
      <c r="M62" s="43">
        <v>200</v>
      </c>
      <c r="N62" s="43">
        <v>42</v>
      </c>
      <c r="O62" s="43">
        <v>1400</v>
      </c>
      <c r="P62" s="43">
        <v>470</v>
      </c>
      <c r="Q62" s="72">
        <v>50</v>
      </c>
      <c r="R62" s="72">
        <v>11</v>
      </c>
      <c r="S62" s="43">
        <v>105</v>
      </c>
      <c r="T62" s="43">
        <v>18</v>
      </c>
      <c r="U62" s="43">
        <v>400</v>
      </c>
      <c r="V62" s="43">
        <v>60</v>
      </c>
      <c r="W62" s="43">
        <v>100</v>
      </c>
      <c r="X62" s="47">
        <v>24</v>
      </c>
      <c r="Y62" s="120">
        <v>34</v>
      </c>
    </row>
    <row r="63" spans="2:25" ht="12" customHeight="1">
      <c r="B63" s="75"/>
      <c r="C63" s="83"/>
      <c r="D63" s="69"/>
      <c r="E63" s="41"/>
      <c r="F63" s="42"/>
      <c r="G63" s="42"/>
      <c r="H63" s="42"/>
      <c r="I63" s="42"/>
      <c r="J63" s="42"/>
      <c r="K63" s="42"/>
      <c r="L63" s="4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7"/>
      <c r="Y63" s="122"/>
    </row>
    <row r="64" spans="2:25" s="79" customFormat="1" ht="12" customHeight="1">
      <c r="B64" s="85"/>
      <c r="C64" s="63" t="s">
        <v>170</v>
      </c>
      <c r="D64" s="64"/>
      <c r="E64" s="65">
        <f>SUM(E65:E72)</f>
        <v>12160</v>
      </c>
      <c r="F64" s="65">
        <v>83</v>
      </c>
      <c r="G64" s="65">
        <f>SUM(G65:G72)</f>
        <v>6400</v>
      </c>
      <c r="H64" s="65">
        <v>710</v>
      </c>
      <c r="I64" s="65">
        <f aca="true" t="shared" si="9" ref="I64:U64">SUM(I65:I72)</f>
        <v>1595</v>
      </c>
      <c r="J64" s="65">
        <f t="shared" si="9"/>
        <v>268</v>
      </c>
      <c r="K64" s="65">
        <f t="shared" si="9"/>
        <v>4245</v>
      </c>
      <c r="L64" s="65">
        <f t="shared" si="9"/>
        <v>518</v>
      </c>
      <c r="M64" s="65">
        <f t="shared" si="9"/>
        <v>9370</v>
      </c>
      <c r="N64" s="65">
        <f t="shared" si="9"/>
        <v>1428</v>
      </c>
      <c r="O64" s="65">
        <f t="shared" si="9"/>
        <v>15600</v>
      </c>
      <c r="P64" s="65">
        <f t="shared" si="9"/>
        <v>1698</v>
      </c>
      <c r="Q64" s="65">
        <f t="shared" si="9"/>
        <v>5750</v>
      </c>
      <c r="R64" s="65">
        <f t="shared" si="9"/>
        <v>651</v>
      </c>
      <c r="S64" s="65">
        <f t="shared" si="9"/>
        <v>1720</v>
      </c>
      <c r="T64" s="65">
        <f t="shared" si="9"/>
        <v>139</v>
      </c>
      <c r="U64" s="65">
        <f t="shared" si="9"/>
        <v>35800</v>
      </c>
      <c r="V64" s="65">
        <v>2190</v>
      </c>
      <c r="W64" s="65">
        <f>SUM(W65:W72)</f>
        <v>3180</v>
      </c>
      <c r="X64" s="66">
        <f>SUM(X65:X72)</f>
        <v>445</v>
      </c>
      <c r="Y64" s="124" t="s">
        <v>75</v>
      </c>
    </row>
    <row r="65" spans="2:25" ht="12" customHeight="1">
      <c r="B65" s="80">
        <v>35</v>
      </c>
      <c r="C65" s="83"/>
      <c r="D65" s="69" t="s">
        <v>171</v>
      </c>
      <c r="E65" s="88">
        <v>1800</v>
      </c>
      <c r="F65" s="52">
        <v>6</v>
      </c>
      <c r="G65" s="52">
        <v>2100</v>
      </c>
      <c r="H65" s="52">
        <v>252</v>
      </c>
      <c r="I65" s="52">
        <v>500</v>
      </c>
      <c r="J65" s="52">
        <v>150</v>
      </c>
      <c r="K65" s="52">
        <v>1200</v>
      </c>
      <c r="L65" s="52">
        <v>156</v>
      </c>
      <c r="M65" s="5">
        <v>4600</v>
      </c>
      <c r="N65" s="5">
        <v>840</v>
      </c>
      <c r="O65" s="5">
        <v>3900</v>
      </c>
      <c r="P65" s="5">
        <v>210</v>
      </c>
      <c r="Q65" s="5">
        <v>600</v>
      </c>
      <c r="R65" s="5">
        <v>72</v>
      </c>
      <c r="S65" s="5">
        <v>300</v>
      </c>
      <c r="T65" s="76">
        <v>11</v>
      </c>
      <c r="U65" s="5">
        <v>8600</v>
      </c>
      <c r="V65" s="5">
        <v>688</v>
      </c>
      <c r="W65" s="5">
        <v>900</v>
      </c>
      <c r="X65" s="53">
        <v>117</v>
      </c>
      <c r="Y65" s="122">
        <v>35</v>
      </c>
    </row>
    <row r="66" spans="2:25" ht="12" customHeight="1">
      <c r="B66" s="80">
        <v>36</v>
      </c>
      <c r="C66" s="83"/>
      <c r="D66" s="69" t="s">
        <v>172</v>
      </c>
      <c r="E66" s="41">
        <v>2800</v>
      </c>
      <c r="F66" s="42">
        <v>23</v>
      </c>
      <c r="G66" s="42">
        <v>1500</v>
      </c>
      <c r="H66" s="42">
        <v>143</v>
      </c>
      <c r="I66" s="42">
        <v>400</v>
      </c>
      <c r="J66" s="42">
        <v>37</v>
      </c>
      <c r="K66" s="42">
        <v>1300</v>
      </c>
      <c r="L66" s="42">
        <v>150</v>
      </c>
      <c r="M66" s="43">
        <v>2300</v>
      </c>
      <c r="N66" s="43">
        <v>207</v>
      </c>
      <c r="O66" s="43">
        <v>5000</v>
      </c>
      <c r="P66" s="43">
        <v>540</v>
      </c>
      <c r="Q66" s="43">
        <v>2100</v>
      </c>
      <c r="R66" s="43">
        <v>231</v>
      </c>
      <c r="S66" s="43">
        <v>400</v>
      </c>
      <c r="T66" s="43">
        <v>36</v>
      </c>
      <c r="U66" s="43">
        <v>11500</v>
      </c>
      <c r="V66" s="43">
        <v>518</v>
      </c>
      <c r="W66" s="43">
        <v>700</v>
      </c>
      <c r="X66" s="47">
        <v>105</v>
      </c>
      <c r="Y66" s="120">
        <v>36</v>
      </c>
    </row>
    <row r="67" spans="2:25" ht="12" customHeight="1">
      <c r="B67" s="86">
        <v>37</v>
      </c>
      <c r="C67" s="83"/>
      <c r="D67" s="69" t="s">
        <v>173</v>
      </c>
      <c r="E67" s="41">
        <v>1400</v>
      </c>
      <c r="F67" s="42">
        <v>12</v>
      </c>
      <c r="G67" s="42">
        <v>400</v>
      </c>
      <c r="H67" s="42">
        <v>40</v>
      </c>
      <c r="I67" s="42">
        <v>200</v>
      </c>
      <c r="J67" s="42">
        <v>24</v>
      </c>
      <c r="K67" s="42">
        <v>300</v>
      </c>
      <c r="L67" s="42">
        <v>42</v>
      </c>
      <c r="M67" s="43">
        <v>200</v>
      </c>
      <c r="N67" s="43">
        <v>20</v>
      </c>
      <c r="O67" s="43">
        <v>1200</v>
      </c>
      <c r="P67" s="43">
        <v>180</v>
      </c>
      <c r="Q67" s="43">
        <v>150</v>
      </c>
      <c r="R67" s="43">
        <v>15</v>
      </c>
      <c r="S67" s="43">
        <v>50</v>
      </c>
      <c r="T67" s="43">
        <v>4</v>
      </c>
      <c r="U67" s="43">
        <v>2300</v>
      </c>
      <c r="V67" s="43">
        <v>161</v>
      </c>
      <c r="W67" s="43">
        <v>200</v>
      </c>
      <c r="X67" s="47">
        <v>14</v>
      </c>
      <c r="Y67" s="120">
        <v>37</v>
      </c>
    </row>
    <row r="68" spans="2:25" s="52" customFormat="1" ht="12" customHeight="1">
      <c r="B68" s="80">
        <v>38</v>
      </c>
      <c r="C68" s="83"/>
      <c r="D68" s="69" t="s">
        <v>174</v>
      </c>
      <c r="E68" s="41">
        <v>1000</v>
      </c>
      <c r="F68" s="42">
        <v>7</v>
      </c>
      <c r="G68" s="42">
        <v>140</v>
      </c>
      <c r="H68" s="42">
        <v>15</v>
      </c>
      <c r="I68" s="42">
        <v>150</v>
      </c>
      <c r="J68" s="42">
        <v>17</v>
      </c>
      <c r="K68" s="42">
        <v>140</v>
      </c>
      <c r="L68" s="42">
        <v>23</v>
      </c>
      <c r="M68" s="42">
        <v>150</v>
      </c>
      <c r="N68" s="42">
        <v>23</v>
      </c>
      <c r="O68" s="42">
        <v>1500</v>
      </c>
      <c r="P68" s="87">
        <v>244</v>
      </c>
      <c r="Q68" s="87">
        <v>900</v>
      </c>
      <c r="R68" s="73">
        <v>80</v>
      </c>
      <c r="S68" s="42">
        <v>300</v>
      </c>
      <c r="T68" s="72">
        <v>40</v>
      </c>
      <c r="U68" s="42">
        <v>250</v>
      </c>
      <c r="V68" s="42">
        <v>15</v>
      </c>
      <c r="W68" s="42">
        <v>100</v>
      </c>
      <c r="X68" s="47">
        <v>20</v>
      </c>
      <c r="Y68" s="120">
        <v>38</v>
      </c>
    </row>
    <row r="69" spans="2:25" ht="12" customHeight="1">
      <c r="B69" s="80">
        <v>39</v>
      </c>
      <c r="C69" s="83"/>
      <c r="D69" s="69" t="s">
        <v>175</v>
      </c>
      <c r="E69" s="88">
        <v>2500</v>
      </c>
      <c r="F69" s="52">
        <v>22</v>
      </c>
      <c r="G69" s="52">
        <v>400</v>
      </c>
      <c r="H69" s="51">
        <v>42</v>
      </c>
      <c r="I69" s="51">
        <v>65</v>
      </c>
      <c r="J69" s="52">
        <v>4</v>
      </c>
      <c r="K69" s="52">
        <v>295</v>
      </c>
      <c r="L69" s="52">
        <v>30</v>
      </c>
      <c r="M69" s="5">
        <v>100</v>
      </c>
      <c r="N69" s="5">
        <v>11</v>
      </c>
      <c r="O69" s="5">
        <v>1000</v>
      </c>
      <c r="P69" s="5">
        <v>240</v>
      </c>
      <c r="Q69" s="72">
        <v>270</v>
      </c>
      <c r="R69" s="72">
        <v>30</v>
      </c>
      <c r="S69" s="5">
        <v>60</v>
      </c>
      <c r="T69" s="5">
        <v>7</v>
      </c>
      <c r="U69" s="5">
        <v>650</v>
      </c>
      <c r="V69" s="5">
        <v>59</v>
      </c>
      <c r="W69" s="5">
        <v>260</v>
      </c>
      <c r="X69" s="53">
        <v>34</v>
      </c>
      <c r="Y69" s="122">
        <v>39</v>
      </c>
    </row>
    <row r="70" spans="2:25" ht="12" customHeight="1">
      <c r="B70" s="86">
        <v>40</v>
      </c>
      <c r="C70" s="83"/>
      <c r="D70" s="69" t="s">
        <v>176</v>
      </c>
      <c r="E70" s="41">
        <v>960</v>
      </c>
      <c r="F70" s="42">
        <v>3</v>
      </c>
      <c r="G70" s="42">
        <v>1000</v>
      </c>
      <c r="H70" s="42">
        <v>134</v>
      </c>
      <c r="I70" s="42">
        <v>150</v>
      </c>
      <c r="J70" s="42">
        <v>19</v>
      </c>
      <c r="K70" s="42">
        <v>350</v>
      </c>
      <c r="L70" s="42">
        <v>42</v>
      </c>
      <c r="M70" s="43">
        <v>250</v>
      </c>
      <c r="N70" s="43">
        <v>30</v>
      </c>
      <c r="O70" s="43">
        <v>900</v>
      </c>
      <c r="P70" s="43">
        <v>173</v>
      </c>
      <c r="Q70" s="43">
        <v>580</v>
      </c>
      <c r="R70" s="43">
        <v>64</v>
      </c>
      <c r="S70" s="43">
        <v>400</v>
      </c>
      <c r="T70" s="43">
        <v>29</v>
      </c>
      <c r="U70" s="43">
        <v>6500</v>
      </c>
      <c r="V70" s="43">
        <v>359</v>
      </c>
      <c r="W70" s="43">
        <v>500</v>
      </c>
      <c r="X70" s="47">
        <v>85</v>
      </c>
      <c r="Y70" s="120">
        <v>40</v>
      </c>
    </row>
    <row r="71" spans="2:25" s="52" customFormat="1" ht="12" customHeight="1">
      <c r="B71" s="80">
        <v>41</v>
      </c>
      <c r="C71" s="83"/>
      <c r="D71" s="69" t="s">
        <v>177</v>
      </c>
      <c r="E71" s="41">
        <v>200</v>
      </c>
      <c r="F71" s="73">
        <v>0</v>
      </c>
      <c r="G71" s="42">
        <v>400</v>
      </c>
      <c r="H71" s="42">
        <v>48</v>
      </c>
      <c r="I71" s="42">
        <v>50</v>
      </c>
      <c r="J71" s="42">
        <v>9</v>
      </c>
      <c r="K71" s="42">
        <v>400</v>
      </c>
      <c r="L71" s="42">
        <v>40</v>
      </c>
      <c r="M71" s="42">
        <v>200</v>
      </c>
      <c r="N71" s="42">
        <v>30</v>
      </c>
      <c r="O71" s="42">
        <v>600</v>
      </c>
      <c r="P71" s="42">
        <v>30</v>
      </c>
      <c r="Q71" s="42">
        <v>150</v>
      </c>
      <c r="R71" s="73">
        <v>15</v>
      </c>
      <c r="S71" s="42">
        <v>50</v>
      </c>
      <c r="T71" s="42">
        <v>1</v>
      </c>
      <c r="U71" s="42">
        <v>1500</v>
      </c>
      <c r="V71" s="42">
        <v>75</v>
      </c>
      <c r="W71" s="42">
        <v>250</v>
      </c>
      <c r="X71" s="47">
        <v>38</v>
      </c>
      <c r="Y71" s="120">
        <v>41</v>
      </c>
    </row>
    <row r="72" spans="2:25" ht="12" customHeight="1">
      <c r="B72" s="80">
        <v>42</v>
      </c>
      <c r="C72" s="83"/>
      <c r="D72" s="69" t="s">
        <v>178</v>
      </c>
      <c r="E72" s="88">
        <v>1500</v>
      </c>
      <c r="F72" s="52">
        <v>9</v>
      </c>
      <c r="G72" s="52">
        <v>460</v>
      </c>
      <c r="H72" s="52">
        <v>37</v>
      </c>
      <c r="I72" s="52">
        <v>80</v>
      </c>
      <c r="J72" s="52">
        <v>8</v>
      </c>
      <c r="K72" s="52">
        <v>260</v>
      </c>
      <c r="L72" s="52">
        <v>35</v>
      </c>
      <c r="M72" s="5">
        <v>1570</v>
      </c>
      <c r="N72" s="5">
        <v>267</v>
      </c>
      <c r="O72" s="5">
        <v>1500</v>
      </c>
      <c r="P72" s="5">
        <v>81</v>
      </c>
      <c r="Q72" s="72">
        <v>1000</v>
      </c>
      <c r="R72" s="72">
        <v>144</v>
      </c>
      <c r="S72" s="5">
        <v>160</v>
      </c>
      <c r="T72" s="5">
        <v>11</v>
      </c>
      <c r="U72" s="5">
        <v>4500</v>
      </c>
      <c r="V72" s="5">
        <v>313</v>
      </c>
      <c r="W72" s="5">
        <v>270</v>
      </c>
      <c r="X72" s="53">
        <v>32</v>
      </c>
      <c r="Y72" s="122">
        <v>42</v>
      </c>
    </row>
    <row r="73" spans="2:25" ht="12" customHeight="1">
      <c r="B73" s="39"/>
      <c r="C73" s="83"/>
      <c r="D73" s="69"/>
      <c r="E73" s="41"/>
      <c r="F73" s="42"/>
      <c r="G73" s="42"/>
      <c r="H73" s="42"/>
      <c r="I73" s="42"/>
      <c r="J73" s="42"/>
      <c r="K73" s="42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7"/>
      <c r="Y73" s="122"/>
    </row>
    <row r="74" spans="2:25" s="61" customFormat="1" ht="12" customHeight="1">
      <c r="B74" s="85"/>
      <c r="C74" s="63" t="s">
        <v>179</v>
      </c>
      <c r="D74" s="64"/>
      <c r="E74" s="65">
        <f aca="true" t="shared" si="10" ref="E74:X74">SUM(E75:E77)</f>
        <v>9000</v>
      </c>
      <c r="F74" s="65">
        <f t="shared" si="10"/>
        <v>113</v>
      </c>
      <c r="G74" s="65">
        <f t="shared" si="10"/>
        <v>2100</v>
      </c>
      <c r="H74" s="65">
        <f t="shared" si="10"/>
        <v>273</v>
      </c>
      <c r="I74" s="65">
        <f t="shared" si="10"/>
        <v>1280</v>
      </c>
      <c r="J74" s="65">
        <f t="shared" si="10"/>
        <v>194</v>
      </c>
      <c r="K74" s="65">
        <f t="shared" si="10"/>
        <v>2250</v>
      </c>
      <c r="L74" s="65">
        <f t="shared" si="10"/>
        <v>366</v>
      </c>
      <c r="M74" s="65">
        <f t="shared" si="10"/>
        <v>365</v>
      </c>
      <c r="N74" s="65">
        <f t="shared" si="10"/>
        <v>48</v>
      </c>
      <c r="O74" s="65">
        <f t="shared" si="10"/>
        <v>7920</v>
      </c>
      <c r="P74" s="65">
        <f t="shared" si="10"/>
        <v>1130</v>
      </c>
      <c r="Q74" s="65">
        <f t="shared" si="10"/>
        <v>1180</v>
      </c>
      <c r="R74" s="65">
        <f t="shared" si="10"/>
        <v>166</v>
      </c>
      <c r="S74" s="65">
        <f t="shared" si="10"/>
        <v>1160</v>
      </c>
      <c r="T74" s="65">
        <f t="shared" si="10"/>
        <v>195</v>
      </c>
      <c r="U74" s="65">
        <f t="shared" si="10"/>
        <v>6750</v>
      </c>
      <c r="V74" s="65">
        <f t="shared" si="10"/>
        <v>858</v>
      </c>
      <c r="W74" s="65">
        <f t="shared" si="10"/>
        <v>1060</v>
      </c>
      <c r="X74" s="66">
        <f t="shared" si="10"/>
        <v>112</v>
      </c>
      <c r="Y74" s="123" t="s">
        <v>85</v>
      </c>
    </row>
    <row r="75" spans="2:25" ht="12" customHeight="1">
      <c r="B75" s="80">
        <v>43</v>
      </c>
      <c r="C75" s="83"/>
      <c r="D75" s="69" t="s">
        <v>180</v>
      </c>
      <c r="E75" s="41">
        <v>2200</v>
      </c>
      <c r="F75" s="42">
        <v>18</v>
      </c>
      <c r="G75" s="42">
        <v>500</v>
      </c>
      <c r="H75" s="42">
        <v>43</v>
      </c>
      <c r="I75" s="42">
        <v>130</v>
      </c>
      <c r="J75" s="42">
        <v>5</v>
      </c>
      <c r="K75" s="42">
        <v>400</v>
      </c>
      <c r="L75" s="42">
        <v>34</v>
      </c>
      <c r="M75" s="43">
        <v>90</v>
      </c>
      <c r="N75" s="43">
        <v>8</v>
      </c>
      <c r="O75" s="43">
        <v>3820</v>
      </c>
      <c r="P75" s="43">
        <v>362</v>
      </c>
      <c r="Q75" s="43">
        <v>30</v>
      </c>
      <c r="R75" s="43">
        <v>2</v>
      </c>
      <c r="S75" s="43">
        <v>100</v>
      </c>
      <c r="T75" s="43">
        <v>6</v>
      </c>
      <c r="U75" s="43">
        <v>950</v>
      </c>
      <c r="V75" s="43">
        <v>66</v>
      </c>
      <c r="W75" s="43">
        <v>480</v>
      </c>
      <c r="X75" s="47">
        <v>38</v>
      </c>
      <c r="Y75" s="120">
        <v>43</v>
      </c>
    </row>
    <row r="76" spans="2:25" ht="12" customHeight="1">
      <c r="B76" s="86">
        <v>44</v>
      </c>
      <c r="C76" s="83"/>
      <c r="D76" s="69" t="s">
        <v>181</v>
      </c>
      <c r="E76" s="41">
        <v>3300</v>
      </c>
      <c r="F76" s="42">
        <v>43</v>
      </c>
      <c r="G76" s="42">
        <v>1000</v>
      </c>
      <c r="H76" s="42">
        <v>140</v>
      </c>
      <c r="I76" s="42">
        <v>850</v>
      </c>
      <c r="J76" s="72">
        <v>119</v>
      </c>
      <c r="K76" s="42">
        <v>1250</v>
      </c>
      <c r="L76" s="42">
        <v>212</v>
      </c>
      <c r="M76" s="43">
        <v>75</v>
      </c>
      <c r="N76" s="43">
        <v>10</v>
      </c>
      <c r="O76" s="43">
        <v>3100</v>
      </c>
      <c r="P76" s="43">
        <v>543</v>
      </c>
      <c r="Q76" s="43">
        <v>850</v>
      </c>
      <c r="R76" s="43">
        <v>119</v>
      </c>
      <c r="S76" s="43">
        <v>860</v>
      </c>
      <c r="T76" s="43">
        <v>167</v>
      </c>
      <c r="U76" s="43">
        <v>4800</v>
      </c>
      <c r="V76" s="43">
        <v>672</v>
      </c>
      <c r="W76" s="43">
        <v>380</v>
      </c>
      <c r="X76" s="47">
        <v>38</v>
      </c>
      <c r="Y76" s="120">
        <v>44</v>
      </c>
    </row>
    <row r="77" spans="2:25" s="52" customFormat="1" ht="12" customHeight="1">
      <c r="B77" s="80">
        <v>45</v>
      </c>
      <c r="C77" s="83"/>
      <c r="D77" s="69" t="s">
        <v>182</v>
      </c>
      <c r="E77" s="41">
        <v>3500</v>
      </c>
      <c r="F77" s="42">
        <v>52</v>
      </c>
      <c r="G77" s="42">
        <v>600</v>
      </c>
      <c r="H77" s="42">
        <v>90</v>
      </c>
      <c r="I77" s="42">
        <v>300</v>
      </c>
      <c r="J77" s="42">
        <v>70</v>
      </c>
      <c r="K77" s="42">
        <v>600</v>
      </c>
      <c r="L77" s="42">
        <v>120</v>
      </c>
      <c r="M77" s="42">
        <v>200</v>
      </c>
      <c r="N77" s="42">
        <v>30</v>
      </c>
      <c r="O77" s="42">
        <v>1000</v>
      </c>
      <c r="P77" s="42">
        <v>225</v>
      </c>
      <c r="Q77" s="42">
        <v>300</v>
      </c>
      <c r="R77" s="42">
        <v>45</v>
      </c>
      <c r="S77" s="42">
        <v>200</v>
      </c>
      <c r="T77" s="42">
        <v>22</v>
      </c>
      <c r="U77" s="42">
        <v>1000</v>
      </c>
      <c r="V77" s="42">
        <v>120</v>
      </c>
      <c r="W77" s="42">
        <v>200</v>
      </c>
      <c r="X77" s="47">
        <v>36</v>
      </c>
      <c r="Y77" s="120">
        <v>45</v>
      </c>
    </row>
    <row r="78" spans="2:25" ht="12" customHeight="1">
      <c r="B78" s="39"/>
      <c r="C78" s="83"/>
      <c r="D78" s="69"/>
      <c r="E78" s="88"/>
      <c r="F78" s="52"/>
      <c r="G78" s="52"/>
      <c r="H78" s="51"/>
      <c r="I78" s="51"/>
      <c r="J78" s="52"/>
      <c r="K78" s="52"/>
      <c r="L78" s="52"/>
      <c r="X78" s="53"/>
      <c r="Y78" s="122"/>
    </row>
    <row r="79" spans="2:25" s="61" customFormat="1" ht="12" customHeight="1">
      <c r="B79" s="85"/>
      <c r="C79" s="63" t="s">
        <v>183</v>
      </c>
      <c r="D79" s="64"/>
      <c r="E79" s="65">
        <f>SUM(E80:E81)</f>
        <v>10000</v>
      </c>
      <c r="F79" s="65">
        <f aca="true" t="shared" si="11" ref="F79:X79">SUM(F80:F81)</f>
        <v>55</v>
      </c>
      <c r="G79" s="65">
        <f t="shared" si="11"/>
        <v>700</v>
      </c>
      <c r="H79" s="65">
        <f t="shared" si="11"/>
        <v>111</v>
      </c>
      <c r="I79" s="65">
        <f t="shared" si="11"/>
        <v>1100</v>
      </c>
      <c r="J79" s="65">
        <f t="shared" si="11"/>
        <v>390</v>
      </c>
      <c r="K79" s="65">
        <f t="shared" si="11"/>
        <v>700</v>
      </c>
      <c r="L79" s="65">
        <f t="shared" si="11"/>
        <v>125</v>
      </c>
      <c r="M79" s="65">
        <f t="shared" si="11"/>
        <v>600</v>
      </c>
      <c r="N79" s="65">
        <f t="shared" si="11"/>
        <v>68</v>
      </c>
      <c r="O79" s="65">
        <f t="shared" si="11"/>
        <v>7300</v>
      </c>
      <c r="P79" s="65">
        <f t="shared" si="11"/>
        <v>770</v>
      </c>
      <c r="Q79" s="65">
        <f t="shared" si="11"/>
        <v>1600</v>
      </c>
      <c r="R79" s="65">
        <f t="shared" si="11"/>
        <v>128</v>
      </c>
      <c r="S79" s="65">
        <f t="shared" si="11"/>
        <v>700</v>
      </c>
      <c r="T79" s="65">
        <f t="shared" si="11"/>
        <v>46</v>
      </c>
      <c r="U79" s="65">
        <f t="shared" si="11"/>
        <v>3300</v>
      </c>
      <c r="V79" s="65">
        <f t="shared" si="11"/>
        <v>229</v>
      </c>
      <c r="W79" s="65">
        <f t="shared" si="11"/>
        <v>1300</v>
      </c>
      <c r="X79" s="66">
        <f t="shared" si="11"/>
        <v>210</v>
      </c>
      <c r="Y79" s="123" t="s">
        <v>90</v>
      </c>
    </row>
    <row r="80" spans="2:25" ht="12" customHeight="1">
      <c r="B80" s="80">
        <v>46</v>
      </c>
      <c r="C80" s="83"/>
      <c r="D80" s="69" t="s">
        <v>91</v>
      </c>
      <c r="E80" s="41">
        <v>5000</v>
      </c>
      <c r="F80" s="42">
        <v>35</v>
      </c>
      <c r="G80" s="42">
        <v>200</v>
      </c>
      <c r="H80" s="42">
        <v>26</v>
      </c>
      <c r="I80" s="42">
        <v>500</v>
      </c>
      <c r="J80" s="42">
        <v>150</v>
      </c>
      <c r="K80" s="42">
        <v>300</v>
      </c>
      <c r="L80" s="42">
        <v>45</v>
      </c>
      <c r="M80" s="43">
        <v>400</v>
      </c>
      <c r="N80" s="43">
        <v>28</v>
      </c>
      <c r="O80" s="43">
        <v>4100</v>
      </c>
      <c r="P80" s="43">
        <v>610</v>
      </c>
      <c r="Q80" s="43">
        <v>800</v>
      </c>
      <c r="R80" s="43">
        <v>88</v>
      </c>
      <c r="S80" s="43">
        <v>100</v>
      </c>
      <c r="T80" s="43">
        <v>10</v>
      </c>
      <c r="U80" s="43">
        <v>2500</v>
      </c>
      <c r="V80" s="43">
        <v>125</v>
      </c>
      <c r="W80" s="43">
        <v>500</v>
      </c>
      <c r="X80" s="47">
        <v>50</v>
      </c>
      <c r="Y80" s="120">
        <v>46</v>
      </c>
    </row>
    <row r="81" spans="2:25" ht="12" customHeight="1">
      <c r="B81" s="86">
        <v>47</v>
      </c>
      <c r="C81" s="83"/>
      <c r="D81" s="69" t="s">
        <v>92</v>
      </c>
      <c r="E81" s="41">
        <v>5000</v>
      </c>
      <c r="F81" s="42">
        <v>20</v>
      </c>
      <c r="G81" s="42">
        <v>500</v>
      </c>
      <c r="H81" s="42">
        <v>85</v>
      </c>
      <c r="I81" s="42">
        <v>600</v>
      </c>
      <c r="J81" s="42">
        <v>240</v>
      </c>
      <c r="K81" s="42">
        <v>400</v>
      </c>
      <c r="L81" s="42">
        <v>80</v>
      </c>
      <c r="M81" s="43">
        <v>200</v>
      </c>
      <c r="N81" s="43">
        <v>40</v>
      </c>
      <c r="O81" s="43">
        <v>3200</v>
      </c>
      <c r="P81" s="94">
        <v>160</v>
      </c>
      <c r="Q81" s="94">
        <v>800</v>
      </c>
      <c r="R81" s="73">
        <v>40</v>
      </c>
      <c r="S81" s="43">
        <v>600</v>
      </c>
      <c r="T81" s="46">
        <v>36</v>
      </c>
      <c r="U81" s="43">
        <v>800</v>
      </c>
      <c r="V81" s="43">
        <v>104</v>
      </c>
      <c r="W81" s="43">
        <v>800</v>
      </c>
      <c r="X81" s="47">
        <v>160</v>
      </c>
      <c r="Y81" s="120">
        <v>47</v>
      </c>
    </row>
    <row r="82" spans="2:25" s="52" customFormat="1" ht="12" customHeight="1">
      <c r="B82" s="39"/>
      <c r="C82" s="83"/>
      <c r="D82" s="69"/>
      <c r="E82" s="41"/>
      <c r="F82" s="42"/>
      <c r="G82" s="42"/>
      <c r="H82" s="42"/>
      <c r="I82" s="42"/>
      <c r="J82" s="72"/>
      <c r="K82" s="42"/>
      <c r="L82" s="42"/>
      <c r="M82" s="42"/>
      <c r="N82" s="42"/>
      <c r="O82" s="42"/>
      <c r="P82" s="87"/>
      <c r="Q82" s="87"/>
      <c r="R82" s="87"/>
      <c r="S82" s="42"/>
      <c r="T82" s="72"/>
      <c r="U82" s="42"/>
      <c r="V82" s="42"/>
      <c r="W82" s="42"/>
      <c r="X82" s="47"/>
      <c r="Y82" s="120"/>
    </row>
    <row r="83" spans="2:25" s="61" customFormat="1" ht="12" customHeight="1">
      <c r="B83" s="85"/>
      <c r="C83" s="63" t="s">
        <v>93</v>
      </c>
      <c r="D83" s="64"/>
      <c r="E83" s="65">
        <f>SUM(E84:E88)</f>
        <v>2078</v>
      </c>
      <c r="F83" s="65">
        <f>SUM(F84:F88)</f>
        <v>19</v>
      </c>
      <c r="G83" s="65">
        <f>SUM(G84:G88)</f>
        <v>1110</v>
      </c>
      <c r="H83" s="65">
        <v>117</v>
      </c>
      <c r="I83" s="65">
        <f>SUM(I84:I88)</f>
        <v>285</v>
      </c>
      <c r="J83" s="65">
        <v>41</v>
      </c>
      <c r="K83" s="65">
        <v>1129</v>
      </c>
      <c r="L83" s="65">
        <f>SUM(L84:L88)</f>
        <v>163</v>
      </c>
      <c r="M83" s="65">
        <f>SUM(M84:M88)</f>
        <v>1458</v>
      </c>
      <c r="N83" s="65">
        <v>293</v>
      </c>
      <c r="O83" s="65">
        <f>SUM(O84:O88)</f>
        <v>2985</v>
      </c>
      <c r="P83" s="65">
        <v>445</v>
      </c>
      <c r="Q83" s="65">
        <f aca="true" t="shared" si="12" ref="Q83:X83">SUM(Q84:Q88)</f>
        <v>493</v>
      </c>
      <c r="R83" s="65">
        <f t="shared" si="12"/>
        <v>57</v>
      </c>
      <c r="S83" s="65">
        <f t="shared" si="12"/>
        <v>514</v>
      </c>
      <c r="T83" s="65">
        <f t="shared" si="12"/>
        <v>88</v>
      </c>
      <c r="U83" s="65">
        <f t="shared" si="12"/>
        <v>3136</v>
      </c>
      <c r="V83" s="65">
        <f t="shared" si="12"/>
        <v>326</v>
      </c>
      <c r="W83" s="65">
        <f t="shared" si="12"/>
        <v>908</v>
      </c>
      <c r="X83" s="66">
        <f t="shared" si="12"/>
        <v>135</v>
      </c>
      <c r="Y83" s="123" t="s">
        <v>94</v>
      </c>
    </row>
    <row r="84" spans="2:25" ht="12" customHeight="1">
      <c r="B84" s="80">
        <v>48</v>
      </c>
      <c r="C84" s="83"/>
      <c r="D84" s="69" t="s">
        <v>95</v>
      </c>
      <c r="E84" s="41">
        <v>200</v>
      </c>
      <c r="F84" s="42">
        <v>1</v>
      </c>
      <c r="G84" s="42">
        <v>40</v>
      </c>
      <c r="H84" s="42">
        <v>4</v>
      </c>
      <c r="I84" s="73">
        <v>130</v>
      </c>
      <c r="J84" s="73">
        <v>20</v>
      </c>
      <c r="K84" s="42">
        <v>50</v>
      </c>
      <c r="L84" s="42">
        <v>4</v>
      </c>
      <c r="M84" s="72" t="s">
        <v>96</v>
      </c>
      <c r="N84" s="72" t="s">
        <v>96</v>
      </c>
      <c r="O84" s="43">
        <v>260</v>
      </c>
      <c r="P84" s="43">
        <v>37</v>
      </c>
      <c r="Q84" s="72">
        <v>45</v>
      </c>
      <c r="R84" s="72">
        <v>4</v>
      </c>
      <c r="S84" s="43">
        <v>30</v>
      </c>
      <c r="T84" s="43">
        <v>2</v>
      </c>
      <c r="U84" s="43">
        <v>400</v>
      </c>
      <c r="V84" s="43">
        <v>20</v>
      </c>
      <c r="W84" s="43">
        <v>25</v>
      </c>
      <c r="X84" s="47">
        <v>3</v>
      </c>
      <c r="Y84" s="120">
        <v>48</v>
      </c>
    </row>
    <row r="85" spans="2:25" ht="12" customHeight="1">
      <c r="B85" s="80">
        <v>49</v>
      </c>
      <c r="C85" s="83"/>
      <c r="D85" s="69" t="s">
        <v>97</v>
      </c>
      <c r="E85" s="41">
        <v>414</v>
      </c>
      <c r="F85" s="42">
        <v>4</v>
      </c>
      <c r="G85" s="42">
        <v>327</v>
      </c>
      <c r="H85" s="72">
        <v>25</v>
      </c>
      <c r="I85" s="72">
        <v>27</v>
      </c>
      <c r="J85" s="72">
        <v>4</v>
      </c>
      <c r="K85" s="42">
        <v>416</v>
      </c>
      <c r="L85" s="42">
        <v>31</v>
      </c>
      <c r="M85" s="42">
        <v>34</v>
      </c>
      <c r="N85" s="42">
        <v>4</v>
      </c>
      <c r="O85" s="42">
        <v>285</v>
      </c>
      <c r="P85" s="42">
        <v>53</v>
      </c>
      <c r="Q85" s="42">
        <v>48</v>
      </c>
      <c r="R85" s="42">
        <v>4</v>
      </c>
      <c r="S85" s="42">
        <v>54</v>
      </c>
      <c r="T85" s="42">
        <v>2</v>
      </c>
      <c r="U85" s="42">
        <v>286</v>
      </c>
      <c r="V85" s="42">
        <v>29</v>
      </c>
      <c r="W85" s="42">
        <v>143</v>
      </c>
      <c r="X85" s="47">
        <v>21</v>
      </c>
      <c r="Y85" s="120">
        <v>49</v>
      </c>
    </row>
    <row r="86" spans="2:25" ht="12" customHeight="1">
      <c r="B86" s="80">
        <v>50</v>
      </c>
      <c r="C86" s="83"/>
      <c r="D86" s="69" t="s">
        <v>98</v>
      </c>
      <c r="E86" s="41">
        <v>900</v>
      </c>
      <c r="F86" s="42">
        <v>9</v>
      </c>
      <c r="G86" s="42">
        <v>183</v>
      </c>
      <c r="H86" s="72">
        <v>33</v>
      </c>
      <c r="I86" s="72">
        <v>28</v>
      </c>
      <c r="J86" s="72">
        <v>3</v>
      </c>
      <c r="K86" s="42">
        <v>210</v>
      </c>
      <c r="L86" s="42">
        <v>59</v>
      </c>
      <c r="M86" s="42">
        <v>24</v>
      </c>
      <c r="N86" s="42">
        <v>2</v>
      </c>
      <c r="O86" s="42">
        <v>350</v>
      </c>
      <c r="P86" s="42">
        <v>104</v>
      </c>
      <c r="Q86" s="42">
        <v>90</v>
      </c>
      <c r="R86" s="42">
        <v>18</v>
      </c>
      <c r="S86" s="42">
        <v>120</v>
      </c>
      <c r="T86" s="42">
        <v>24</v>
      </c>
      <c r="U86" s="42">
        <v>200</v>
      </c>
      <c r="V86" s="42">
        <v>15</v>
      </c>
      <c r="W86" s="42">
        <v>80</v>
      </c>
      <c r="X86" s="47">
        <v>20</v>
      </c>
      <c r="Y86" s="122">
        <v>50</v>
      </c>
    </row>
    <row r="87" spans="2:25" ht="12" customHeight="1">
      <c r="B87" s="80">
        <v>51</v>
      </c>
      <c r="C87" s="83"/>
      <c r="D87" s="69" t="s">
        <v>99</v>
      </c>
      <c r="E87" s="43">
        <v>500</v>
      </c>
      <c r="F87" s="43">
        <v>5</v>
      </c>
      <c r="G87" s="42">
        <v>160</v>
      </c>
      <c r="H87" s="42">
        <v>16</v>
      </c>
      <c r="I87" s="42">
        <v>60</v>
      </c>
      <c r="J87" s="42">
        <v>6</v>
      </c>
      <c r="K87" s="42">
        <v>150</v>
      </c>
      <c r="L87" s="42">
        <v>15</v>
      </c>
      <c r="M87" s="43">
        <v>200</v>
      </c>
      <c r="N87" s="43">
        <v>34</v>
      </c>
      <c r="O87" s="43">
        <v>490</v>
      </c>
      <c r="P87" s="43">
        <v>90</v>
      </c>
      <c r="Q87" s="43">
        <v>50</v>
      </c>
      <c r="R87" s="43">
        <v>5</v>
      </c>
      <c r="S87" s="43">
        <v>50</v>
      </c>
      <c r="T87" s="43">
        <v>5</v>
      </c>
      <c r="U87" s="43">
        <v>400</v>
      </c>
      <c r="V87" s="43">
        <v>40</v>
      </c>
      <c r="W87" s="43">
        <v>300</v>
      </c>
      <c r="X87" s="47">
        <v>30</v>
      </c>
      <c r="Y87" s="39">
        <v>51</v>
      </c>
    </row>
    <row r="88" spans="2:25" ht="12" customHeight="1">
      <c r="B88" s="80">
        <v>52</v>
      </c>
      <c r="C88" s="83"/>
      <c r="D88" s="69" t="s">
        <v>100</v>
      </c>
      <c r="E88" s="5">
        <v>64</v>
      </c>
      <c r="F88" s="73">
        <v>0</v>
      </c>
      <c r="G88" s="52">
        <v>400</v>
      </c>
      <c r="H88" s="52">
        <v>40</v>
      </c>
      <c r="I88" s="73">
        <v>40</v>
      </c>
      <c r="J88" s="73">
        <v>9</v>
      </c>
      <c r="K88" s="52">
        <v>300</v>
      </c>
      <c r="L88" s="52">
        <v>54</v>
      </c>
      <c r="M88" s="5">
        <v>1200</v>
      </c>
      <c r="N88" s="5">
        <v>252</v>
      </c>
      <c r="O88" s="5">
        <v>1600</v>
      </c>
      <c r="P88" s="5">
        <v>162</v>
      </c>
      <c r="Q88" s="5">
        <v>260</v>
      </c>
      <c r="R88" s="5">
        <v>26</v>
      </c>
      <c r="S88" s="5">
        <v>260</v>
      </c>
      <c r="T88" s="5">
        <v>55</v>
      </c>
      <c r="U88" s="5">
        <v>1850</v>
      </c>
      <c r="V88" s="5">
        <v>222</v>
      </c>
      <c r="W88" s="5">
        <v>360</v>
      </c>
      <c r="X88" s="53">
        <v>61</v>
      </c>
      <c r="Y88" s="39">
        <v>52</v>
      </c>
    </row>
    <row r="89" spans="2:25" ht="12" customHeight="1">
      <c r="B89" s="39"/>
      <c r="C89" s="83"/>
      <c r="D89" s="69"/>
      <c r="G89" s="52"/>
      <c r="H89" s="52"/>
      <c r="I89" s="52"/>
      <c r="J89" s="52"/>
      <c r="K89" s="52"/>
      <c r="L89" s="52"/>
      <c r="X89" s="53"/>
      <c r="Y89" s="39"/>
    </row>
    <row r="90" spans="2:25" s="61" customFormat="1" ht="12" customHeight="1">
      <c r="B90" s="85"/>
      <c r="C90" s="63" t="s">
        <v>101</v>
      </c>
      <c r="D90" s="64"/>
      <c r="E90" s="65">
        <f>SUM(E91:E94)</f>
        <v>5135</v>
      </c>
      <c r="F90" s="65">
        <v>33</v>
      </c>
      <c r="G90" s="65">
        <f aca="true" t="shared" si="13" ref="G90:U90">SUM(G91:G94)</f>
        <v>1880</v>
      </c>
      <c r="H90" s="65">
        <f t="shared" si="13"/>
        <v>201</v>
      </c>
      <c r="I90" s="65">
        <f t="shared" si="13"/>
        <v>1300</v>
      </c>
      <c r="J90" s="65">
        <v>106</v>
      </c>
      <c r="K90" s="65">
        <f t="shared" si="13"/>
        <v>1750</v>
      </c>
      <c r="L90" s="65">
        <f t="shared" si="13"/>
        <v>195</v>
      </c>
      <c r="M90" s="65">
        <f t="shared" si="13"/>
        <v>4370</v>
      </c>
      <c r="N90" s="65">
        <f t="shared" si="13"/>
        <v>812</v>
      </c>
      <c r="O90" s="65">
        <f t="shared" si="13"/>
        <v>8070</v>
      </c>
      <c r="P90" s="65">
        <f t="shared" si="13"/>
        <v>1491</v>
      </c>
      <c r="Q90" s="65">
        <f t="shared" si="13"/>
        <v>630</v>
      </c>
      <c r="R90" s="65">
        <f t="shared" si="13"/>
        <v>59</v>
      </c>
      <c r="S90" s="65">
        <f t="shared" si="13"/>
        <v>615</v>
      </c>
      <c r="T90" s="65">
        <f t="shared" si="13"/>
        <v>62</v>
      </c>
      <c r="U90" s="65">
        <f t="shared" si="13"/>
        <v>4660</v>
      </c>
      <c r="V90" s="65">
        <f>SUM(V91:V94)</f>
        <v>269</v>
      </c>
      <c r="W90" s="65">
        <f>SUM(W91:W94)</f>
        <v>3010</v>
      </c>
      <c r="X90" s="66">
        <f>SUM(X91:X94)</f>
        <v>378</v>
      </c>
      <c r="Y90" s="85" t="s">
        <v>102</v>
      </c>
    </row>
    <row r="91" spans="2:25" ht="12" customHeight="1">
      <c r="B91" s="80">
        <v>53</v>
      </c>
      <c r="C91" s="83"/>
      <c r="D91" s="69" t="s">
        <v>103</v>
      </c>
      <c r="E91" s="5">
        <v>35</v>
      </c>
      <c r="F91" s="73">
        <v>0</v>
      </c>
      <c r="G91" s="5">
        <v>820</v>
      </c>
      <c r="H91" s="51">
        <v>96</v>
      </c>
      <c r="I91" s="73">
        <v>420</v>
      </c>
      <c r="J91" s="73">
        <v>34</v>
      </c>
      <c r="K91" s="52">
        <v>210</v>
      </c>
      <c r="L91" s="52">
        <v>32</v>
      </c>
      <c r="M91" s="5">
        <v>3450</v>
      </c>
      <c r="N91" s="5">
        <v>712</v>
      </c>
      <c r="O91" s="5">
        <v>970</v>
      </c>
      <c r="P91" s="5">
        <v>203</v>
      </c>
      <c r="Q91" s="72">
        <v>30</v>
      </c>
      <c r="R91" s="72">
        <v>3</v>
      </c>
      <c r="S91" s="5">
        <v>40</v>
      </c>
      <c r="T91" s="5">
        <v>3</v>
      </c>
      <c r="U91" s="5">
        <v>210</v>
      </c>
      <c r="V91" s="5">
        <v>17</v>
      </c>
      <c r="W91" s="5">
        <v>610</v>
      </c>
      <c r="X91" s="53">
        <v>73</v>
      </c>
      <c r="Y91" s="39">
        <v>53</v>
      </c>
    </row>
    <row r="92" spans="2:25" ht="12" customHeight="1">
      <c r="B92" s="80">
        <v>54</v>
      </c>
      <c r="C92" s="83"/>
      <c r="D92" s="69" t="s">
        <v>104</v>
      </c>
      <c r="E92" s="5">
        <v>1000</v>
      </c>
      <c r="F92" s="5">
        <v>8</v>
      </c>
      <c r="G92" s="5">
        <v>700</v>
      </c>
      <c r="H92" s="52">
        <v>76</v>
      </c>
      <c r="I92" s="52">
        <v>400</v>
      </c>
      <c r="J92" s="73">
        <v>29</v>
      </c>
      <c r="K92" s="52">
        <v>700</v>
      </c>
      <c r="L92" s="52">
        <v>81</v>
      </c>
      <c r="M92" s="5">
        <v>600</v>
      </c>
      <c r="N92" s="5">
        <v>60</v>
      </c>
      <c r="O92" s="5">
        <v>4300</v>
      </c>
      <c r="P92" s="5">
        <v>878</v>
      </c>
      <c r="Q92" s="5">
        <v>130</v>
      </c>
      <c r="R92" s="5">
        <v>12</v>
      </c>
      <c r="S92" s="5">
        <v>330</v>
      </c>
      <c r="T92" s="5">
        <v>40</v>
      </c>
      <c r="U92" s="5">
        <v>1800</v>
      </c>
      <c r="V92" s="5">
        <v>54</v>
      </c>
      <c r="W92" s="5">
        <v>1600</v>
      </c>
      <c r="X92" s="53">
        <v>219</v>
      </c>
      <c r="Y92" s="39">
        <v>54</v>
      </c>
    </row>
    <row r="93" spans="2:25" ht="12" customHeight="1">
      <c r="B93" s="80">
        <v>55</v>
      </c>
      <c r="C93" s="83"/>
      <c r="D93" s="69" t="s">
        <v>105</v>
      </c>
      <c r="E93" s="5">
        <v>2900</v>
      </c>
      <c r="F93" s="5">
        <v>17</v>
      </c>
      <c r="G93" s="5">
        <v>220</v>
      </c>
      <c r="H93" s="52">
        <v>17</v>
      </c>
      <c r="I93" s="52">
        <v>350</v>
      </c>
      <c r="J93" s="52">
        <v>34</v>
      </c>
      <c r="K93" s="52">
        <v>400</v>
      </c>
      <c r="L93" s="52">
        <v>40</v>
      </c>
      <c r="M93" s="5">
        <v>180</v>
      </c>
      <c r="N93" s="5">
        <v>27</v>
      </c>
      <c r="O93" s="5">
        <v>1340</v>
      </c>
      <c r="P93" s="5">
        <v>349</v>
      </c>
      <c r="Q93" s="5">
        <v>110</v>
      </c>
      <c r="R93" s="5">
        <v>14</v>
      </c>
      <c r="S93" s="5">
        <v>45</v>
      </c>
      <c r="T93" s="5">
        <v>5</v>
      </c>
      <c r="U93" s="5">
        <v>350</v>
      </c>
      <c r="V93" s="5">
        <v>14</v>
      </c>
      <c r="W93" s="5">
        <v>200</v>
      </c>
      <c r="X93" s="53">
        <v>32</v>
      </c>
      <c r="Y93" s="39">
        <v>55</v>
      </c>
    </row>
    <row r="94" spans="2:25" ht="12" customHeight="1">
      <c r="B94" s="80">
        <v>56</v>
      </c>
      <c r="C94" s="83"/>
      <c r="D94" s="69" t="s">
        <v>106</v>
      </c>
      <c r="E94" s="5">
        <v>1200</v>
      </c>
      <c r="F94" s="5">
        <v>7</v>
      </c>
      <c r="G94" s="5">
        <v>140</v>
      </c>
      <c r="H94" s="52">
        <v>12</v>
      </c>
      <c r="I94" s="52">
        <v>130</v>
      </c>
      <c r="J94" s="73">
        <v>10</v>
      </c>
      <c r="K94" s="52">
        <v>440</v>
      </c>
      <c r="L94" s="52">
        <v>42</v>
      </c>
      <c r="M94" s="5">
        <v>140</v>
      </c>
      <c r="N94" s="5">
        <v>13</v>
      </c>
      <c r="O94" s="5">
        <v>1460</v>
      </c>
      <c r="P94" s="5">
        <v>61</v>
      </c>
      <c r="Q94" s="5">
        <v>360</v>
      </c>
      <c r="R94" s="5">
        <v>30</v>
      </c>
      <c r="S94" s="5">
        <v>200</v>
      </c>
      <c r="T94" s="5">
        <v>14</v>
      </c>
      <c r="U94" s="5">
        <v>2300</v>
      </c>
      <c r="V94" s="5">
        <v>184</v>
      </c>
      <c r="W94" s="5">
        <v>600</v>
      </c>
      <c r="X94" s="53">
        <v>54</v>
      </c>
      <c r="Y94" s="39">
        <v>56</v>
      </c>
    </row>
    <row r="95" spans="2:25" ht="12" customHeight="1">
      <c r="B95" s="39"/>
      <c r="C95" s="83"/>
      <c r="D95" s="69"/>
      <c r="H95" s="52"/>
      <c r="I95" s="52"/>
      <c r="J95" s="52"/>
      <c r="K95" s="52"/>
      <c r="L95" s="52"/>
      <c r="X95" s="53"/>
      <c r="Y95" s="39"/>
    </row>
    <row r="96" spans="2:25" s="61" customFormat="1" ht="12" customHeight="1">
      <c r="B96" s="85"/>
      <c r="C96" s="63" t="s">
        <v>107</v>
      </c>
      <c r="D96" s="64"/>
      <c r="E96" s="65">
        <f aca="true" t="shared" si="14" ref="E96:X96">SUM(E97:E98)</f>
        <v>1940</v>
      </c>
      <c r="F96" s="65">
        <f t="shared" si="14"/>
        <v>10</v>
      </c>
      <c r="G96" s="65">
        <f t="shared" si="14"/>
        <v>960</v>
      </c>
      <c r="H96" s="65">
        <f t="shared" si="14"/>
        <v>80</v>
      </c>
      <c r="I96" s="65">
        <f t="shared" si="14"/>
        <v>210</v>
      </c>
      <c r="J96" s="65">
        <f t="shared" si="14"/>
        <v>11</v>
      </c>
      <c r="K96" s="65">
        <f t="shared" si="14"/>
        <v>380</v>
      </c>
      <c r="L96" s="65">
        <f t="shared" si="14"/>
        <v>31</v>
      </c>
      <c r="M96" s="65">
        <f t="shared" si="14"/>
        <v>2550</v>
      </c>
      <c r="N96" s="65">
        <f t="shared" si="14"/>
        <v>289</v>
      </c>
      <c r="O96" s="65">
        <f t="shared" si="14"/>
        <v>3690</v>
      </c>
      <c r="P96" s="65">
        <f t="shared" si="14"/>
        <v>814</v>
      </c>
      <c r="Q96" s="65">
        <f t="shared" si="14"/>
        <v>740</v>
      </c>
      <c r="R96" s="65">
        <f t="shared" si="14"/>
        <v>95</v>
      </c>
      <c r="S96" s="65">
        <f t="shared" si="14"/>
        <v>350</v>
      </c>
      <c r="T96" s="65">
        <f t="shared" si="14"/>
        <v>41</v>
      </c>
      <c r="U96" s="65">
        <f t="shared" si="14"/>
        <v>980</v>
      </c>
      <c r="V96" s="65">
        <f t="shared" si="14"/>
        <v>83</v>
      </c>
      <c r="W96" s="65">
        <f t="shared" si="14"/>
        <v>850</v>
      </c>
      <c r="X96" s="66">
        <f t="shared" si="14"/>
        <v>185</v>
      </c>
      <c r="Y96" s="85" t="s">
        <v>108</v>
      </c>
    </row>
    <row r="97" spans="2:25" ht="12" customHeight="1">
      <c r="B97" s="80">
        <v>57</v>
      </c>
      <c r="C97" s="83"/>
      <c r="D97" s="69" t="s">
        <v>109</v>
      </c>
      <c r="E97" s="5">
        <v>1940</v>
      </c>
      <c r="F97" s="5">
        <v>10</v>
      </c>
      <c r="G97" s="5">
        <v>210</v>
      </c>
      <c r="H97" s="72">
        <v>27</v>
      </c>
      <c r="I97" s="72">
        <v>40</v>
      </c>
      <c r="J97" s="72">
        <v>5</v>
      </c>
      <c r="K97" s="52">
        <v>70</v>
      </c>
      <c r="L97" s="52">
        <v>11</v>
      </c>
      <c r="M97" s="5">
        <v>100</v>
      </c>
      <c r="N97" s="5">
        <v>20</v>
      </c>
      <c r="O97" s="5">
        <v>1150</v>
      </c>
      <c r="P97" s="5">
        <v>230</v>
      </c>
      <c r="Q97" s="5">
        <v>90</v>
      </c>
      <c r="R97" s="73">
        <v>11</v>
      </c>
      <c r="S97" s="5">
        <v>70</v>
      </c>
      <c r="T97" s="5">
        <v>10</v>
      </c>
      <c r="U97" s="5">
        <v>110</v>
      </c>
      <c r="V97" s="5">
        <v>14</v>
      </c>
      <c r="W97" s="5">
        <v>390</v>
      </c>
      <c r="X97" s="53">
        <v>98</v>
      </c>
      <c r="Y97" s="39">
        <v>57</v>
      </c>
    </row>
    <row r="98" spans="2:25" ht="12" customHeight="1">
      <c r="B98" s="80">
        <v>58</v>
      </c>
      <c r="C98" s="83"/>
      <c r="D98" s="69" t="s">
        <v>111</v>
      </c>
      <c r="E98" s="72" t="s">
        <v>110</v>
      </c>
      <c r="F98" s="72" t="s">
        <v>110</v>
      </c>
      <c r="G98" s="5">
        <v>750</v>
      </c>
      <c r="H98" s="52">
        <v>53</v>
      </c>
      <c r="I98" s="73">
        <v>170</v>
      </c>
      <c r="J98" s="73">
        <v>6</v>
      </c>
      <c r="K98" s="52">
        <v>310</v>
      </c>
      <c r="L98" s="52">
        <v>20</v>
      </c>
      <c r="M98" s="5">
        <v>2450</v>
      </c>
      <c r="N98" s="5">
        <v>269</v>
      </c>
      <c r="O98" s="5">
        <v>2540</v>
      </c>
      <c r="P98" s="5">
        <v>584</v>
      </c>
      <c r="Q98" s="5">
        <v>650</v>
      </c>
      <c r="R98" s="73">
        <v>84</v>
      </c>
      <c r="S98" s="5">
        <v>280</v>
      </c>
      <c r="T98" s="5">
        <v>31</v>
      </c>
      <c r="U98" s="5">
        <v>870</v>
      </c>
      <c r="V98" s="5">
        <v>69</v>
      </c>
      <c r="W98" s="5">
        <v>460</v>
      </c>
      <c r="X98" s="53">
        <v>87</v>
      </c>
      <c r="Y98" s="39">
        <v>58</v>
      </c>
    </row>
    <row r="99" spans="2:25" ht="6" customHeight="1">
      <c r="B99" s="97"/>
      <c r="C99" s="98"/>
      <c r="D99" s="9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97"/>
    </row>
    <row r="100" spans="1:12" ht="12" customHeight="1">
      <c r="A100" s="125"/>
      <c r="C100" s="80" t="s">
        <v>112</v>
      </c>
      <c r="D100" s="52"/>
      <c r="H100" s="52"/>
      <c r="I100" s="52"/>
      <c r="J100" s="52"/>
      <c r="K100" s="52"/>
      <c r="L100" s="52"/>
    </row>
    <row r="101" spans="4:9" ht="12" customHeight="1">
      <c r="D101" s="52"/>
      <c r="G101" s="52"/>
      <c r="H101" s="52"/>
      <c r="I101" s="52"/>
    </row>
    <row r="102" spans="4:9" ht="12" customHeight="1">
      <c r="D102" s="52"/>
      <c r="G102" s="52"/>
      <c r="H102" s="52"/>
      <c r="I102" s="52"/>
    </row>
    <row r="103" spans="4:9" ht="12" customHeight="1">
      <c r="D103" s="52"/>
      <c r="G103" s="52"/>
      <c r="H103" s="52"/>
      <c r="I103" s="52"/>
    </row>
    <row r="104" spans="4:9" ht="12" customHeight="1">
      <c r="D104" s="52"/>
      <c r="G104" s="52"/>
      <c r="H104" s="52"/>
      <c r="I104" s="52"/>
    </row>
    <row r="105" spans="4:9" ht="12" customHeight="1">
      <c r="D105" s="52"/>
      <c r="F105" s="80"/>
      <c r="G105" s="52"/>
      <c r="H105" s="52"/>
      <c r="I105" s="52"/>
    </row>
    <row r="106" spans="4:9" ht="12" customHeight="1">
      <c r="D106" s="52"/>
      <c r="G106" s="52"/>
      <c r="H106" s="52"/>
      <c r="I106" s="52"/>
    </row>
    <row r="107" spans="4:9" ht="12" customHeight="1">
      <c r="D107" s="52"/>
      <c r="G107" s="52"/>
      <c r="H107" s="52"/>
      <c r="I107" s="52"/>
    </row>
    <row r="108" spans="4:9" ht="12" customHeight="1">
      <c r="D108" s="52"/>
      <c r="G108" s="52"/>
      <c r="H108" s="52"/>
      <c r="I108" s="52"/>
    </row>
    <row r="109" spans="4:9" ht="12" customHeight="1">
      <c r="D109" s="52"/>
      <c r="G109" s="52"/>
      <c r="H109" s="52"/>
      <c r="I109" s="52"/>
    </row>
    <row r="110" spans="4:9" ht="12" customHeight="1">
      <c r="D110" s="52"/>
      <c r="G110" s="52"/>
      <c r="H110" s="52"/>
      <c r="I110" s="52"/>
    </row>
    <row r="111" spans="4:9" ht="12" customHeight="1">
      <c r="D111" s="52"/>
      <c r="G111" s="52"/>
      <c r="H111" s="52"/>
      <c r="I111" s="52"/>
    </row>
    <row r="112" spans="4:9" ht="12" customHeight="1">
      <c r="D112" s="52"/>
      <c r="G112" s="52"/>
      <c r="H112" s="52"/>
      <c r="I112" s="52"/>
    </row>
    <row r="113" spans="4:9" ht="12" customHeight="1">
      <c r="D113" s="52"/>
      <c r="G113" s="52"/>
      <c r="H113" s="52"/>
      <c r="I113" s="52"/>
    </row>
    <row r="114" spans="4:9" ht="12" customHeight="1">
      <c r="D114" s="52"/>
      <c r="G114" s="52"/>
      <c r="H114" s="52"/>
      <c r="I114" s="52"/>
    </row>
    <row r="115" spans="4:9" ht="12" customHeight="1">
      <c r="D115" s="52"/>
      <c r="G115" s="52"/>
      <c r="H115" s="52"/>
      <c r="I115" s="52"/>
    </row>
    <row r="116" spans="4:9" ht="12" customHeight="1">
      <c r="D116" s="52"/>
      <c r="G116" s="52"/>
      <c r="H116" s="52"/>
      <c r="I116" s="52"/>
    </row>
    <row r="117" spans="4:9" ht="12" customHeight="1">
      <c r="D117" s="52"/>
      <c r="G117" s="52"/>
      <c r="H117" s="52"/>
      <c r="I117" s="52"/>
    </row>
    <row r="118" spans="4:9" ht="12" customHeight="1">
      <c r="D118" s="52"/>
      <c r="G118" s="52"/>
      <c r="H118" s="52"/>
      <c r="I118" s="52"/>
    </row>
    <row r="119" spans="4:9" ht="12" customHeight="1">
      <c r="D119" s="52"/>
      <c r="G119" s="52"/>
      <c r="H119" s="52"/>
      <c r="I119" s="52"/>
    </row>
    <row r="120" spans="4:9" ht="12" customHeight="1">
      <c r="D120" s="52"/>
      <c r="G120" s="52"/>
      <c r="H120" s="52"/>
      <c r="I120" s="52"/>
    </row>
    <row r="121" spans="4:9" ht="12" customHeight="1">
      <c r="D121" s="52"/>
      <c r="G121" s="52"/>
      <c r="H121" s="52"/>
      <c r="I121" s="52"/>
    </row>
    <row r="122" spans="4:9" ht="12" customHeight="1">
      <c r="D122" s="52"/>
      <c r="G122" s="52"/>
      <c r="H122" s="52"/>
      <c r="I122" s="52"/>
    </row>
    <row r="123" spans="4:9" ht="12" customHeight="1">
      <c r="D123" s="52"/>
      <c r="G123" s="52"/>
      <c r="H123" s="52"/>
      <c r="I123" s="52"/>
    </row>
    <row r="124" spans="4:9" ht="12" customHeight="1">
      <c r="D124" s="52"/>
      <c r="G124" s="52"/>
      <c r="H124" s="52"/>
      <c r="I124" s="52"/>
    </row>
    <row r="125" spans="4:9" ht="12" customHeight="1">
      <c r="D125" s="52"/>
      <c r="G125" s="52"/>
      <c r="H125" s="52"/>
      <c r="I125" s="52"/>
    </row>
    <row r="126" spans="4:9" ht="12" customHeight="1">
      <c r="D126" s="52"/>
      <c r="G126" s="52"/>
      <c r="H126" s="52"/>
      <c r="I126" s="52"/>
    </row>
    <row r="127" spans="4:9" ht="12" customHeight="1">
      <c r="D127" s="52"/>
      <c r="G127" s="52"/>
      <c r="H127" s="52"/>
      <c r="I127" s="52"/>
    </row>
    <row r="128" spans="4:9" ht="12" customHeight="1">
      <c r="D128" s="52"/>
      <c r="G128" s="52"/>
      <c r="H128" s="52"/>
      <c r="I128" s="52"/>
    </row>
    <row r="129" spans="4:9" ht="12" customHeight="1">
      <c r="D129" s="52"/>
      <c r="G129" s="52"/>
      <c r="H129" s="52"/>
      <c r="I129" s="52"/>
    </row>
    <row r="130" spans="4:9" ht="12" customHeight="1">
      <c r="D130" s="52"/>
      <c r="G130" s="52"/>
      <c r="H130" s="52"/>
      <c r="I130" s="52"/>
    </row>
    <row r="131" spans="4:9" ht="12" customHeight="1">
      <c r="D131" s="52"/>
      <c r="G131" s="52"/>
      <c r="H131" s="52"/>
      <c r="I131" s="52"/>
    </row>
    <row r="132" spans="4:9" ht="12" customHeight="1">
      <c r="D132" s="52"/>
      <c r="G132" s="52"/>
      <c r="H132" s="52"/>
      <c r="I132" s="52"/>
    </row>
    <row r="133" spans="4:9" ht="12" customHeight="1">
      <c r="D133" s="52"/>
      <c r="G133" s="52"/>
      <c r="H133" s="52"/>
      <c r="I133" s="52"/>
    </row>
    <row r="134" spans="4:9" ht="12" customHeight="1">
      <c r="D134" s="52"/>
      <c r="G134" s="52"/>
      <c r="H134" s="52"/>
      <c r="I134" s="52"/>
    </row>
    <row r="135" spans="4:9" ht="12" customHeight="1">
      <c r="D135" s="52"/>
      <c r="G135" s="52"/>
      <c r="H135" s="52"/>
      <c r="I135" s="52"/>
    </row>
    <row r="136" spans="4:9" ht="12" customHeight="1">
      <c r="D136" s="52"/>
      <c r="G136" s="52"/>
      <c r="H136" s="52"/>
      <c r="I136" s="52"/>
    </row>
    <row r="137" spans="4:9" ht="12" customHeight="1">
      <c r="D137" s="52"/>
      <c r="G137" s="52"/>
      <c r="H137" s="52"/>
      <c r="I137" s="52"/>
    </row>
    <row r="138" spans="4:9" ht="12" customHeight="1">
      <c r="D138" s="52"/>
      <c r="G138" s="52"/>
      <c r="H138" s="52"/>
      <c r="I138" s="52"/>
    </row>
    <row r="139" spans="4:9" ht="12" customHeight="1">
      <c r="D139" s="52"/>
      <c r="G139" s="52"/>
      <c r="H139" s="52"/>
      <c r="I139" s="52"/>
    </row>
    <row r="140" ht="12" customHeight="1">
      <c r="D140" s="52"/>
    </row>
    <row r="141" ht="12" customHeight="1">
      <c r="D141" s="52"/>
    </row>
    <row r="142" ht="12" customHeight="1">
      <c r="D142" s="52"/>
    </row>
    <row r="143" ht="12" customHeight="1">
      <c r="D143" s="52"/>
    </row>
    <row r="144" ht="12" customHeight="1">
      <c r="D144" s="52"/>
    </row>
    <row r="145" ht="12" customHeight="1">
      <c r="D145" s="52"/>
    </row>
    <row r="146" ht="12" customHeight="1">
      <c r="D146" s="52"/>
    </row>
    <row r="147" ht="12" customHeight="1">
      <c r="D147" s="52"/>
    </row>
    <row r="148" ht="12" customHeight="1">
      <c r="D148" s="52"/>
    </row>
    <row r="149" ht="12" customHeight="1">
      <c r="D149" s="52"/>
    </row>
    <row r="150" ht="12" customHeight="1">
      <c r="D150" s="52"/>
    </row>
    <row r="151" ht="12" customHeight="1">
      <c r="D151" s="52"/>
    </row>
    <row r="152" ht="12" customHeight="1">
      <c r="D152" s="52"/>
    </row>
  </sheetData>
  <sheetProtection/>
  <mergeCells count="52">
    <mergeCell ref="C90:D90"/>
    <mergeCell ref="C96:D96"/>
    <mergeCell ref="C51:D51"/>
    <mergeCell ref="C54:D54"/>
    <mergeCell ref="C64:D64"/>
    <mergeCell ref="C74:D74"/>
    <mergeCell ref="C79:D79"/>
    <mergeCell ref="C83:D83"/>
    <mergeCell ref="C26:D26"/>
    <mergeCell ref="C27:D27"/>
    <mergeCell ref="C29:D29"/>
    <mergeCell ref="C34:D34"/>
    <mergeCell ref="C41:D41"/>
    <mergeCell ref="C45:D45"/>
    <mergeCell ref="C20:D20"/>
    <mergeCell ref="C21:D21"/>
    <mergeCell ref="C22:D22"/>
    <mergeCell ref="C23:D23"/>
    <mergeCell ref="C24:D24"/>
    <mergeCell ref="C25:D25"/>
    <mergeCell ref="B11:D11"/>
    <mergeCell ref="B13:D13"/>
    <mergeCell ref="B15:D15"/>
    <mergeCell ref="C17:D17"/>
    <mergeCell ref="C18:D18"/>
    <mergeCell ref="C19:D19"/>
    <mergeCell ref="Q5:Q6"/>
    <mergeCell ref="S5:S6"/>
    <mergeCell ref="U5:U6"/>
    <mergeCell ref="W5:W6"/>
    <mergeCell ref="B8:D8"/>
    <mergeCell ref="B9:D9"/>
    <mergeCell ref="U3:V4"/>
    <mergeCell ref="W3:X4"/>
    <mergeCell ref="Y3:Y6"/>
    <mergeCell ref="A5:D6"/>
    <mergeCell ref="E5:E6"/>
    <mergeCell ref="G5:G6"/>
    <mergeCell ref="I5:I6"/>
    <mergeCell ref="K5:K6"/>
    <mergeCell ref="M5:M6"/>
    <mergeCell ref="O5:O6"/>
    <mergeCell ref="A1:Y1"/>
    <mergeCell ref="A3:D4"/>
    <mergeCell ref="E3:F4"/>
    <mergeCell ref="G3:H4"/>
    <mergeCell ref="I3:J4"/>
    <mergeCell ref="K3:L4"/>
    <mergeCell ref="M3:N4"/>
    <mergeCell ref="O3:P4"/>
    <mergeCell ref="Q3:R4"/>
    <mergeCell ref="S3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1"/>
  <sheetViews>
    <sheetView showGridLines="0" zoomScalePageLayoutView="0" workbookViewId="0" topLeftCell="A1">
      <selection activeCell="A1" sqref="A1:Y1"/>
    </sheetView>
  </sheetViews>
  <sheetFormatPr defaultColWidth="10.66015625" defaultRowHeight="12" customHeight="1"/>
  <cols>
    <col min="1" max="1" width="1.50390625" style="5" customWidth="1"/>
    <col min="2" max="3" width="2.08203125" style="5" customWidth="1"/>
    <col min="4" max="4" width="8.83203125" style="5" customWidth="1"/>
    <col min="5" max="5" width="7.16015625" style="5" customWidth="1"/>
    <col min="6" max="6" width="6.16015625" style="5" customWidth="1"/>
    <col min="7" max="11" width="7.16015625" style="5" customWidth="1"/>
    <col min="12" max="12" width="6.16015625" style="5" customWidth="1"/>
    <col min="13" max="13" width="7.16015625" style="5" customWidth="1"/>
    <col min="14" max="14" width="6.16015625" style="5" customWidth="1"/>
    <col min="15" max="19" width="7.16015625" style="5" customWidth="1"/>
    <col min="20" max="20" width="6.16015625" style="5" customWidth="1"/>
    <col min="21" max="21" width="7.16015625" style="5" customWidth="1"/>
    <col min="22" max="22" width="6.16015625" style="5" customWidth="1"/>
    <col min="23" max="23" width="7.16015625" style="5" customWidth="1"/>
    <col min="24" max="24" width="6.33203125" style="5" customWidth="1"/>
    <col min="25" max="25" width="4.5" style="95" customWidth="1"/>
    <col min="26" max="16384" width="10.66015625" style="5" customWidth="1"/>
  </cols>
  <sheetData>
    <row r="1" spans="1:25" s="103" customFormat="1" ht="18" customHeight="1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28" ht="14.25" customHeight="1" thickBot="1">
      <c r="C2" s="4" t="s">
        <v>115</v>
      </c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 t="s">
        <v>185</v>
      </c>
      <c r="X2" s="6"/>
      <c r="Y2" s="8"/>
      <c r="AA2" s="126"/>
      <c r="AB2" s="126"/>
    </row>
    <row r="3" spans="1:28" ht="12" customHeight="1" thickTop="1">
      <c r="A3" s="9" t="s">
        <v>3</v>
      </c>
      <c r="B3" s="9"/>
      <c r="C3" s="9"/>
      <c r="D3" s="10"/>
      <c r="E3" s="127" t="s">
        <v>186</v>
      </c>
      <c r="F3" s="128"/>
      <c r="G3" s="11" t="s">
        <v>187</v>
      </c>
      <c r="H3" s="107"/>
      <c r="I3" s="17" t="s">
        <v>188</v>
      </c>
      <c r="J3" s="106"/>
      <c r="K3" s="17" t="s">
        <v>189</v>
      </c>
      <c r="L3" s="106"/>
      <c r="M3" s="11" t="s">
        <v>190</v>
      </c>
      <c r="N3" s="107"/>
      <c r="O3" s="17" t="s">
        <v>191</v>
      </c>
      <c r="P3" s="106"/>
      <c r="Q3" s="17" t="s">
        <v>192</v>
      </c>
      <c r="R3" s="106"/>
      <c r="S3" s="17" t="s">
        <v>193</v>
      </c>
      <c r="T3" s="106"/>
      <c r="U3" s="17" t="s">
        <v>194</v>
      </c>
      <c r="V3" s="106"/>
      <c r="W3" s="17" t="s">
        <v>195</v>
      </c>
      <c r="X3" s="106"/>
      <c r="Y3" s="129" t="s">
        <v>127</v>
      </c>
      <c r="AA3" s="126"/>
      <c r="AB3" s="126"/>
    </row>
    <row r="4" spans="1:28" ht="12" customHeight="1">
      <c r="A4" s="19"/>
      <c r="B4" s="19"/>
      <c r="C4" s="19"/>
      <c r="D4" s="20"/>
      <c r="E4" s="38"/>
      <c r="F4" s="130"/>
      <c r="G4" s="111"/>
      <c r="H4" s="112"/>
      <c r="I4" s="109"/>
      <c r="J4" s="110"/>
      <c r="K4" s="109"/>
      <c r="L4" s="110"/>
      <c r="M4" s="111"/>
      <c r="N4" s="112"/>
      <c r="O4" s="109"/>
      <c r="P4" s="110"/>
      <c r="Q4" s="109"/>
      <c r="R4" s="110"/>
      <c r="S4" s="109"/>
      <c r="T4" s="110"/>
      <c r="U4" s="109"/>
      <c r="V4" s="110"/>
      <c r="W4" s="109"/>
      <c r="X4" s="110"/>
      <c r="Y4" s="131"/>
      <c r="AA4" s="126"/>
      <c r="AB4" s="126"/>
    </row>
    <row r="5" spans="1:28" ht="12" customHeight="1">
      <c r="A5" s="19" t="s">
        <v>13</v>
      </c>
      <c r="B5" s="19"/>
      <c r="C5" s="19"/>
      <c r="D5" s="20"/>
      <c r="E5" s="27" t="s">
        <v>14</v>
      </c>
      <c r="F5" s="28" t="s">
        <v>16</v>
      </c>
      <c r="G5" s="27" t="s">
        <v>14</v>
      </c>
      <c r="H5" s="28" t="s">
        <v>17</v>
      </c>
      <c r="I5" s="27" t="s">
        <v>14</v>
      </c>
      <c r="J5" s="28" t="s">
        <v>17</v>
      </c>
      <c r="K5" s="27" t="s">
        <v>14</v>
      </c>
      <c r="L5" s="28" t="s">
        <v>16</v>
      </c>
      <c r="M5" s="114" t="s">
        <v>14</v>
      </c>
      <c r="N5" s="115" t="s">
        <v>16</v>
      </c>
      <c r="O5" s="27" t="s">
        <v>14</v>
      </c>
      <c r="P5" s="28" t="s">
        <v>17</v>
      </c>
      <c r="Q5" s="27" t="s">
        <v>14</v>
      </c>
      <c r="R5" s="28" t="s">
        <v>17</v>
      </c>
      <c r="S5" s="27" t="s">
        <v>14</v>
      </c>
      <c r="T5" s="28" t="s">
        <v>16</v>
      </c>
      <c r="U5" s="27" t="s">
        <v>14</v>
      </c>
      <c r="V5" s="28" t="s">
        <v>16</v>
      </c>
      <c r="W5" s="27" t="s">
        <v>14</v>
      </c>
      <c r="X5" s="28" t="s">
        <v>16</v>
      </c>
      <c r="Y5" s="131"/>
      <c r="AA5" s="126"/>
      <c r="AB5" s="126"/>
    </row>
    <row r="6" spans="1:28" ht="12" customHeight="1">
      <c r="A6" s="31"/>
      <c r="B6" s="31"/>
      <c r="C6" s="31"/>
      <c r="D6" s="32"/>
      <c r="E6" s="33"/>
      <c r="F6" s="35" t="s">
        <v>18</v>
      </c>
      <c r="G6" s="33"/>
      <c r="H6" s="35" t="s">
        <v>19</v>
      </c>
      <c r="I6" s="33"/>
      <c r="J6" s="35" t="s">
        <v>19</v>
      </c>
      <c r="K6" s="33"/>
      <c r="L6" s="35" t="s">
        <v>18</v>
      </c>
      <c r="M6" s="116"/>
      <c r="N6" s="117" t="s">
        <v>18</v>
      </c>
      <c r="O6" s="33"/>
      <c r="P6" s="35" t="s">
        <v>19</v>
      </c>
      <c r="Q6" s="33"/>
      <c r="R6" s="35" t="s">
        <v>19</v>
      </c>
      <c r="S6" s="33"/>
      <c r="T6" s="35" t="s">
        <v>18</v>
      </c>
      <c r="U6" s="33"/>
      <c r="V6" s="35" t="s">
        <v>18</v>
      </c>
      <c r="W6" s="33"/>
      <c r="X6" s="35" t="s">
        <v>18</v>
      </c>
      <c r="Y6" s="132"/>
      <c r="AA6" s="126"/>
      <c r="AB6" s="126"/>
    </row>
    <row r="7" spans="2:28" ht="6" customHeight="1">
      <c r="B7" s="39"/>
      <c r="D7" s="40"/>
      <c r="E7" s="93"/>
      <c r="F7" s="72"/>
      <c r="G7" s="72"/>
      <c r="H7" s="72"/>
      <c r="I7" s="6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133"/>
      <c r="Y7" s="120"/>
      <c r="AA7" s="126"/>
      <c r="AB7" s="126"/>
    </row>
    <row r="8" spans="2:28" ht="12" customHeight="1">
      <c r="B8" s="19" t="s">
        <v>20</v>
      </c>
      <c r="C8" s="19"/>
      <c r="D8" s="20"/>
      <c r="E8" s="41">
        <v>33660</v>
      </c>
      <c r="F8" s="42">
        <v>4269</v>
      </c>
      <c r="G8" s="42">
        <v>93369</v>
      </c>
      <c r="H8" s="42">
        <v>24806</v>
      </c>
      <c r="I8" s="42">
        <v>64591</v>
      </c>
      <c r="J8" s="42">
        <v>13976</v>
      </c>
      <c r="K8" s="42">
        <v>207919</v>
      </c>
      <c r="L8" s="42">
        <v>2582</v>
      </c>
      <c r="M8" s="43">
        <v>16847</v>
      </c>
      <c r="N8" s="43">
        <v>338</v>
      </c>
      <c r="O8" s="43">
        <v>276290</v>
      </c>
      <c r="P8" s="43">
        <v>6292</v>
      </c>
      <c r="Q8" s="43">
        <v>21503</v>
      </c>
      <c r="R8" s="43">
        <v>3692</v>
      </c>
      <c r="S8" s="43">
        <v>13581</v>
      </c>
      <c r="T8" s="43">
        <v>1437</v>
      </c>
      <c r="U8" s="46">
        <v>37169</v>
      </c>
      <c r="V8" s="43">
        <v>5551</v>
      </c>
      <c r="W8" s="43">
        <v>581519</v>
      </c>
      <c r="X8" s="47">
        <v>48102</v>
      </c>
      <c r="Y8" s="120">
        <v>41</v>
      </c>
      <c r="AA8" s="126"/>
      <c r="AB8" s="126"/>
    </row>
    <row r="9" spans="2:28" ht="12" customHeight="1">
      <c r="B9" s="48" t="s">
        <v>21</v>
      </c>
      <c r="C9" s="48"/>
      <c r="D9" s="49"/>
      <c r="E9" s="41">
        <v>29095</v>
      </c>
      <c r="F9" s="42">
        <v>4035</v>
      </c>
      <c r="G9" s="42">
        <v>96544</v>
      </c>
      <c r="H9" s="42">
        <v>27850</v>
      </c>
      <c r="I9" s="42">
        <v>66729</v>
      </c>
      <c r="J9" s="42">
        <v>14919</v>
      </c>
      <c r="K9" s="42">
        <v>174718</v>
      </c>
      <c r="L9" s="42">
        <v>2420</v>
      </c>
      <c r="M9" s="43">
        <v>15305</v>
      </c>
      <c r="N9" s="43">
        <v>197</v>
      </c>
      <c r="O9" s="43">
        <v>287860</v>
      </c>
      <c r="P9" s="43">
        <v>6819</v>
      </c>
      <c r="Q9" s="43">
        <v>24210</v>
      </c>
      <c r="R9" s="43">
        <v>3823</v>
      </c>
      <c r="S9" s="43">
        <v>15647</v>
      </c>
      <c r="T9" s="43">
        <v>1900</v>
      </c>
      <c r="U9" s="43">
        <v>39953</v>
      </c>
      <c r="V9" s="43">
        <v>6941</v>
      </c>
      <c r="W9" s="43">
        <v>631949</v>
      </c>
      <c r="X9" s="47">
        <v>60065</v>
      </c>
      <c r="Y9" s="120">
        <v>42</v>
      </c>
      <c r="AA9" s="126"/>
      <c r="AB9" s="126"/>
    </row>
    <row r="10" spans="2:28" ht="12" customHeight="1">
      <c r="B10" s="39"/>
      <c r="D10" s="45"/>
      <c r="E10" s="50"/>
      <c r="F10" s="51"/>
      <c r="G10" s="51"/>
      <c r="H10" s="51"/>
      <c r="I10" s="51"/>
      <c r="J10" s="51"/>
      <c r="K10" s="52"/>
      <c r="L10" s="52"/>
      <c r="X10" s="53"/>
      <c r="Y10" s="120"/>
      <c r="AA10" s="126"/>
      <c r="AB10" s="126"/>
    </row>
    <row r="11" spans="2:28" s="61" customFormat="1" ht="12" customHeight="1">
      <c r="B11" s="54" t="s">
        <v>22</v>
      </c>
      <c r="C11" s="54"/>
      <c r="D11" s="55"/>
      <c r="E11" s="56">
        <v>28325</v>
      </c>
      <c r="F11" s="57">
        <v>3181</v>
      </c>
      <c r="G11" s="57">
        <v>100507</v>
      </c>
      <c r="H11" s="57">
        <v>20089</v>
      </c>
      <c r="I11" s="57">
        <v>71098</v>
      </c>
      <c r="J11" s="57">
        <v>16624</v>
      </c>
      <c r="K11" s="57">
        <v>158316</v>
      </c>
      <c r="L11" s="57">
        <v>2182</v>
      </c>
      <c r="M11" s="58">
        <v>15550</v>
      </c>
      <c r="N11" s="58">
        <v>166</v>
      </c>
      <c r="O11" s="58">
        <v>288984</v>
      </c>
      <c r="P11" s="58">
        <v>6203</v>
      </c>
      <c r="Q11" s="58">
        <v>23203</v>
      </c>
      <c r="R11" s="58">
        <v>2862</v>
      </c>
      <c r="S11" s="58">
        <v>13105</v>
      </c>
      <c r="T11" s="58">
        <v>1689</v>
      </c>
      <c r="U11" s="58">
        <v>35274</v>
      </c>
      <c r="V11" s="58">
        <v>5555</v>
      </c>
      <c r="W11" s="58">
        <v>601770</v>
      </c>
      <c r="X11" s="59">
        <v>46485</v>
      </c>
      <c r="Y11" s="121">
        <v>43</v>
      </c>
      <c r="AA11" s="134"/>
      <c r="AB11" s="134"/>
    </row>
    <row r="12" spans="2:28" ht="12" customHeight="1">
      <c r="B12" s="39"/>
      <c r="D12" s="45"/>
      <c r="E12" s="50"/>
      <c r="F12" s="51"/>
      <c r="H12" s="51"/>
      <c r="I12" s="51"/>
      <c r="J12" s="51"/>
      <c r="K12" s="52"/>
      <c r="L12" s="52"/>
      <c r="X12" s="53"/>
      <c r="Y12" s="122"/>
      <c r="AA12" s="126"/>
      <c r="AB12" s="126"/>
    </row>
    <row r="13" spans="2:28" s="61" customFormat="1" ht="12" customHeight="1">
      <c r="B13" s="63" t="s">
        <v>23</v>
      </c>
      <c r="C13" s="63"/>
      <c r="D13" s="64"/>
      <c r="E13" s="65">
        <v>15400</v>
      </c>
      <c r="F13" s="65">
        <v>2112</v>
      </c>
      <c r="G13" s="65">
        <v>55495</v>
      </c>
      <c r="H13" s="65">
        <v>11919</v>
      </c>
      <c r="I13" s="65">
        <v>24747</v>
      </c>
      <c r="J13" s="65">
        <v>6370</v>
      </c>
      <c r="K13" s="65">
        <v>74821</v>
      </c>
      <c r="L13" s="65">
        <v>999</v>
      </c>
      <c r="M13" s="65">
        <v>6578</v>
      </c>
      <c r="N13" s="65">
        <v>49</v>
      </c>
      <c r="O13" s="65">
        <v>773322</v>
      </c>
      <c r="P13" s="65">
        <v>1353</v>
      </c>
      <c r="Q13" s="65">
        <v>12012</v>
      </c>
      <c r="R13" s="65">
        <v>1775</v>
      </c>
      <c r="S13" s="65">
        <v>9969</v>
      </c>
      <c r="T13" s="65">
        <v>1461</v>
      </c>
      <c r="U13" s="65">
        <v>22568</v>
      </c>
      <c r="V13" s="65">
        <v>4182</v>
      </c>
      <c r="W13" s="65">
        <v>304532</v>
      </c>
      <c r="X13" s="66">
        <v>29283</v>
      </c>
      <c r="Y13" s="123" t="s">
        <v>24</v>
      </c>
      <c r="AA13" s="134"/>
      <c r="AB13" s="134"/>
    </row>
    <row r="14" spans="2:28" ht="12" customHeight="1">
      <c r="B14" s="68"/>
      <c r="C14" s="68"/>
      <c r="D14" s="6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70"/>
      <c r="Y14" s="122"/>
      <c r="AA14" s="126"/>
      <c r="AB14" s="126"/>
    </row>
    <row r="15" spans="2:28" s="61" customFormat="1" ht="12" customHeight="1">
      <c r="B15" s="63" t="s">
        <v>25</v>
      </c>
      <c r="C15" s="63"/>
      <c r="D15" s="64"/>
      <c r="E15" s="65">
        <v>12925</v>
      </c>
      <c r="F15" s="65">
        <v>1069</v>
      </c>
      <c r="G15" s="65">
        <v>45012</v>
      </c>
      <c r="H15" s="65">
        <v>8170</v>
      </c>
      <c r="I15" s="65">
        <v>46351</v>
      </c>
      <c r="J15" s="65">
        <v>10254</v>
      </c>
      <c r="K15" s="65">
        <v>83495</v>
      </c>
      <c r="L15" s="65">
        <v>1183</v>
      </c>
      <c r="M15" s="65">
        <v>8972</v>
      </c>
      <c r="N15" s="65">
        <v>117</v>
      </c>
      <c r="O15" s="65">
        <v>11652</v>
      </c>
      <c r="P15" s="65">
        <v>4850</v>
      </c>
      <c r="Q15" s="65">
        <v>11191</v>
      </c>
      <c r="R15" s="65">
        <v>1087</v>
      </c>
      <c r="S15" s="65">
        <v>3136</v>
      </c>
      <c r="T15" s="65">
        <v>228</v>
      </c>
      <c r="U15" s="65">
        <v>12706</v>
      </c>
      <c r="V15" s="135" t="s">
        <v>196</v>
      </c>
      <c r="W15" s="65">
        <v>297238</v>
      </c>
      <c r="X15" s="66">
        <v>17202</v>
      </c>
      <c r="Y15" s="123" t="s">
        <v>26</v>
      </c>
      <c r="AA15" s="134"/>
      <c r="AB15" s="134"/>
    </row>
    <row r="16" spans="2:28" ht="12" customHeight="1">
      <c r="B16" s="39"/>
      <c r="D16" s="71"/>
      <c r="E16" s="41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7"/>
      <c r="Y16" s="120"/>
      <c r="AA16" s="126"/>
      <c r="AB16" s="126"/>
    </row>
    <row r="17" spans="2:28" ht="12" customHeight="1">
      <c r="B17" s="39">
        <v>1</v>
      </c>
      <c r="C17" s="19" t="s">
        <v>27</v>
      </c>
      <c r="D17" s="20"/>
      <c r="E17" s="41">
        <v>3000</v>
      </c>
      <c r="F17" s="42">
        <v>450</v>
      </c>
      <c r="G17" s="42">
        <v>13000</v>
      </c>
      <c r="H17" s="42">
        <v>2850</v>
      </c>
      <c r="I17" s="42">
        <v>6000</v>
      </c>
      <c r="J17" s="42">
        <v>1710</v>
      </c>
      <c r="K17" s="42">
        <v>3200</v>
      </c>
      <c r="L17" s="42">
        <v>38</v>
      </c>
      <c r="M17" s="72" t="s">
        <v>29</v>
      </c>
      <c r="N17" s="72" t="s">
        <v>29</v>
      </c>
      <c r="O17" s="43">
        <v>12189</v>
      </c>
      <c r="P17" s="43">
        <v>275</v>
      </c>
      <c r="Q17" s="43">
        <v>86</v>
      </c>
      <c r="R17" s="43">
        <v>7</v>
      </c>
      <c r="S17" s="43">
        <v>830</v>
      </c>
      <c r="T17" s="43">
        <v>57</v>
      </c>
      <c r="U17" s="43">
        <v>1450</v>
      </c>
      <c r="V17" s="43">
        <v>45</v>
      </c>
      <c r="W17" s="43">
        <v>46680</v>
      </c>
      <c r="X17" s="47">
        <v>5040</v>
      </c>
      <c r="Y17" s="120">
        <v>1</v>
      </c>
      <c r="AA17" s="126"/>
      <c r="AB17" s="126"/>
    </row>
    <row r="18" spans="2:28" ht="12" customHeight="1">
      <c r="B18" s="39">
        <v>2</v>
      </c>
      <c r="C18" s="19" t="s">
        <v>28</v>
      </c>
      <c r="D18" s="20"/>
      <c r="E18" s="41">
        <v>1000</v>
      </c>
      <c r="F18" s="42">
        <v>100</v>
      </c>
      <c r="G18" s="42">
        <v>900</v>
      </c>
      <c r="H18" s="42">
        <v>215</v>
      </c>
      <c r="I18" s="42">
        <v>620</v>
      </c>
      <c r="J18" s="72">
        <v>155</v>
      </c>
      <c r="K18" s="42">
        <v>100</v>
      </c>
      <c r="L18" s="42">
        <v>2</v>
      </c>
      <c r="M18" s="72" t="s">
        <v>29</v>
      </c>
      <c r="N18" s="72" t="s">
        <v>29</v>
      </c>
      <c r="O18" s="43">
        <v>20</v>
      </c>
      <c r="P18" s="73">
        <v>0</v>
      </c>
      <c r="Q18" s="72" t="s">
        <v>29</v>
      </c>
      <c r="R18" s="72" t="s">
        <v>29</v>
      </c>
      <c r="S18" s="43">
        <v>350</v>
      </c>
      <c r="T18" s="43">
        <v>60</v>
      </c>
      <c r="U18" s="43">
        <v>400</v>
      </c>
      <c r="V18" s="46">
        <v>90</v>
      </c>
      <c r="W18" s="43">
        <v>1200</v>
      </c>
      <c r="X18" s="47">
        <v>300</v>
      </c>
      <c r="Y18" s="120">
        <v>2</v>
      </c>
      <c r="AA18" s="126"/>
      <c r="AB18" s="126"/>
    </row>
    <row r="19" spans="2:28" ht="12" customHeight="1">
      <c r="B19" s="39">
        <v>3</v>
      </c>
      <c r="C19" s="19" t="s">
        <v>30</v>
      </c>
      <c r="D19" s="20"/>
      <c r="E19" s="41">
        <v>400</v>
      </c>
      <c r="F19" s="42">
        <v>84</v>
      </c>
      <c r="G19" s="42">
        <v>14000</v>
      </c>
      <c r="H19" s="42">
        <v>4220</v>
      </c>
      <c r="I19" s="42">
        <v>1000</v>
      </c>
      <c r="J19" s="73">
        <v>225</v>
      </c>
      <c r="K19" s="42">
        <v>1570</v>
      </c>
      <c r="L19" s="42">
        <v>24</v>
      </c>
      <c r="M19" s="43">
        <v>70</v>
      </c>
      <c r="N19" s="43">
        <v>1</v>
      </c>
      <c r="O19" s="43">
        <v>7249</v>
      </c>
      <c r="P19" s="43">
        <v>154</v>
      </c>
      <c r="Q19" s="43">
        <v>1367</v>
      </c>
      <c r="R19" s="43">
        <v>273</v>
      </c>
      <c r="S19" s="43">
        <v>4400</v>
      </c>
      <c r="T19" s="43">
        <v>859</v>
      </c>
      <c r="U19" s="43">
        <v>10680</v>
      </c>
      <c r="V19" s="43">
        <v>1791</v>
      </c>
      <c r="W19" s="43">
        <v>2250</v>
      </c>
      <c r="X19" s="47">
        <v>480</v>
      </c>
      <c r="Y19" s="120">
        <v>3</v>
      </c>
      <c r="AA19" s="126"/>
      <c r="AB19" s="126"/>
    </row>
    <row r="20" spans="2:28" ht="12" customHeight="1">
      <c r="B20" s="39">
        <v>4</v>
      </c>
      <c r="C20" s="19" t="s">
        <v>31</v>
      </c>
      <c r="D20" s="20"/>
      <c r="E20" s="41">
        <v>800</v>
      </c>
      <c r="F20" s="42">
        <v>64</v>
      </c>
      <c r="G20" s="42">
        <v>4500</v>
      </c>
      <c r="H20" s="42">
        <v>1654</v>
      </c>
      <c r="I20" s="42">
        <v>5000</v>
      </c>
      <c r="J20" s="73">
        <v>1675</v>
      </c>
      <c r="K20" s="42">
        <v>12900</v>
      </c>
      <c r="L20" s="42">
        <v>206</v>
      </c>
      <c r="M20" s="72" t="s">
        <v>29</v>
      </c>
      <c r="N20" s="72" t="s">
        <v>29</v>
      </c>
      <c r="O20" s="43">
        <v>5436</v>
      </c>
      <c r="P20" s="43">
        <v>116</v>
      </c>
      <c r="Q20" s="43">
        <v>9100</v>
      </c>
      <c r="R20" s="73">
        <v>1376</v>
      </c>
      <c r="S20" s="43">
        <v>300</v>
      </c>
      <c r="T20" s="43">
        <v>54</v>
      </c>
      <c r="U20" s="43">
        <v>2200</v>
      </c>
      <c r="V20" s="43">
        <v>95</v>
      </c>
      <c r="W20" s="72" t="s">
        <v>29</v>
      </c>
      <c r="X20" s="91" t="s">
        <v>29</v>
      </c>
      <c r="Y20" s="120">
        <v>4</v>
      </c>
      <c r="AA20" s="126"/>
      <c r="AB20" s="126"/>
    </row>
    <row r="21" spans="2:28" ht="12" customHeight="1">
      <c r="B21" s="39">
        <v>5</v>
      </c>
      <c r="C21" s="19" t="s">
        <v>32</v>
      </c>
      <c r="D21" s="20"/>
      <c r="E21" s="41">
        <v>1850</v>
      </c>
      <c r="F21" s="42">
        <v>231</v>
      </c>
      <c r="G21" s="42">
        <v>2730</v>
      </c>
      <c r="H21" s="42">
        <v>464</v>
      </c>
      <c r="I21" s="73">
        <v>1850</v>
      </c>
      <c r="J21" s="73">
        <v>344</v>
      </c>
      <c r="K21" s="42">
        <v>1150</v>
      </c>
      <c r="L21" s="42">
        <v>15</v>
      </c>
      <c r="M21" s="43">
        <v>250</v>
      </c>
      <c r="N21" s="43">
        <v>4</v>
      </c>
      <c r="O21" s="43">
        <v>2811</v>
      </c>
      <c r="P21" s="43">
        <v>74</v>
      </c>
      <c r="Q21" s="43">
        <v>200</v>
      </c>
      <c r="R21" s="43">
        <v>22</v>
      </c>
      <c r="S21" s="43">
        <v>630</v>
      </c>
      <c r="T21" s="43">
        <v>50</v>
      </c>
      <c r="U21" s="43">
        <v>150</v>
      </c>
      <c r="V21" s="43">
        <v>8</v>
      </c>
      <c r="W21" s="43">
        <v>12650</v>
      </c>
      <c r="X21" s="47">
        <v>1850</v>
      </c>
      <c r="Y21" s="120">
        <v>5</v>
      </c>
      <c r="AA21" s="126"/>
      <c r="AB21" s="126"/>
    </row>
    <row r="22" spans="2:28" ht="12" customHeight="1">
      <c r="B22" s="39">
        <v>6</v>
      </c>
      <c r="C22" s="19" t="s">
        <v>33</v>
      </c>
      <c r="D22" s="20"/>
      <c r="E22" s="41">
        <v>800</v>
      </c>
      <c r="F22" s="42">
        <v>225</v>
      </c>
      <c r="G22" s="42">
        <v>4500</v>
      </c>
      <c r="H22" s="42">
        <v>1065</v>
      </c>
      <c r="I22" s="73">
        <v>1520</v>
      </c>
      <c r="J22" s="73">
        <v>167</v>
      </c>
      <c r="K22" s="42">
        <v>460</v>
      </c>
      <c r="L22" s="42">
        <v>6</v>
      </c>
      <c r="M22" s="43">
        <v>1200</v>
      </c>
      <c r="N22" s="43">
        <v>2</v>
      </c>
      <c r="O22" s="43">
        <v>3817</v>
      </c>
      <c r="P22" s="43">
        <v>82</v>
      </c>
      <c r="Q22" s="43">
        <v>270</v>
      </c>
      <c r="R22" s="43">
        <v>20</v>
      </c>
      <c r="S22" s="43">
        <v>1250</v>
      </c>
      <c r="T22" s="43">
        <v>17</v>
      </c>
      <c r="U22" s="43">
        <v>1450</v>
      </c>
      <c r="V22" s="46">
        <v>175</v>
      </c>
      <c r="W22" s="43">
        <v>28000</v>
      </c>
      <c r="X22" s="74">
        <v>1700</v>
      </c>
      <c r="Y22" s="120">
        <v>6</v>
      </c>
      <c r="AA22" s="126"/>
      <c r="AB22" s="126"/>
    </row>
    <row r="23" spans="2:28" ht="12" customHeight="1">
      <c r="B23" s="39">
        <v>7</v>
      </c>
      <c r="C23" s="19" t="s">
        <v>34</v>
      </c>
      <c r="D23" s="20"/>
      <c r="E23" s="41">
        <v>200</v>
      </c>
      <c r="F23" s="42">
        <v>12</v>
      </c>
      <c r="G23" s="42">
        <v>500</v>
      </c>
      <c r="H23" s="72">
        <v>50</v>
      </c>
      <c r="I23" s="72">
        <v>550</v>
      </c>
      <c r="J23" s="72">
        <v>49</v>
      </c>
      <c r="K23" s="72" t="s">
        <v>29</v>
      </c>
      <c r="L23" s="72" t="s">
        <v>29</v>
      </c>
      <c r="M23" s="43">
        <v>100</v>
      </c>
      <c r="N23" s="43">
        <v>1</v>
      </c>
      <c r="O23" s="72" t="s">
        <v>29</v>
      </c>
      <c r="P23" s="72" t="s">
        <v>29</v>
      </c>
      <c r="Q23" s="72" t="s">
        <v>29</v>
      </c>
      <c r="R23" s="72" t="s">
        <v>29</v>
      </c>
      <c r="S23" s="43">
        <v>100</v>
      </c>
      <c r="T23" s="43">
        <v>8</v>
      </c>
      <c r="U23" s="72" t="s">
        <v>29</v>
      </c>
      <c r="V23" s="72" t="s">
        <v>29</v>
      </c>
      <c r="W23" s="43">
        <v>69620</v>
      </c>
      <c r="X23" s="47">
        <v>9278</v>
      </c>
      <c r="Y23" s="120">
        <v>7</v>
      </c>
      <c r="AA23" s="126"/>
      <c r="AB23" s="126"/>
    </row>
    <row r="24" spans="2:28" ht="12" customHeight="1">
      <c r="B24" s="39">
        <v>8</v>
      </c>
      <c r="C24" s="19" t="s">
        <v>35</v>
      </c>
      <c r="D24" s="20"/>
      <c r="E24" s="41">
        <v>1100</v>
      </c>
      <c r="F24" s="42">
        <v>143</v>
      </c>
      <c r="G24" s="42">
        <v>4400</v>
      </c>
      <c r="H24" s="42">
        <v>564</v>
      </c>
      <c r="I24" s="42">
        <v>4500</v>
      </c>
      <c r="J24" s="42">
        <v>1395</v>
      </c>
      <c r="K24" s="42">
        <v>31000</v>
      </c>
      <c r="L24" s="42">
        <v>403</v>
      </c>
      <c r="M24" s="43">
        <v>100</v>
      </c>
      <c r="N24" s="43">
        <v>1</v>
      </c>
      <c r="O24" s="43">
        <v>14900</v>
      </c>
      <c r="P24" s="43">
        <v>34</v>
      </c>
      <c r="Q24" s="43">
        <v>390</v>
      </c>
      <c r="R24" s="43">
        <v>16</v>
      </c>
      <c r="S24" s="43">
        <v>400</v>
      </c>
      <c r="T24" s="43">
        <v>27</v>
      </c>
      <c r="U24" s="43">
        <v>600</v>
      </c>
      <c r="V24" s="43">
        <v>45</v>
      </c>
      <c r="W24" s="72" t="s">
        <v>29</v>
      </c>
      <c r="X24" s="91" t="s">
        <v>29</v>
      </c>
      <c r="Y24" s="120">
        <v>8</v>
      </c>
      <c r="AA24" s="126"/>
      <c r="AB24" s="126"/>
    </row>
    <row r="25" spans="1:28" s="52" customFormat="1" ht="12" customHeight="1">
      <c r="A25" s="5"/>
      <c r="B25" s="75">
        <v>9</v>
      </c>
      <c r="C25" s="19" t="s">
        <v>36</v>
      </c>
      <c r="D25" s="20"/>
      <c r="E25" s="41">
        <v>4350</v>
      </c>
      <c r="F25" s="42">
        <v>609</v>
      </c>
      <c r="G25" s="42">
        <v>2565</v>
      </c>
      <c r="H25" s="42">
        <v>397</v>
      </c>
      <c r="I25" s="42">
        <v>695</v>
      </c>
      <c r="J25" s="42">
        <v>118</v>
      </c>
      <c r="K25" s="42">
        <v>4241</v>
      </c>
      <c r="L25" s="42">
        <v>55</v>
      </c>
      <c r="M25" s="43">
        <v>3245</v>
      </c>
      <c r="N25" s="43">
        <v>29</v>
      </c>
      <c r="O25" s="43">
        <v>19007</v>
      </c>
      <c r="P25" s="43">
        <v>365</v>
      </c>
      <c r="Q25" s="43">
        <v>8</v>
      </c>
      <c r="R25" s="43">
        <v>1</v>
      </c>
      <c r="S25" s="43">
        <v>114</v>
      </c>
      <c r="T25" s="43">
        <v>1</v>
      </c>
      <c r="U25" s="43">
        <v>1698</v>
      </c>
      <c r="V25" s="43">
        <v>78</v>
      </c>
      <c r="W25" s="43">
        <v>25525</v>
      </c>
      <c r="X25" s="47">
        <v>47</v>
      </c>
      <c r="Y25" s="120">
        <v>9</v>
      </c>
      <c r="AA25" s="136"/>
      <c r="AB25" s="136"/>
    </row>
    <row r="26" spans="1:28" ht="12" customHeight="1">
      <c r="A26" s="52"/>
      <c r="B26" s="39">
        <v>10</v>
      </c>
      <c r="C26" s="19" t="s">
        <v>37</v>
      </c>
      <c r="D26" s="20"/>
      <c r="E26" s="41">
        <v>300</v>
      </c>
      <c r="F26" s="42">
        <v>34</v>
      </c>
      <c r="G26" s="42">
        <v>1100</v>
      </c>
      <c r="H26" s="42">
        <v>186</v>
      </c>
      <c r="I26" s="73">
        <v>1600</v>
      </c>
      <c r="J26" s="73">
        <v>224</v>
      </c>
      <c r="K26" s="42">
        <v>7800</v>
      </c>
      <c r="L26" s="42">
        <v>101</v>
      </c>
      <c r="M26" s="42">
        <v>860</v>
      </c>
      <c r="N26" s="42">
        <v>6</v>
      </c>
      <c r="O26" s="42">
        <v>5540</v>
      </c>
      <c r="P26" s="42">
        <v>122</v>
      </c>
      <c r="Q26" s="42">
        <v>30</v>
      </c>
      <c r="R26" s="42">
        <v>3</v>
      </c>
      <c r="S26" s="42">
        <v>40</v>
      </c>
      <c r="T26" s="42">
        <v>5</v>
      </c>
      <c r="U26" s="42">
        <v>100</v>
      </c>
      <c r="V26" s="42">
        <v>9</v>
      </c>
      <c r="W26" s="42">
        <v>93270</v>
      </c>
      <c r="X26" s="47">
        <v>10050</v>
      </c>
      <c r="Y26" s="120">
        <v>10</v>
      </c>
      <c r="AA26" s="126"/>
      <c r="AB26" s="126"/>
    </row>
    <row r="27" spans="2:28" ht="12" customHeight="1">
      <c r="B27" s="39">
        <v>11</v>
      </c>
      <c r="C27" s="19" t="s">
        <v>38</v>
      </c>
      <c r="D27" s="20"/>
      <c r="E27" s="50">
        <v>1600</v>
      </c>
      <c r="F27" s="51">
        <v>160</v>
      </c>
      <c r="G27" s="51">
        <v>7300</v>
      </c>
      <c r="H27" s="51">
        <v>254</v>
      </c>
      <c r="I27" s="51">
        <v>1412</v>
      </c>
      <c r="J27" s="51">
        <v>308</v>
      </c>
      <c r="K27" s="52">
        <v>12400</v>
      </c>
      <c r="L27" s="52">
        <v>149</v>
      </c>
      <c r="M27" s="5">
        <v>753</v>
      </c>
      <c r="N27" s="5">
        <v>5</v>
      </c>
      <c r="O27" s="5">
        <v>6363</v>
      </c>
      <c r="P27" s="5">
        <v>131</v>
      </c>
      <c r="Q27" s="5">
        <v>561</v>
      </c>
      <c r="R27" s="5">
        <v>57</v>
      </c>
      <c r="S27" s="5">
        <v>1555</v>
      </c>
      <c r="T27" s="76">
        <v>324</v>
      </c>
      <c r="U27" s="5">
        <v>3840</v>
      </c>
      <c r="V27" s="5">
        <v>1846</v>
      </c>
      <c r="W27" s="5">
        <v>25337</v>
      </c>
      <c r="X27" s="53">
        <v>538</v>
      </c>
      <c r="Y27" s="122">
        <v>11</v>
      </c>
      <c r="AA27" s="126"/>
      <c r="AB27" s="126"/>
    </row>
    <row r="28" spans="2:28" ht="12" customHeight="1">
      <c r="B28" s="39"/>
      <c r="D28" s="69"/>
      <c r="E28" s="41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6"/>
      <c r="W28" s="43"/>
      <c r="X28" s="47"/>
      <c r="Y28" s="45"/>
      <c r="AA28" s="126"/>
      <c r="AB28" s="126"/>
    </row>
    <row r="29" spans="1:28" s="79" customFormat="1" ht="12" customHeight="1">
      <c r="A29" s="61"/>
      <c r="B29" s="77"/>
      <c r="C29" s="63" t="s">
        <v>39</v>
      </c>
      <c r="D29" s="64"/>
      <c r="E29" s="65">
        <f aca="true" t="shared" si="0" ref="E29:X29">SUM(E30:E32)</f>
        <v>630</v>
      </c>
      <c r="F29" s="65">
        <f t="shared" si="0"/>
        <v>32</v>
      </c>
      <c r="G29" s="65">
        <f t="shared" si="0"/>
        <v>1600</v>
      </c>
      <c r="H29" s="65">
        <f t="shared" si="0"/>
        <v>186</v>
      </c>
      <c r="I29" s="65">
        <f t="shared" si="0"/>
        <v>2600</v>
      </c>
      <c r="J29" s="65">
        <f t="shared" si="0"/>
        <v>748</v>
      </c>
      <c r="K29" s="65">
        <f t="shared" si="0"/>
        <v>5200</v>
      </c>
      <c r="L29" s="65">
        <f t="shared" si="0"/>
        <v>124</v>
      </c>
      <c r="M29" s="65">
        <f t="shared" si="0"/>
        <v>1950</v>
      </c>
      <c r="N29" s="65">
        <f t="shared" si="0"/>
        <v>11</v>
      </c>
      <c r="O29" s="65">
        <f t="shared" si="0"/>
        <v>19144</v>
      </c>
      <c r="P29" s="65">
        <f t="shared" si="0"/>
        <v>323</v>
      </c>
      <c r="Q29" s="65">
        <f t="shared" si="0"/>
        <v>21</v>
      </c>
      <c r="R29" s="65">
        <f t="shared" si="0"/>
        <v>1</v>
      </c>
      <c r="S29" s="65">
        <f t="shared" si="0"/>
        <v>30</v>
      </c>
      <c r="T29" s="65">
        <f t="shared" si="0"/>
        <v>1</v>
      </c>
      <c r="U29" s="65">
        <f t="shared" si="0"/>
        <v>300</v>
      </c>
      <c r="V29" s="65">
        <f t="shared" si="0"/>
        <v>5</v>
      </c>
      <c r="W29" s="65">
        <f t="shared" si="0"/>
        <v>20495</v>
      </c>
      <c r="X29" s="66">
        <f t="shared" si="0"/>
        <v>617</v>
      </c>
      <c r="Y29" s="67" t="s">
        <v>40</v>
      </c>
      <c r="AA29" s="137"/>
      <c r="AB29" s="137"/>
    </row>
    <row r="30" spans="1:28" ht="12" customHeight="1">
      <c r="A30" s="52"/>
      <c r="B30" s="80">
        <v>12</v>
      </c>
      <c r="C30" s="81"/>
      <c r="D30" s="69" t="s">
        <v>41</v>
      </c>
      <c r="E30" s="41">
        <v>30</v>
      </c>
      <c r="F30" s="42">
        <v>2</v>
      </c>
      <c r="G30" s="42">
        <v>600</v>
      </c>
      <c r="H30" s="42">
        <v>72</v>
      </c>
      <c r="I30" s="42">
        <v>100</v>
      </c>
      <c r="J30" s="73">
        <v>13</v>
      </c>
      <c r="K30" s="42">
        <v>1000</v>
      </c>
      <c r="L30" s="42">
        <v>10</v>
      </c>
      <c r="M30" s="42">
        <v>450</v>
      </c>
      <c r="N30" s="42">
        <v>4</v>
      </c>
      <c r="O30" s="42">
        <v>1710</v>
      </c>
      <c r="P30" s="42">
        <v>31</v>
      </c>
      <c r="Q30" s="72" t="s">
        <v>29</v>
      </c>
      <c r="R30" s="72" t="s">
        <v>29</v>
      </c>
      <c r="S30" s="72" t="s">
        <v>29</v>
      </c>
      <c r="T30" s="72" t="s">
        <v>29</v>
      </c>
      <c r="U30" s="42">
        <v>300</v>
      </c>
      <c r="V30" s="72">
        <v>5</v>
      </c>
      <c r="W30" s="72" t="s">
        <v>29</v>
      </c>
      <c r="X30" s="91" t="s">
        <v>29</v>
      </c>
      <c r="Y30" s="120">
        <v>12</v>
      </c>
      <c r="AA30" s="126"/>
      <c r="AB30" s="126"/>
    </row>
    <row r="31" spans="2:28" ht="12" customHeight="1">
      <c r="B31" s="80">
        <v>13</v>
      </c>
      <c r="C31" s="81"/>
      <c r="D31" s="69" t="s">
        <v>42</v>
      </c>
      <c r="E31" s="50">
        <v>200</v>
      </c>
      <c r="F31" s="51">
        <v>10</v>
      </c>
      <c r="G31" s="51">
        <v>500</v>
      </c>
      <c r="H31" s="72">
        <v>50</v>
      </c>
      <c r="I31" s="72">
        <v>2200</v>
      </c>
      <c r="J31" s="72">
        <v>660</v>
      </c>
      <c r="K31" s="52">
        <v>3000</v>
      </c>
      <c r="L31" s="52">
        <v>90</v>
      </c>
      <c r="M31" s="5">
        <v>1500</v>
      </c>
      <c r="N31" s="5">
        <v>7</v>
      </c>
      <c r="O31" s="5">
        <v>6290</v>
      </c>
      <c r="P31" s="5">
        <v>101</v>
      </c>
      <c r="Q31" s="5">
        <v>21</v>
      </c>
      <c r="R31" s="73">
        <v>1</v>
      </c>
      <c r="S31" s="5">
        <v>10</v>
      </c>
      <c r="T31" s="73">
        <v>0</v>
      </c>
      <c r="U31" s="72" t="s">
        <v>29</v>
      </c>
      <c r="V31" s="72" t="s">
        <v>29</v>
      </c>
      <c r="W31" s="5">
        <v>9925</v>
      </c>
      <c r="X31" s="53">
        <v>300</v>
      </c>
      <c r="Y31" s="122">
        <v>13</v>
      </c>
      <c r="AA31" s="126"/>
      <c r="AB31" s="126"/>
    </row>
    <row r="32" spans="2:28" ht="12" customHeight="1">
      <c r="B32" s="80">
        <v>14</v>
      </c>
      <c r="C32" s="81"/>
      <c r="D32" s="69" t="s">
        <v>43</v>
      </c>
      <c r="E32" s="41">
        <v>400</v>
      </c>
      <c r="F32" s="42">
        <v>20</v>
      </c>
      <c r="G32" s="42">
        <v>500</v>
      </c>
      <c r="H32" s="42">
        <v>64</v>
      </c>
      <c r="I32" s="73">
        <v>300</v>
      </c>
      <c r="J32" s="73">
        <v>75</v>
      </c>
      <c r="K32" s="42">
        <v>1200</v>
      </c>
      <c r="L32" s="42">
        <v>24</v>
      </c>
      <c r="M32" s="72" t="s">
        <v>29</v>
      </c>
      <c r="N32" s="72" t="s">
        <v>29</v>
      </c>
      <c r="O32" s="43">
        <v>11144</v>
      </c>
      <c r="P32" s="43">
        <v>191</v>
      </c>
      <c r="Q32" s="72" t="s">
        <v>29</v>
      </c>
      <c r="R32" s="72" t="s">
        <v>29</v>
      </c>
      <c r="S32" s="43">
        <v>20</v>
      </c>
      <c r="T32" s="43">
        <v>1</v>
      </c>
      <c r="U32" s="72" t="s">
        <v>29</v>
      </c>
      <c r="V32" s="72" t="s">
        <v>29</v>
      </c>
      <c r="W32" s="43">
        <v>10570</v>
      </c>
      <c r="X32" s="82">
        <v>317</v>
      </c>
      <c r="Y32" s="120">
        <v>14</v>
      </c>
      <c r="AA32" s="126"/>
      <c r="AB32" s="126"/>
    </row>
    <row r="33" spans="2:28" ht="12" customHeight="1">
      <c r="B33" s="39"/>
      <c r="C33" s="83"/>
      <c r="D33" s="69"/>
      <c r="E33" s="41"/>
      <c r="F33" s="42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84"/>
      <c r="W33" s="43"/>
      <c r="X33" s="47"/>
      <c r="Y33" s="122"/>
      <c r="AA33" s="126"/>
      <c r="AB33" s="126"/>
    </row>
    <row r="34" spans="2:28" s="61" customFormat="1" ht="12" customHeight="1">
      <c r="B34" s="85"/>
      <c r="C34" s="63" t="s">
        <v>44</v>
      </c>
      <c r="D34" s="64"/>
      <c r="E34" s="65">
        <f aca="true" t="shared" si="1" ref="E34:M34">SUM(E35:E39)</f>
        <v>800</v>
      </c>
      <c r="F34" s="65">
        <f t="shared" si="1"/>
        <v>70</v>
      </c>
      <c r="G34" s="65">
        <f t="shared" si="1"/>
        <v>3198</v>
      </c>
      <c r="H34" s="65">
        <f t="shared" si="1"/>
        <v>422</v>
      </c>
      <c r="I34" s="65">
        <f t="shared" si="1"/>
        <v>1670</v>
      </c>
      <c r="J34" s="65">
        <f t="shared" si="1"/>
        <v>274</v>
      </c>
      <c r="K34" s="65">
        <f t="shared" si="1"/>
        <v>21700</v>
      </c>
      <c r="L34" s="65">
        <f t="shared" si="1"/>
        <v>324</v>
      </c>
      <c r="M34" s="65">
        <f t="shared" si="1"/>
        <v>1750</v>
      </c>
      <c r="N34" s="65">
        <v>9</v>
      </c>
      <c r="O34" s="65">
        <f aca="true" t="shared" si="2" ref="O34:X34">SUM(O35:O39)</f>
        <v>28649</v>
      </c>
      <c r="P34" s="65">
        <f t="shared" si="2"/>
        <v>569</v>
      </c>
      <c r="Q34" s="65">
        <f t="shared" si="2"/>
        <v>1185</v>
      </c>
      <c r="R34" s="65">
        <f t="shared" si="2"/>
        <v>202</v>
      </c>
      <c r="S34" s="65">
        <f t="shared" si="2"/>
        <v>130</v>
      </c>
      <c r="T34" s="65">
        <f t="shared" si="2"/>
        <v>10</v>
      </c>
      <c r="U34" s="65">
        <f t="shared" si="2"/>
        <v>775</v>
      </c>
      <c r="V34" s="65">
        <f t="shared" si="2"/>
        <v>25</v>
      </c>
      <c r="W34" s="65">
        <f t="shared" si="2"/>
        <v>160677</v>
      </c>
      <c r="X34" s="66">
        <f t="shared" si="2"/>
        <v>8409</v>
      </c>
      <c r="Y34" s="123" t="s">
        <v>45</v>
      </c>
      <c r="AA34" s="134"/>
      <c r="AB34" s="134"/>
    </row>
    <row r="35" spans="1:28" s="52" customFormat="1" ht="12" customHeight="1">
      <c r="A35" s="5"/>
      <c r="B35" s="86">
        <v>15</v>
      </c>
      <c r="C35" s="83"/>
      <c r="D35" s="69" t="s">
        <v>46</v>
      </c>
      <c r="E35" s="41">
        <v>100</v>
      </c>
      <c r="F35" s="42">
        <v>11</v>
      </c>
      <c r="G35" s="42">
        <v>1198</v>
      </c>
      <c r="H35" s="42">
        <v>199</v>
      </c>
      <c r="I35" s="73">
        <v>370</v>
      </c>
      <c r="J35" s="73">
        <v>47</v>
      </c>
      <c r="K35" s="42">
        <v>1500</v>
      </c>
      <c r="L35" s="42">
        <v>20</v>
      </c>
      <c r="M35" s="43">
        <v>150</v>
      </c>
      <c r="N35" s="43">
        <v>2</v>
      </c>
      <c r="O35" s="43">
        <v>12926</v>
      </c>
      <c r="P35" s="43">
        <v>240</v>
      </c>
      <c r="Q35" s="72">
        <v>35</v>
      </c>
      <c r="R35" s="72">
        <v>4</v>
      </c>
      <c r="S35" s="43">
        <v>20</v>
      </c>
      <c r="T35" s="43">
        <v>2</v>
      </c>
      <c r="U35" s="43">
        <v>175</v>
      </c>
      <c r="V35" s="43">
        <v>9</v>
      </c>
      <c r="W35" s="43">
        <v>41937</v>
      </c>
      <c r="X35" s="47">
        <v>1529</v>
      </c>
      <c r="Y35" s="120">
        <v>15</v>
      </c>
      <c r="AA35" s="136"/>
      <c r="AB35" s="136"/>
    </row>
    <row r="36" spans="1:28" ht="12" customHeight="1">
      <c r="A36" s="52"/>
      <c r="B36" s="80">
        <v>16</v>
      </c>
      <c r="C36" s="83"/>
      <c r="D36" s="69" t="s">
        <v>47</v>
      </c>
      <c r="E36" s="41">
        <v>300</v>
      </c>
      <c r="F36" s="42">
        <v>24</v>
      </c>
      <c r="G36" s="42">
        <v>200</v>
      </c>
      <c r="H36" s="42">
        <v>30</v>
      </c>
      <c r="I36" s="73">
        <v>200</v>
      </c>
      <c r="J36" s="73">
        <v>20</v>
      </c>
      <c r="K36" s="42">
        <v>400</v>
      </c>
      <c r="L36" s="42">
        <v>5</v>
      </c>
      <c r="M36" s="42">
        <v>400</v>
      </c>
      <c r="N36" s="42">
        <v>1</v>
      </c>
      <c r="O36" s="72" t="s">
        <v>29</v>
      </c>
      <c r="P36" s="72" t="s">
        <v>29</v>
      </c>
      <c r="Q36" s="72" t="s">
        <v>29</v>
      </c>
      <c r="R36" s="72" t="s">
        <v>29</v>
      </c>
      <c r="S36" s="72" t="s">
        <v>29</v>
      </c>
      <c r="T36" s="72" t="s">
        <v>29</v>
      </c>
      <c r="U36" s="72" t="s">
        <v>29</v>
      </c>
      <c r="V36" s="72" t="s">
        <v>29</v>
      </c>
      <c r="W36" s="72" t="s">
        <v>29</v>
      </c>
      <c r="X36" s="91" t="s">
        <v>29</v>
      </c>
      <c r="Y36" s="120">
        <v>16</v>
      </c>
      <c r="AA36" s="126"/>
      <c r="AB36" s="126"/>
    </row>
    <row r="37" spans="2:28" ht="12" customHeight="1">
      <c r="B37" s="80">
        <v>17</v>
      </c>
      <c r="C37" s="83"/>
      <c r="D37" s="69" t="s">
        <v>48</v>
      </c>
      <c r="E37" s="50">
        <v>200</v>
      </c>
      <c r="F37" s="51">
        <v>16</v>
      </c>
      <c r="G37" s="51">
        <v>600</v>
      </c>
      <c r="H37" s="51">
        <v>41</v>
      </c>
      <c r="I37" s="73">
        <v>600</v>
      </c>
      <c r="J37" s="73">
        <v>120</v>
      </c>
      <c r="K37" s="52">
        <v>10100</v>
      </c>
      <c r="L37" s="52">
        <v>152</v>
      </c>
      <c r="M37" s="5">
        <v>600</v>
      </c>
      <c r="N37" s="5">
        <v>4</v>
      </c>
      <c r="O37" s="5">
        <v>9434</v>
      </c>
      <c r="P37" s="5">
        <v>201</v>
      </c>
      <c r="Q37" s="72" t="s">
        <v>29</v>
      </c>
      <c r="R37" s="72" t="s">
        <v>29</v>
      </c>
      <c r="S37" s="5">
        <v>10</v>
      </c>
      <c r="T37" s="5">
        <v>1</v>
      </c>
      <c r="U37" s="5">
        <v>30</v>
      </c>
      <c r="V37" s="5">
        <v>2</v>
      </c>
      <c r="W37" s="5">
        <v>47300</v>
      </c>
      <c r="X37" s="53">
        <v>3077</v>
      </c>
      <c r="Y37" s="122">
        <v>17</v>
      </c>
      <c r="AA37" s="126"/>
      <c r="AB37" s="126"/>
    </row>
    <row r="38" spans="1:28" s="52" customFormat="1" ht="12" customHeight="1">
      <c r="A38" s="5"/>
      <c r="B38" s="86">
        <v>18</v>
      </c>
      <c r="C38" s="83"/>
      <c r="D38" s="69" t="s">
        <v>49</v>
      </c>
      <c r="E38" s="41">
        <v>100</v>
      </c>
      <c r="F38" s="42">
        <v>7</v>
      </c>
      <c r="G38" s="42">
        <v>400</v>
      </c>
      <c r="H38" s="42">
        <v>27</v>
      </c>
      <c r="I38" s="73">
        <v>200</v>
      </c>
      <c r="J38" s="73">
        <v>38</v>
      </c>
      <c r="K38" s="42">
        <v>3300</v>
      </c>
      <c r="L38" s="42">
        <v>49</v>
      </c>
      <c r="M38" s="43">
        <v>100</v>
      </c>
      <c r="N38" s="43">
        <v>1</v>
      </c>
      <c r="O38" s="43">
        <v>1764</v>
      </c>
      <c r="P38" s="43">
        <v>37</v>
      </c>
      <c r="Q38" s="43">
        <v>950</v>
      </c>
      <c r="R38" s="73">
        <v>195</v>
      </c>
      <c r="S38" s="72">
        <v>100</v>
      </c>
      <c r="T38" s="72">
        <v>7</v>
      </c>
      <c r="U38" s="43">
        <v>170</v>
      </c>
      <c r="V38" s="43">
        <v>11</v>
      </c>
      <c r="W38" s="43">
        <v>25600</v>
      </c>
      <c r="X38" s="47">
        <v>1550</v>
      </c>
      <c r="Y38" s="120">
        <v>18</v>
      </c>
      <c r="AA38" s="136"/>
      <c r="AB38" s="136"/>
    </row>
    <row r="39" spans="2:28" ht="12" customHeight="1">
      <c r="B39" s="80">
        <v>19</v>
      </c>
      <c r="C39" s="83"/>
      <c r="D39" s="69" t="s">
        <v>50</v>
      </c>
      <c r="E39" s="41">
        <v>100</v>
      </c>
      <c r="F39" s="42">
        <v>12</v>
      </c>
      <c r="G39" s="42">
        <v>800</v>
      </c>
      <c r="H39" s="42">
        <v>125</v>
      </c>
      <c r="I39" s="73">
        <v>300</v>
      </c>
      <c r="J39" s="73">
        <v>49</v>
      </c>
      <c r="K39" s="42">
        <v>6400</v>
      </c>
      <c r="L39" s="42">
        <v>98</v>
      </c>
      <c r="M39" s="42">
        <v>500</v>
      </c>
      <c r="N39" s="42">
        <v>2</v>
      </c>
      <c r="O39" s="42">
        <v>4525</v>
      </c>
      <c r="P39" s="87">
        <v>91</v>
      </c>
      <c r="Q39" s="87">
        <v>200</v>
      </c>
      <c r="R39" s="73">
        <v>3</v>
      </c>
      <c r="S39" s="72" t="s">
        <v>29</v>
      </c>
      <c r="T39" s="72" t="s">
        <v>29</v>
      </c>
      <c r="U39" s="42">
        <v>400</v>
      </c>
      <c r="V39" s="42">
        <v>3</v>
      </c>
      <c r="W39" s="42">
        <v>45840</v>
      </c>
      <c r="X39" s="47">
        <v>2253</v>
      </c>
      <c r="Y39" s="120">
        <v>19</v>
      </c>
      <c r="AA39" s="126"/>
      <c r="AB39" s="126"/>
    </row>
    <row r="40" spans="2:28" ht="12" customHeight="1">
      <c r="B40" s="39"/>
      <c r="C40" s="83"/>
      <c r="D40" s="69"/>
      <c r="E40" s="50"/>
      <c r="F40" s="51"/>
      <c r="G40" s="51"/>
      <c r="H40" s="51"/>
      <c r="I40" s="51"/>
      <c r="J40" s="51"/>
      <c r="K40" s="52"/>
      <c r="L40" s="52"/>
      <c r="X40" s="53"/>
      <c r="Y40" s="122"/>
      <c r="AA40" s="126"/>
      <c r="AB40" s="126"/>
    </row>
    <row r="41" spans="2:28" s="61" customFormat="1" ht="12" customHeight="1">
      <c r="B41" s="85"/>
      <c r="C41" s="63" t="s">
        <v>51</v>
      </c>
      <c r="D41" s="64"/>
      <c r="E41" s="65">
        <f>SUM(E42:E43)</f>
        <v>2000</v>
      </c>
      <c r="F41" s="65">
        <f aca="true" t="shared" si="3" ref="F41:X41">SUM(F42:F43)</f>
        <v>120</v>
      </c>
      <c r="G41" s="65">
        <f t="shared" si="3"/>
        <v>8500</v>
      </c>
      <c r="H41" s="65">
        <f t="shared" si="3"/>
        <v>2890</v>
      </c>
      <c r="I41" s="65">
        <f t="shared" si="3"/>
        <v>8100</v>
      </c>
      <c r="J41" s="65">
        <f t="shared" si="3"/>
        <v>2096</v>
      </c>
      <c r="K41" s="65">
        <f t="shared" si="3"/>
        <v>4950</v>
      </c>
      <c r="L41" s="65">
        <f t="shared" si="3"/>
        <v>56</v>
      </c>
      <c r="M41" s="65">
        <f t="shared" si="3"/>
        <v>2800</v>
      </c>
      <c r="N41" s="65">
        <f t="shared" si="3"/>
        <v>52</v>
      </c>
      <c r="O41" s="65">
        <f t="shared" si="3"/>
        <v>10672</v>
      </c>
      <c r="P41" s="65">
        <f t="shared" si="3"/>
        <v>219</v>
      </c>
      <c r="Q41" s="65">
        <f t="shared" si="3"/>
        <v>600</v>
      </c>
      <c r="R41" s="78">
        <f>SUM(R42:R43)</f>
        <v>120</v>
      </c>
      <c r="S41" s="65">
        <f t="shared" si="3"/>
        <v>280</v>
      </c>
      <c r="T41" s="65">
        <f t="shared" si="3"/>
        <v>3</v>
      </c>
      <c r="U41" s="65">
        <f t="shared" si="3"/>
        <v>790</v>
      </c>
      <c r="V41" s="65">
        <f t="shared" si="3"/>
        <v>217</v>
      </c>
      <c r="W41" s="65">
        <f t="shared" si="3"/>
        <v>38900</v>
      </c>
      <c r="X41" s="66">
        <f t="shared" si="3"/>
        <v>1867</v>
      </c>
      <c r="Y41" s="123" t="s">
        <v>52</v>
      </c>
      <c r="AA41" s="134"/>
      <c r="AB41" s="134"/>
    </row>
    <row r="42" spans="2:28" ht="12" customHeight="1">
      <c r="B42" s="80">
        <v>20</v>
      </c>
      <c r="C42" s="83"/>
      <c r="D42" s="69" t="s">
        <v>53</v>
      </c>
      <c r="E42" s="41">
        <v>2000</v>
      </c>
      <c r="F42" s="42">
        <v>120</v>
      </c>
      <c r="G42" s="42">
        <v>7300</v>
      </c>
      <c r="H42" s="42">
        <v>2800</v>
      </c>
      <c r="I42" s="42">
        <v>7400</v>
      </c>
      <c r="J42" s="42">
        <v>2012</v>
      </c>
      <c r="K42" s="42">
        <v>1500</v>
      </c>
      <c r="L42" s="42">
        <v>18</v>
      </c>
      <c r="M42" s="43">
        <v>2300</v>
      </c>
      <c r="N42" s="43">
        <v>46</v>
      </c>
      <c r="O42" s="43">
        <v>8900</v>
      </c>
      <c r="P42" s="43">
        <v>183</v>
      </c>
      <c r="Q42" s="43">
        <v>600</v>
      </c>
      <c r="R42" s="73">
        <v>120</v>
      </c>
      <c r="S42" s="43">
        <v>220</v>
      </c>
      <c r="T42" s="43">
        <v>2</v>
      </c>
      <c r="U42" s="43">
        <v>500</v>
      </c>
      <c r="V42" s="43">
        <v>130</v>
      </c>
      <c r="W42" s="72">
        <v>38900</v>
      </c>
      <c r="X42" s="91">
        <v>1867</v>
      </c>
      <c r="Y42" s="120">
        <v>20</v>
      </c>
      <c r="AA42" s="126"/>
      <c r="AB42" s="126"/>
    </row>
    <row r="43" spans="1:28" s="52" customFormat="1" ht="12" customHeight="1">
      <c r="A43" s="5"/>
      <c r="B43" s="86">
        <v>21</v>
      </c>
      <c r="C43" s="83"/>
      <c r="D43" s="69" t="s">
        <v>54</v>
      </c>
      <c r="E43" s="72" t="s">
        <v>29</v>
      </c>
      <c r="F43" s="72" t="s">
        <v>29</v>
      </c>
      <c r="G43" s="42">
        <v>1200</v>
      </c>
      <c r="H43" s="42">
        <v>90</v>
      </c>
      <c r="I43" s="73">
        <v>700</v>
      </c>
      <c r="J43" s="73">
        <v>84</v>
      </c>
      <c r="K43" s="42">
        <v>3450</v>
      </c>
      <c r="L43" s="42">
        <v>38</v>
      </c>
      <c r="M43" s="43">
        <v>500</v>
      </c>
      <c r="N43" s="43">
        <v>6</v>
      </c>
      <c r="O43" s="43">
        <v>1772</v>
      </c>
      <c r="P43" s="43">
        <v>36</v>
      </c>
      <c r="Q43" s="72" t="s">
        <v>29</v>
      </c>
      <c r="R43" s="72" t="s">
        <v>29</v>
      </c>
      <c r="S43" s="43">
        <v>60</v>
      </c>
      <c r="T43" s="43">
        <v>1</v>
      </c>
      <c r="U43" s="43">
        <v>290</v>
      </c>
      <c r="V43" s="43">
        <v>87</v>
      </c>
      <c r="W43" s="72" t="s">
        <v>29</v>
      </c>
      <c r="X43" s="91" t="s">
        <v>29</v>
      </c>
      <c r="Y43" s="120">
        <v>21</v>
      </c>
      <c r="AA43" s="136"/>
      <c r="AB43" s="136"/>
    </row>
    <row r="44" spans="1:28" ht="12" customHeight="1">
      <c r="A44" s="52"/>
      <c r="B44" s="39"/>
      <c r="C44" s="83"/>
      <c r="D44" s="69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87"/>
      <c r="Q44" s="87"/>
      <c r="R44" s="87"/>
      <c r="S44" s="42"/>
      <c r="T44" s="42"/>
      <c r="U44" s="42"/>
      <c r="V44" s="42"/>
      <c r="W44" s="42"/>
      <c r="X44" s="47"/>
      <c r="Y44" s="120"/>
      <c r="AA44" s="126"/>
      <c r="AB44" s="126"/>
    </row>
    <row r="45" spans="1:28" s="79" customFormat="1" ht="12" customHeight="1">
      <c r="A45" s="61"/>
      <c r="B45" s="77"/>
      <c r="C45" s="63" t="s">
        <v>55</v>
      </c>
      <c r="D45" s="64"/>
      <c r="E45" s="65">
        <f>SUM(E46:E49)</f>
        <v>660</v>
      </c>
      <c r="F45" s="65">
        <v>71</v>
      </c>
      <c r="G45" s="65">
        <f aca="true" t="shared" si="4" ref="G45:S45">SUM(G46:G49)</f>
        <v>2035</v>
      </c>
      <c r="H45" s="65">
        <f t="shared" si="4"/>
        <v>202</v>
      </c>
      <c r="I45" s="65">
        <f t="shared" si="4"/>
        <v>4320</v>
      </c>
      <c r="J45" s="65">
        <f t="shared" si="4"/>
        <v>730</v>
      </c>
      <c r="K45" s="65">
        <f t="shared" si="4"/>
        <v>1870</v>
      </c>
      <c r="L45" s="65">
        <v>20</v>
      </c>
      <c r="M45" s="65">
        <f t="shared" si="4"/>
        <v>160</v>
      </c>
      <c r="N45" s="65">
        <f t="shared" si="4"/>
        <v>1</v>
      </c>
      <c r="O45" s="65">
        <f t="shared" si="4"/>
        <v>7503</v>
      </c>
      <c r="P45" s="65">
        <f t="shared" si="4"/>
        <v>165</v>
      </c>
      <c r="Q45" s="65">
        <f t="shared" si="4"/>
        <v>4256</v>
      </c>
      <c r="R45" s="78">
        <f>SUM(R46:R49)</f>
        <v>86</v>
      </c>
      <c r="S45" s="65">
        <f t="shared" si="4"/>
        <v>522</v>
      </c>
      <c r="T45" s="65">
        <f>SUM(T46:T49)</f>
        <v>13</v>
      </c>
      <c r="U45" s="65">
        <f>SUM(U46:U49)</f>
        <v>1030</v>
      </c>
      <c r="V45" s="65">
        <f>SUM(V46:V49)</f>
        <v>96</v>
      </c>
      <c r="W45" s="65">
        <f>SUM(W46:W49)</f>
        <v>7074</v>
      </c>
      <c r="X45" s="66">
        <f>SUM(X46:X49)</f>
        <v>433</v>
      </c>
      <c r="Y45" s="124" t="s">
        <v>56</v>
      </c>
      <c r="AA45" s="137"/>
      <c r="AB45" s="137"/>
    </row>
    <row r="46" spans="1:28" ht="12" customHeight="1">
      <c r="A46" s="52"/>
      <c r="B46" s="80">
        <v>22</v>
      </c>
      <c r="C46" s="83"/>
      <c r="D46" s="69" t="s">
        <v>57</v>
      </c>
      <c r="E46" s="41">
        <v>150</v>
      </c>
      <c r="F46" s="42">
        <v>23</v>
      </c>
      <c r="G46" s="42">
        <v>700</v>
      </c>
      <c r="H46" s="42">
        <v>130</v>
      </c>
      <c r="I46" s="42">
        <v>900</v>
      </c>
      <c r="J46" s="42">
        <v>158</v>
      </c>
      <c r="K46" s="42">
        <v>700</v>
      </c>
      <c r="L46" s="42">
        <v>8</v>
      </c>
      <c r="M46" s="42">
        <v>10</v>
      </c>
      <c r="N46" s="73">
        <v>0</v>
      </c>
      <c r="O46" s="42">
        <v>3462</v>
      </c>
      <c r="P46" s="42">
        <v>72</v>
      </c>
      <c r="Q46" s="72">
        <v>100</v>
      </c>
      <c r="R46" s="72">
        <v>5</v>
      </c>
      <c r="S46" s="42">
        <v>50</v>
      </c>
      <c r="T46" s="42">
        <v>2</v>
      </c>
      <c r="U46" s="42">
        <v>400</v>
      </c>
      <c r="V46" s="42">
        <v>80</v>
      </c>
      <c r="W46" s="42">
        <v>5410</v>
      </c>
      <c r="X46" s="74">
        <v>330</v>
      </c>
      <c r="Y46" s="120">
        <v>22</v>
      </c>
      <c r="AA46" s="126"/>
      <c r="AB46" s="126"/>
    </row>
    <row r="47" spans="2:28" ht="12" customHeight="1">
      <c r="B47" s="80">
        <v>23</v>
      </c>
      <c r="C47" s="83"/>
      <c r="D47" s="69" t="s">
        <v>58</v>
      </c>
      <c r="E47" s="88">
        <v>200</v>
      </c>
      <c r="F47" s="52">
        <v>8</v>
      </c>
      <c r="G47" s="52">
        <v>400</v>
      </c>
      <c r="H47" s="52">
        <v>20</v>
      </c>
      <c r="I47" s="73">
        <v>600</v>
      </c>
      <c r="J47" s="73">
        <v>99</v>
      </c>
      <c r="K47" s="52">
        <v>700</v>
      </c>
      <c r="L47" s="52">
        <v>7</v>
      </c>
      <c r="M47" s="5">
        <v>30</v>
      </c>
      <c r="N47" s="73">
        <v>0</v>
      </c>
      <c r="O47" s="5">
        <v>2030</v>
      </c>
      <c r="P47" s="5">
        <v>46</v>
      </c>
      <c r="Q47" s="5">
        <v>125</v>
      </c>
      <c r="R47" s="73">
        <v>5</v>
      </c>
      <c r="S47" s="5">
        <v>58</v>
      </c>
      <c r="T47" s="5">
        <v>2</v>
      </c>
      <c r="U47" s="5">
        <v>60</v>
      </c>
      <c r="V47" s="5">
        <v>4</v>
      </c>
      <c r="W47" s="5">
        <v>1014</v>
      </c>
      <c r="X47" s="53">
        <v>13</v>
      </c>
      <c r="Y47" s="122">
        <v>23</v>
      </c>
      <c r="AA47" s="126"/>
      <c r="AB47" s="126"/>
    </row>
    <row r="48" spans="2:28" ht="12" customHeight="1">
      <c r="B48" s="80">
        <v>24</v>
      </c>
      <c r="C48" s="83"/>
      <c r="D48" s="69" t="s">
        <v>59</v>
      </c>
      <c r="E48" s="41">
        <v>110</v>
      </c>
      <c r="F48" s="42">
        <v>11</v>
      </c>
      <c r="G48" s="42">
        <v>435</v>
      </c>
      <c r="H48" s="42">
        <v>32</v>
      </c>
      <c r="I48" s="42">
        <v>320</v>
      </c>
      <c r="J48" s="42">
        <v>48</v>
      </c>
      <c r="K48" s="42">
        <v>270</v>
      </c>
      <c r="L48" s="42">
        <v>3</v>
      </c>
      <c r="M48" s="43">
        <v>120</v>
      </c>
      <c r="N48" s="43">
        <v>1</v>
      </c>
      <c r="O48" s="43">
        <v>1250</v>
      </c>
      <c r="P48" s="43">
        <v>28</v>
      </c>
      <c r="Q48" s="43">
        <v>3981</v>
      </c>
      <c r="R48" s="73">
        <v>72</v>
      </c>
      <c r="S48" s="43">
        <v>370</v>
      </c>
      <c r="T48" s="43">
        <v>5</v>
      </c>
      <c r="U48" s="43">
        <v>550</v>
      </c>
      <c r="V48" s="43">
        <v>11</v>
      </c>
      <c r="W48" s="43">
        <v>650</v>
      </c>
      <c r="X48" s="89">
        <v>90</v>
      </c>
      <c r="Y48" s="120">
        <v>24</v>
      </c>
      <c r="AA48" s="126"/>
      <c r="AB48" s="126"/>
    </row>
    <row r="49" spans="2:28" ht="12" customHeight="1">
      <c r="B49" s="80">
        <v>25</v>
      </c>
      <c r="C49" s="83"/>
      <c r="D49" s="69" t="s">
        <v>60</v>
      </c>
      <c r="E49" s="41">
        <v>200</v>
      </c>
      <c r="F49" s="42">
        <v>24</v>
      </c>
      <c r="G49" s="42">
        <v>500</v>
      </c>
      <c r="H49" s="42">
        <v>20</v>
      </c>
      <c r="I49" s="42">
        <v>2500</v>
      </c>
      <c r="J49" s="90">
        <v>425</v>
      </c>
      <c r="K49" s="42">
        <v>200</v>
      </c>
      <c r="L49" s="42">
        <v>3</v>
      </c>
      <c r="M49" s="72" t="s">
        <v>29</v>
      </c>
      <c r="N49" s="72" t="s">
        <v>29</v>
      </c>
      <c r="O49" s="43">
        <v>761</v>
      </c>
      <c r="P49" s="43">
        <v>19</v>
      </c>
      <c r="Q49" s="72">
        <v>50</v>
      </c>
      <c r="R49" s="72">
        <v>4</v>
      </c>
      <c r="S49" s="43">
        <v>44</v>
      </c>
      <c r="T49" s="43">
        <v>4</v>
      </c>
      <c r="U49" s="43">
        <v>20</v>
      </c>
      <c r="V49" s="43">
        <v>1</v>
      </c>
      <c r="W49" s="72" t="s">
        <v>29</v>
      </c>
      <c r="X49" s="91" t="s">
        <v>29</v>
      </c>
      <c r="Y49" s="120">
        <v>25</v>
      </c>
      <c r="AA49" s="126"/>
      <c r="AB49" s="126"/>
    </row>
    <row r="50" spans="2:28" ht="12" customHeight="1">
      <c r="B50" s="39"/>
      <c r="C50" s="83"/>
      <c r="D50" s="69"/>
      <c r="E50" s="41"/>
      <c r="F50" s="42"/>
      <c r="G50" s="42"/>
      <c r="H50" s="42"/>
      <c r="I50" s="42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7"/>
      <c r="Y50" s="120"/>
      <c r="AA50" s="126"/>
      <c r="AB50" s="126"/>
    </row>
    <row r="51" spans="2:28" s="61" customFormat="1" ht="12" customHeight="1">
      <c r="B51" s="85"/>
      <c r="C51" s="63" t="s">
        <v>61</v>
      </c>
      <c r="D51" s="64"/>
      <c r="E51" s="65">
        <f>SUM(E52)</f>
        <v>670</v>
      </c>
      <c r="F51" s="65">
        <f aca="true" t="shared" si="5" ref="F51:X51">SUM(F52)</f>
        <v>40</v>
      </c>
      <c r="G51" s="65">
        <f t="shared" si="5"/>
        <v>380</v>
      </c>
      <c r="H51" s="65">
        <f t="shared" si="5"/>
        <v>51</v>
      </c>
      <c r="I51" s="78">
        <f>SUM(I52)</f>
        <v>350</v>
      </c>
      <c r="J51" s="78">
        <f>SUM(J52)</f>
        <v>50</v>
      </c>
      <c r="K51" s="65">
        <f t="shared" si="5"/>
        <v>15</v>
      </c>
      <c r="L51" s="78">
        <f>SUM(L52)</f>
        <v>0</v>
      </c>
      <c r="M51" s="65">
        <f t="shared" si="5"/>
        <v>260</v>
      </c>
      <c r="N51" s="65">
        <f t="shared" si="5"/>
        <v>18</v>
      </c>
      <c r="O51" s="65">
        <f t="shared" si="5"/>
        <v>0</v>
      </c>
      <c r="P51" s="65">
        <f>SUM(P52)</f>
        <v>0</v>
      </c>
      <c r="Q51" s="65">
        <f>SUM(Q52)</f>
        <v>0</v>
      </c>
      <c r="R51" s="65">
        <f>SUM(R52)</f>
        <v>0</v>
      </c>
      <c r="S51" s="65">
        <f t="shared" si="5"/>
        <v>75</v>
      </c>
      <c r="T51" s="65">
        <f t="shared" si="5"/>
        <v>14</v>
      </c>
      <c r="U51" s="65">
        <f t="shared" si="5"/>
        <v>10</v>
      </c>
      <c r="V51" s="65">
        <f t="shared" si="5"/>
        <v>1</v>
      </c>
      <c r="W51" s="65">
        <f t="shared" si="5"/>
        <v>19895</v>
      </c>
      <c r="X51" s="66">
        <f t="shared" si="5"/>
        <v>1700</v>
      </c>
      <c r="Y51" s="123" t="s">
        <v>62</v>
      </c>
      <c r="AA51" s="134"/>
      <c r="AB51" s="134"/>
    </row>
    <row r="52" spans="2:28" ht="12" customHeight="1">
      <c r="B52" s="80">
        <v>26</v>
      </c>
      <c r="C52" s="83"/>
      <c r="D52" s="69" t="s">
        <v>63</v>
      </c>
      <c r="E52" s="41">
        <v>670</v>
      </c>
      <c r="F52" s="42">
        <v>40</v>
      </c>
      <c r="G52" s="42">
        <v>380</v>
      </c>
      <c r="H52" s="42">
        <v>51</v>
      </c>
      <c r="I52" s="73">
        <v>350</v>
      </c>
      <c r="J52" s="73">
        <v>50</v>
      </c>
      <c r="K52" s="42">
        <v>15</v>
      </c>
      <c r="L52" s="73">
        <v>0</v>
      </c>
      <c r="M52" s="43">
        <v>260</v>
      </c>
      <c r="N52" s="43">
        <v>18</v>
      </c>
      <c r="O52" s="72" t="s">
        <v>29</v>
      </c>
      <c r="P52" s="72" t="s">
        <v>29</v>
      </c>
      <c r="Q52" s="72" t="s">
        <v>29</v>
      </c>
      <c r="R52" s="72" t="s">
        <v>29</v>
      </c>
      <c r="S52" s="43">
        <v>75</v>
      </c>
      <c r="T52" s="43">
        <v>14</v>
      </c>
      <c r="U52" s="43">
        <v>10</v>
      </c>
      <c r="V52" s="43">
        <v>1</v>
      </c>
      <c r="W52" s="46">
        <v>19895</v>
      </c>
      <c r="X52" s="91">
        <v>1700</v>
      </c>
      <c r="Y52" s="120">
        <v>26</v>
      </c>
      <c r="AA52" s="126"/>
      <c r="AB52" s="126"/>
    </row>
    <row r="53" spans="2:28" ht="12" customHeight="1">
      <c r="B53" s="39"/>
      <c r="C53" s="83"/>
      <c r="D53" s="69"/>
      <c r="E53" s="41"/>
      <c r="F53" s="42"/>
      <c r="G53" s="42"/>
      <c r="H53" s="42"/>
      <c r="I53" s="42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89"/>
      <c r="Y53" s="120"/>
      <c r="AA53" s="126"/>
      <c r="AB53" s="126"/>
    </row>
    <row r="54" spans="1:28" s="79" customFormat="1" ht="12" customHeight="1">
      <c r="A54" s="61"/>
      <c r="B54" s="77"/>
      <c r="C54" s="63" t="s">
        <v>64</v>
      </c>
      <c r="D54" s="64"/>
      <c r="E54" s="65">
        <v>618</v>
      </c>
      <c r="F54" s="65">
        <f>SUM(F55:F62)</f>
        <v>60</v>
      </c>
      <c r="G54" s="65">
        <f>SUM(G55:G62)</f>
        <v>2360</v>
      </c>
      <c r="H54" s="65">
        <f>SUM(H55:H62)</f>
        <v>323</v>
      </c>
      <c r="I54" s="65">
        <f>SUM(I55:I62)</f>
        <v>1215</v>
      </c>
      <c r="J54" s="65">
        <v>236</v>
      </c>
      <c r="K54" s="65">
        <f>SUM(K55:K62)</f>
        <v>3310</v>
      </c>
      <c r="L54" s="65">
        <v>45</v>
      </c>
      <c r="M54" s="65">
        <f aca="true" t="shared" si="6" ref="M54:X54">SUM(M55:M62)</f>
        <v>695</v>
      </c>
      <c r="N54" s="65">
        <f t="shared" si="6"/>
        <v>4</v>
      </c>
      <c r="O54" s="65">
        <f t="shared" si="6"/>
        <v>7630</v>
      </c>
      <c r="P54" s="65">
        <f t="shared" si="6"/>
        <v>194</v>
      </c>
      <c r="Q54" s="65">
        <f t="shared" si="6"/>
        <v>30</v>
      </c>
      <c r="R54" s="65">
        <f t="shared" si="6"/>
        <v>2</v>
      </c>
      <c r="S54" s="65">
        <f t="shared" si="6"/>
        <v>225</v>
      </c>
      <c r="T54" s="65">
        <f t="shared" si="6"/>
        <v>27</v>
      </c>
      <c r="U54" s="65">
        <f t="shared" si="6"/>
        <v>13</v>
      </c>
      <c r="V54" s="65">
        <f t="shared" si="6"/>
        <v>1</v>
      </c>
      <c r="W54" s="65">
        <f t="shared" si="6"/>
        <v>48379</v>
      </c>
      <c r="X54" s="66">
        <f t="shared" si="6"/>
        <v>4089</v>
      </c>
      <c r="Y54" s="123" t="s">
        <v>65</v>
      </c>
      <c r="AA54" s="137"/>
      <c r="AB54" s="137"/>
    </row>
    <row r="55" spans="1:28" ht="12" customHeight="1">
      <c r="A55" s="52"/>
      <c r="B55" s="80">
        <v>27</v>
      </c>
      <c r="C55" s="83"/>
      <c r="D55" s="69" t="s">
        <v>66</v>
      </c>
      <c r="E55" s="41">
        <v>180</v>
      </c>
      <c r="F55" s="42">
        <v>20</v>
      </c>
      <c r="G55" s="42">
        <v>190</v>
      </c>
      <c r="H55" s="72">
        <v>31</v>
      </c>
      <c r="I55" s="72">
        <v>100</v>
      </c>
      <c r="J55" s="72">
        <v>15</v>
      </c>
      <c r="K55" s="72" t="s">
        <v>29</v>
      </c>
      <c r="L55" s="72" t="s">
        <v>29</v>
      </c>
      <c r="M55" s="42">
        <v>500</v>
      </c>
      <c r="N55" s="42">
        <v>1</v>
      </c>
      <c r="O55" s="72" t="s">
        <v>29</v>
      </c>
      <c r="P55" s="72" t="s">
        <v>29</v>
      </c>
      <c r="Q55" s="72" t="s">
        <v>29</v>
      </c>
      <c r="R55" s="72" t="s">
        <v>29</v>
      </c>
      <c r="S55" s="42">
        <v>45</v>
      </c>
      <c r="T55" s="43">
        <v>2</v>
      </c>
      <c r="U55" s="72" t="s">
        <v>29</v>
      </c>
      <c r="V55" s="72" t="s">
        <v>29</v>
      </c>
      <c r="W55" s="42">
        <v>9499</v>
      </c>
      <c r="X55" s="47">
        <v>917</v>
      </c>
      <c r="Y55" s="120">
        <v>27</v>
      </c>
      <c r="AA55" s="126"/>
      <c r="AB55" s="126"/>
    </row>
    <row r="56" spans="2:28" ht="12" customHeight="1">
      <c r="B56" s="80">
        <v>28</v>
      </c>
      <c r="C56" s="83"/>
      <c r="D56" s="69" t="s">
        <v>67</v>
      </c>
      <c r="E56" s="88">
        <v>100</v>
      </c>
      <c r="F56" s="52">
        <v>11</v>
      </c>
      <c r="G56" s="52">
        <v>500</v>
      </c>
      <c r="H56" s="52">
        <v>101</v>
      </c>
      <c r="I56" s="52">
        <v>300</v>
      </c>
      <c r="J56" s="52">
        <v>79</v>
      </c>
      <c r="K56" s="52">
        <v>1200</v>
      </c>
      <c r="L56" s="52">
        <v>13</v>
      </c>
      <c r="M56" s="5">
        <v>30</v>
      </c>
      <c r="N56" s="5">
        <v>1</v>
      </c>
      <c r="O56" s="5">
        <v>3350</v>
      </c>
      <c r="P56" s="5">
        <v>87</v>
      </c>
      <c r="Q56" s="5">
        <v>30</v>
      </c>
      <c r="R56" s="73">
        <v>2</v>
      </c>
      <c r="S56" s="5">
        <v>100</v>
      </c>
      <c r="T56" s="5">
        <v>7</v>
      </c>
      <c r="U56" s="5">
        <v>6</v>
      </c>
      <c r="V56" s="73">
        <v>0</v>
      </c>
      <c r="W56" s="5">
        <v>3950</v>
      </c>
      <c r="X56" s="53">
        <v>400</v>
      </c>
      <c r="Y56" s="122">
        <v>28</v>
      </c>
      <c r="AA56" s="126"/>
      <c r="AB56" s="126"/>
    </row>
    <row r="57" spans="2:28" ht="12" customHeight="1">
      <c r="B57" s="80">
        <v>29</v>
      </c>
      <c r="C57" s="83"/>
      <c r="D57" s="69" t="s">
        <v>68</v>
      </c>
      <c r="E57" s="41">
        <v>18</v>
      </c>
      <c r="F57" s="42">
        <v>2</v>
      </c>
      <c r="G57" s="42">
        <v>350</v>
      </c>
      <c r="H57" s="42">
        <v>70</v>
      </c>
      <c r="I57" s="92">
        <v>15</v>
      </c>
      <c r="J57" s="92">
        <v>3</v>
      </c>
      <c r="K57" s="42">
        <v>350</v>
      </c>
      <c r="L57" s="42">
        <v>4</v>
      </c>
      <c r="M57" s="72" t="s">
        <v>29</v>
      </c>
      <c r="N57" s="72" t="s">
        <v>29</v>
      </c>
      <c r="O57" s="43">
        <v>1250</v>
      </c>
      <c r="P57" s="43">
        <v>31</v>
      </c>
      <c r="Q57" s="72" t="s">
        <v>29</v>
      </c>
      <c r="R57" s="72" t="s">
        <v>29</v>
      </c>
      <c r="S57" s="43">
        <v>22</v>
      </c>
      <c r="T57" s="43">
        <v>2</v>
      </c>
      <c r="U57" s="72" t="s">
        <v>29</v>
      </c>
      <c r="V57" s="72" t="s">
        <v>29</v>
      </c>
      <c r="W57" s="43">
        <v>200</v>
      </c>
      <c r="X57" s="47">
        <v>2</v>
      </c>
      <c r="Y57" s="120">
        <v>29</v>
      </c>
      <c r="AA57" s="126"/>
      <c r="AB57" s="126"/>
    </row>
    <row r="58" spans="2:28" ht="12" customHeight="1">
      <c r="B58" s="80">
        <v>30</v>
      </c>
      <c r="C58" s="83"/>
      <c r="D58" s="69" t="s">
        <v>69</v>
      </c>
      <c r="E58" s="41">
        <v>50</v>
      </c>
      <c r="F58" s="42">
        <v>1</v>
      </c>
      <c r="G58" s="42">
        <v>600</v>
      </c>
      <c r="H58" s="42">
        <v>45</v>
      </c>
      <c r="I58" s="73">
        <v>150</v>
      </c>
      <c r="J58" s="92">
        <v>7</v>
      </c>
      <c r="K58" s="42">
        <v>1400</v>
      </c>
      <c r="L58" s="42">
        <v>21</v>
      </c>
      <c r="M58" s="43">
        <v>50</v>
      </c>
      <c r="N58" s="73">
        <v>0</v>
      </c>
      <c r="O58" s="43">
        <v>1542</v>
      </c>
      <c r="P58" s="43">
        <v>36</v>
      </c>
      <c r="Q58" s="72" t="s">
        <v>29</v>
      </c>
      <c r="R58" s="72" t="s">
        <v>29</v>
      </c>
      <c r="S58" s="43">
        <v>20</v>
      </c>
      <c r="T58" s="43">
        <v>1</v>
      </c>
      <c r="U58" s="72" t="s">
        <v>29</v>
      </c>
      <c r="V58" s="72" t="s">
        <v>29</v>
      </c>
      <c r="W58" s="72" t="s">
        <v>29</v>
      </c>
      <c r="X58" s="91" t="s">
        <v>29</v>
      </c>
      <c r="Y58" s="120">
        <v>30</v>
      </c>
      <c r="AA58" s="126"/>
      <c r="AB58" s="126"/>
    </row>
    <row r="59" spans="2:28" ht="12" customHeight="1">
      <c r="B59" s="80">
        <v>31</v>
      </c>
      <c r="C59" s="83"/>
      <c r="D59" s="69" t="s">
        <v>70</v>
      </c>
      <c r="E59" s="41">
        <v>80</v>
      </c>
      <c r="F59" s="42">
        <v>5</v>
      </c>
      <c r="G59" s="42">
        <v>230</v>
      </c>
      <c r="H59" s="72">
        <v>31</v>
      </c>
      <c r="I59" s="72">
        <v>90</v>
      </c>
      <c r="J59" s="92">
        <v>13</v>
      </c>
      <c r="K59" s="42">
        <v>360</v>
      </c>
      <c r="L59" s="42">
        <v>6</v>
      </c>
      <c r="M59" s="43">
        <v>25</v>
      </c>
      <c r="N59" s="43">
        <v>1</v>
      </c>
      <c r="O59" s="43">
        <v>1488</v>
      </c>
      <c r="P59" s="43">
        <v>40</v>
      </c>
      <c r="Q59" s="72" t="s">
        <v>29</v>
      </c>
      <c r="R59" s="72" t="s">
        <v>29</v>
      </c>
      <c r="S59" s="43">
        <v>18</v>
      </c>
      <c r="T59" s="46">
        <v>14</v>
      </c>
      <c r="U59" s="43">
        <v>7</v>
      </c>
      <c r="V59" s="43">
        <v>1</v>
      </c>
      <c r="W59" s="72" t="s">
        <v>29</v>
      </c>
      <c r="X59" s="91" t="s">
        <v>29</v>
      </c>
      <c r="Y59" s="120">
        <v>31</v>
      </c>
      <c r="AA59" s="126"/>
      <c r="AB59" s="126"/>
    </row>
    <row r="60" spans="2:28" ht="12" customHeight="1">
      <c r="B60" s="80">
        <v>32</v>
      </c>
      <c r="C60" s="83"/>
      <c r="D60" s="69" t="s">
        <v>71</v>
      </c>
      <c r="E60" s="41">
        <v>10</v>
      </c>
      <c r="F60" s="42">
        <v>1</v>
      </c>
      <c r="G60" s="42">
        <v>90</v>
      </c>
      <c r="H60" s="72">
        <v>13</v>
      </c>
      <c r="I60" s="72">
        <v>40</v>
      </c>
      <c r="J60" s="72">
        <v>4</v>
      </c>
      <c r="K60" s="72" t="s">
        <v>29</v>
      </c>
      <c r="L60" s="72" t="s">
        <v>29</v>
      </c>
      <c r="M60" s="92">
        <v>10</v>
      </c>
      <c r="N60" s="73">
        <v>0</v>
      </c>
      <c r="O60" s="72" t="s">
        <v>29</v>
      </c>
      <c r="P60" s="72" t="s">
        <v>29</v>
      </c>
      <c r="Q60" s="72" t="s">
        <v>29</v>
      </c>
      <c r="R60" s="72" t="s">
        <v>29</v>
      </c>
      <c r="S60" s="72" t="s">
        <v>29</v>
      </c>
      <c r="T60" s="72" t="s">
        <v>29</v>
      </c>
      <c r="U60" s="72" t="s">
        <v>29</v>
      </c>
      <c r="V60" s="72" t="s">
        <v>29</v>
      </c>
      <c r="W60" s="43">
        <v>4900</v>
      </c>
      <c r="X60" s="82">
        <v>600</v>
      </c>
      <c r="Y60" s="120">
        <v>32</v>
      </c>
      <c r="AA60" s="126"/>
      <c r="AB60" s="126"/>
    </row>
    <row r="61" spans="2:28" ht="12" customHeight="1">
      <c r="B61" s="80">
        <v>33</v>
      </c>
      <c r="C61" s="83"/>
      <c r="D61" s="69" t="s">
        <v>72</v>
      </c>
      <c r="E61" s="93">
        <v>300</v>
      </c>
      <c r="F61" s="72">
        <v>3</v>
      </c>
      <c r="G61" s="72">
        <v>150</v>
      </c>
      <c r="H61" s="72">
        <v>14</v>
      </c>
      <c r="I61" s="72">
        <v>200</v>
      </c>
      <c r="J61" s="72">
        <v>26</v>
      </c>
      <c r="K61" s="72" t="s">
        <v>29</v>
      </c>
      <c r="L61" s="72" t="s">
        <v>29</v>
      </c>
      <c r="M61" s="43">
        <v>50</v>
      </c>
      <c r="N61" s="73">
        <v>0</v>
      </c>
      <c r="O61" s="72" t="s">
        <v>29</v>
      </c>
      <c r="P61" s="72" t="s">
        <v>29</v>
      </c>
      <c r="Q61" s="72" t="s">
        <v>29</v>
      </c>
      <c r="R61" s="72" t="s">
        <v>29</v>
      </c>
      <c r="S61" s="43">
        <v>20</v>
      </c>
      <c r="T61" s="43">
        <v>1</v>
      </c>
      <c r="U61" s="72" t="s">
        <v>29</v>
      </c>
      <c r="V61" s="72" t="s">
        <v>29</v>
      </c>
      <c r="W61" s="43">
        <v>8600</v>
      </c>
      <c r="X61" s="47">
        <v>800</v>
      </c>
      <c r="Y61" s="120">
        <v>33</v>
      </c>
      <c r="AA61" s="126"/>
      <c r="AB61" s="126"/>
    </row>
    <row r="62" spans="2:28" ht="12" customHeight="1">
      <c r="B62" s="80">
        <v>34</v>
      </c>
      <c r="C62" s="83"/>
      <c r="D62" s="69" t="s">
        <v>73</v>
      </c>
      <c r="E62" s="41">
        <v>150</v>
      </c>
      <c r="F62" s="42">
        <v>17</v>
      </c>
      <c r="G62" s="42">
        <v>250</v>
      </c>
      <c r="H62" s="72">
        <v>18</v>
      </c>
      <c r="I62" s="72">
        <v>320</v>
      </c>
      <c r="J62" s="72">
        <v>90</v>
      </c>
      <c r="K62" s="72" t="s">
        <v>29</v>
      </c>
      <c r="L62" s="72" t="s">
        <v>29</v>
      </c>
      <c r="M62" s="43">
        <v>30</v>
      </c>
      <c r="N62" s="43">
        <v>1</v>
      </c>
      <c r="O62" s="72" t="s">
        <v>29</v>
      </c>
      <c r="P62" s="72" t="s">
        <v>29</v>
      </c>
      <c r="Q62" s="72" t="s">
        <v>29</v>
      </c>
      <c r="R62" s="72" t="s">
        <v>29</v>
      </c>
      <c r="S62" s="72" t="s">
        <v>29</v>
      </c>
      <c r="T62" s="72" t="s">
        <v>29</v>
      </c>
      <c r="U62" s="72" t="s">
        <v>29</v>
      </c>
      <c r="V62" s="72" t="s">
        <v>29</v>
      </c>
      <c r="W62" s="43">
        <v>21230</v>
      </c>
      <c r="X62" s="47">
        <v>1370</v>
      </c>
      <c r="Y62" s="120">
        <v>34</v>
      </c>
      <c r="AA62" s="126"/>
      <c r="AB62" s="126"/>
    </row>
    <row r="63" spans="1:28" s="52" customFormat="1" ht="12" customHeight="1">
      <c r="A63" s="5"/>
      <c r="B63" s="75"/>
      <c r="C63" s="83"/>
      <c r="D63" s="69"/>
      <c r="E63" s="41"/>
      <c r="F63" s="42"/>
      <c r="G63" s="42"/>
      <c r="H63" s="42"/>
      <c r="I63" s="42"/>
      <c r="J63" s="42"/>
      <c r="K63" s="42"/>
      <c r="L63" s="4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7"/>
      <c r="Y63" s="122"/>
      <c r="AA63" s="136"/>
      <c r="AB63" s="136"/>
    </row>
    <row r="64" spans="1:28" s="61" customFormat="1" ht="12" customHeight="1">
      <c r="A64" s="79"/>
      <c r="B64" s="85"/>
      <c r="C64" s="63" t="s">
        <v>74</v>
      </c>
      <c r="D64" s="64"/>
      <c r="E64" s="65">
        <f>SUM(E65:E72)</f>
        <v>2825</v>
      </c>
      <c r="F64" s="65">
        <f>SUM(F65:F72)</f>
        <v>265</v>
      </c>
      <c r="G64" s="65">
        <f>SUM(G65:G72)</f>
        <v>7996</v>
      </c>
      <c r="H64" s="65">
        <f>SUM(H65:H72)</f>
        <v>969</v>
      </c>
      <c r="I64" s="65">
        <f>SUM(I65:I72)</f>
        <v>4640</v>
      </c>
      <c r="J64" s="65">
        <v>852</v>
      </c>
      <c r="K64" s="65">
        <f>SUM(K65:K72)</f>
        <v>22620</v>
      </c>
      <c r="L64" s="65">
        <v>360</v>
      </c>
      <c r="M64" s="65">
        <f aca="true" t="shared" si="7" ref="M64:X64">SUM(M65:M72)</f>
        <v>812</v>
      </c>
      <c r="N64" s="65">
        <f t="shared" si="7"/>
        <v>16</v>
      </c>
      <c r="O64" s="65">
        <f t="shared" si="7"/>
        <v>100207</v>
      </c>
      <c r="P64" s="65">
        <f t="shared" si="7"/>
        <v>2564</v>
      </c>
      <c r="Q64" s="65">
        <f t="shared" si="7"/>
        <v>248</v>
      </c>
      <c r="R64" s="65">
        <f t="shared" si="7"/>
        <v>61</v>
      </c>
      <c r="S64" s="65">
        <f t="shared" si="7"/>
        <v>1245</v>
      </c>
      <c r="T64" s="65">
        <f t="shared" si="7"/>
        <v>126</v>
      </c>
      <c r="U64" s="65">
        <f t="shared" si="7"/>
        <v>1622</v>
      </c>
      <c r="V64" s="65">
        <f t="shared" si="7"/>
        <v>210</v>
      </c>
      <c r="W64" s="65">
        <f t="shared" si="7"/>
        <v>1600</v>
      </c>
      <c r="X64" s="66">
        <f t="shared" si="7"/>
        <v>39</v>
      </c>
      <c r="Y64" s="124" t="s">
        <v>75</v>
      </c>
      <c r="AA64" s="134"/>
      <c r="AB64" s="134"/>
    </row>
    <row r="65" spans="2:28" ht="12" customHeight="1">
      <c r="B65" s="80">
        <v>35</v>
      </c>
      <c r="C65" s="83"/>
      <c r="D65" s="69" t="s">
        <v>76</v>
      </c>
      <c r="E65" s="88">
        <v>500</v>
      </c>
      <c r="F65" s="52">
        <v>40</v>
      </c>
      <c r="G65" s="52">
        <v>2600</v>
      </c>
      <c r="H65" s="52">
        <v>87</v>
      </c>
      <c r="I65" s="52">
        <v>1200</v>
      </c>
      <c r="J65" s="52">
        <v>162</v>
      </c>
      <c r="K65" s="52">
        <v>7800</v>
      </c>
      <c r="L65" s="52">
        <v>117</v>
      </c>
      <c r="M65" s="5">
        <v>300</v>
      </c>
      <c r="N65" s="5">
        <v>10</v>
      </c>
      <c r="O65" s="5">
        <v>24000</v>
      </c>
      <c r="P65" s="5">
        <v>632</v>
      </c>
      <c r="Q65" s="5">
        <v>50</v>
      </c>
      <c r="R65" s="5">
        <v>3</v>
      </c>
      <c r="S65" s="5">
        <v>420</v>
      </c>
      <c r="T65" s="76">
        <v>3</v>
      </c>
      <c r="U65" s="72" t="s">
        <v>29</v>
      </c>
      <c r="V65" s="72" t="s">
        <v>29</v>
      </c>
      <c r="W65" s="5">
        <v>100</v>
      </c>
      <c r="X65" s="53">
        <v>4</v>
      </c>
      <c r="Y65" s="122">
        <v>35</v>
      </c>
      <c r="AA65" s="126"/>
      <c r="AB65" s="126"/>
    </row>
    <row r="66" spans="2:28" ht="12" customHeight="1">
      <c r="B66" s="80">
        <v>36</v>
      </c>
      <c r="C66" s="83"/>
      <c r="D66" s="69" t="s">
        <v>77</v>
      </c>
      <c r="E66" s="41">
        <v>700</v>
      </c>
      <c r="F66" s="42">
        <v>63</v>
      </c>
      <c r="G66" s="42">
        <v>1800</v>
      </c>
      <c r="H66" s="42">
        <v>243</v>
      </c>
      <c r="I66" s="42">
        <v>1400</v>
      </c>
      <c r="J66" s="42">
        <v>280</v>
      </c>
      <c r="K66" s="42">
        <v>1500</v>
      </c>
      <c r="L66" s="42">
        <v>18</v>
      </c>
      <c r="M66" s="43">
        <v>200</v>
      </c>
      <c r="N66" s="72">
        <v>2</v>
      </c>
      <c r="O66" s="43">
        <v>22020</v>
      </c>
      <c r="P66" s="43">
        <v>567</v>
      </c>
      <c r="Q66" s="43">
        <v>58</v>
      </c>
      <c r="R66" s="43">
        <v>13</v>
      </c>
      <c r="S66" s="43">
        <v>300</v>
      </c>
      <c r="T66" s="43">
        <v>35</v>
      </c>
      <c r="U66" s="43">
        <v>290</v>
      </c>
      <c r="V66" s="43">
        <v>25</v>
      </c>
      <c r="W66" s="72" t="s">
        <v>29</v>
      </c>
      <c r="X66" s="91" t="s">
        <v>29</v>
      </c>
      <c r="Y66" s="120">
        <v>36</v>
      </c>
      <c r="AA66" s="126"/>
      <c r="AB66" s="126"/>
    </row>
    <row r="67" spans="1:28" s="52" customFormat="1" ht="12" customHeight="1">
      <c r="A67" s="5"/>
      <c r="B67" s="86">
        <v>37</v>
      </c>
      <c r="C67" s="83"/>
      <c r="D67" s="69" t="s">
        <v>78</v>
      </c>
      <c r="E67" s="41">
        <v>200</v>
      </c>
      <c r="F67" s="42">
        <v>12</v>
      </c>
      <c r="G67" s="42">
        <v>600</v>
      </c>
      <c r="H67" s="42">
        <v>90</v>
      </c>
      <c r="I67" s="42">
        <v>250</v>
      </c>
      <c r="J67" s="42">
        <v>30</v>
      </c>
      <c r="K67" s="42">
        <v>300</v>
      </c>
      <c r="L67" s="42">
        <v>4</v>
      </c>
      <c r="M67" s="72" t="s">
        <v>29</v>
      </c>
      <c r="N67" s="72" t="s">
        <v>29</v>
      </c>
      <c r="O67" s="43">
        <v>3700</v>
      </c>
      <c r="P67" s="43">
        <v>85</v>
      </c>
      <c r="Q67" s="43">
        <v>20</v>
      </c>
      <c r="R67" s="43">
        <v>3</v>
      </c>
      <c r="S67" s="43">
        <v>60</v>
      </c>
      <c r="T67" s="43">
        <v>6</v>
      </c>
      <c r="U67" s="43">
        <v>270</v>
      </c>
      <c r="V67" s="43">
        <v>21</v>
      </c>
      <c r="W67" s="72" t="s">
        <v>29</v>
      </c>
      <c r="X67" s="91" t="s">
        <v>29</v>
      </c>
      <c r="Y67" s="120">
        <v>37</v>
      </c>
      <c r="AA67" s="136"/>
      <c r="AB67" s="136"/>
    </row>
    <row r="68" spans="1:28" ht="12" customHeight="1">
      <c r="A68" s="52"/>
      <c r="B68" s="80">
        <v>38</v>
      </c>
      <c r="C68" s="83"/>
      <c r="D68" s="69" t="s">
        <v>79</v>
      </c>
      <c r="E68" s="41">
        <v>200</v>
      </c>
      <c r="F68" s="42">
        <v>8</v>
      </c>
      <c r="G68" s="42">
        <v>450</v>
      </c>
      <c r="H68" s="42">
        <v>37</v>
      </c>
      <c r="I68" s="42">
        <v>200</v>
      </c>
      <c r="J68" s="42">
        <v>30</v>
      </c>
      <c r="K68" s="42">
        <v>300</v>
      </c>
      <c r="L68" s="42">
        <v>4</v>
      </c>
      <c r="M68" s="42">
        <v>2</v>
      </c>
      <c r="N68" s="73">
        <v>0</v>
      </c>
      <c r="O68" s="42">
        <v>6500</v>
      </c>
      <c r="P68" s="87">
        <v>150</v>
      </c>
      <c r="Q68" s="87">
        <v>30</v>
      </c>
      <c r="R68" s="73">
        <v>15</v>
      </c>
      <c r="S68" s="42">
        <v>80</v>
      </c>
      <c r="T68" s="72">
        <v>20</v>
      </c>
      <c r="U68" s="42">
        <v>283</v>
      </c>
      <c r="V68" s="42">
        <v>64</v>
      </c>
      <c r="W68" s="42">
        <v>50</v>
      </c>
      <c r="X68" s="82">
        <v>0</v>
      </c>
      <c r="Y68" s="120">
        <v>38</v>
      </c>
      <c r="AA68" s="126"/>
      <c r="AB68" s="126"/>
    </row>
    <row r="69" spans="2:28" ht="12" customHeight="1">
      <c r="B69" s="80">
        <v>39</v>
      </c>
      <c r="C69" s="83"/>
      <c r="D69" s="69" t="s">
        <v>80</v>
      </c>
      <c r="E69" s="88">
        <v>185</v>
      </c>
      <c r="F69" s="52">
        <v>18</v>
      </c>
      <c r="G69" s="52">
        <v>576</v>
      </c>
      <c r="H69" s="51">
        <v>109</v>
      </c>
      <c r="I69" s="51">
        <v>280</v>
      </c>
      <c r="J69" s="52">
        <v>50</v>
      </c>
      <c r="K69" s="72" t="s">
        <v>29</v>
      </c>
      <c r="L69" s="72" t="s">
        <v>29</v>
      </c>
      <c r="M69" s="72" t="s">
        <v>29</v>
      </c>
      <c r="N69" s="72" t="s">
        <v>29</v>
      </c>
      <c r="O69" s="5">
        <v>4627</v>
      </c>
      <c r="P69" s="5">
        <v>109</v>
      </c>
      <c r="Q69" s="72" t="s">
        <v>29</v>
      </c>
      <c r="R69" s="72" t="s">
        <v>29</v>
      </c>
      <c r="S69" s="5">
        <v>200</v>
      </c>
      <c r="T69" s="5">
        <v>45</v>
      </c>
      <c r="U69" s="5">
        <v>65</v>
      </c>
      <c r="V69" s="5">
        <v>27</v>
      </c>
      <c r="W69" s="72" t="s">
        <v>29</v>
      </c>
      <c r="X69" s="91" t="s">
        <v>29</v>
      </c>
      <c r="Y69" s="122">
        <v>39</v>
      </c>
      <c r="AA69" s="126"/>
      <c r="AB69" s="126"/>
    </row>
    <row r="70" spans="1:28" s="52" customFormat="1" ht="12" customHeight="1">
      <c r="A70" s="5"/>
      <c r="B70" s="86">
        <v>40</v>
      </c>
      <c r="C70" s="83"/>
      <c r="D70" s="69" t="s">
        <v>81</v>
      </c>
      <c r="E70" s="41">
        <v>600</v>
      </c>
      <c r="F70" s="42">
        <v>72</v>
      </c>
      <c r="G70" s="42">
        <v>1650</v>
      </c>
      <c r="H70" s="42">
        <v>386</v>
      </c>
      <c r="I70" s="42">
        <v>900</v>
      </c>
      <c r="J70" s="42">
        <v>233</v>
      </c>
      <c r="K70" s="42">
        <v>12400</v>
      </c>
      <c r="L70" s="42">
        <v>211</v>
      </c>
      <c r="M70" s="43">
        <v>100</v>
      </c>
      <c r="N70" s="43">
        <v>1</v>
      </c>
      <c r="O70" s="43">
        <v>26206</v>
      </c>
      <c r="P70" s="43">
        <v>697</v>
      </c>
      <c r="Q70" s="72" t="s">
        <v>29</v>
      </c>
      <c r="R70" s="72" t="s">
        <v>29</v>
      </c>
      <c r="S70" s="43">
        <v>100</v>
      </c>
      <c r="T70" s="43">
        <v>4</v>
      </c>
      <c r="U70" s="43">
        <v>304</v>
      </c>
      <c r="V70" s="43">
        <v>25</v>
      </c>
      <c r="W70" s="43">
        <v>1450</v>
      </c>
      <c r="X70" s="47">
        <v>35</v>
      </c>
      <c r="Y70" s="120">
        <v>40</v>
      </c>
      <c r="AA70" s="136"/>
      <c r="AB70" s="136"/>
    </row>
    <row r="71" spans="1:28" ht="12" customHeight="1">
      <c r="A71" s="52"/>
      <c r="B71" s="80">
        <v>41</v>
      </c>
      <c r="C71" s="83"/>
      <c r="D71" s="69" t="s">
        <v>82</v>
      </c>
      <c r="E71" s="41">
        <v>100</v>
      </c>
      <c r="F71" s="42">
        <v>15</v>
      </c>
      <c r="G71" s="42">
        <v>250</v>
      </c>
      <c r="H71" s="42">
        <v>13</v>
      </c>
      <c r="I71" s="42">
        <v>150</v>
      </c>
      <c r="J71" s="42">
        <v>30</v>
      </c>
      <c r="K71" s="42">
        <v>300</v>
      </c>
      <c r="L71" s="42">
        <v>5</v>
      </c>
      <c r="M71" s="42">
        <v>50</v>
      </c>
      <c r="N71" s="42">
        <v>1</v>
      </c>
      <c r="O71" s="42">
        <v>5256</v>
      </c>
      <c r="P71" s="42">
        <v>131</v>
      </c>
      <c r="Q71" s="42">
        <v>30</v>
      </c>
      <c r="R71" s="73">
        <v>10</v>
      </c>
      <c r="S71" s="42">
        <v>20</v>
      </c>
      <c r="T71" s="42">
        <v>1</v>
      </c>
      <c r="U71" s="42">
        <v>140</v>
      </c>
      <c r="V71" s="42">
        <v>3</v>
      </c>
      <c r="W71" s="72" t="s">
        <v>29</v>
      </c>
      <c r="X71" s="91" t="s">
        <v>29</v>
      </c>
      <c r="Y71" s="120">
        <v>41</v>
      </c>
      <c r="AA71" s="126"/>
      <c r="AB71" s="126"/>
    </row>
    <row r="72" spans="2:28" ht="12" customHeight="1">
      <c r="B72" s="80">
        <v>42</v>
      </c>
      <c r="C72" s="83"/>
      <c r="D72" s="69" t="s">
        <v>83</v>
      </c>
      <c r="E72" s="88">
        <v>340</v>
      </c>
      <c r="F72" s="52">
        <v>37</v>
      </c>
      <c r="G72" s="52">
        <v>70</v>
      </c>
      <c r="H72" s="52">
        <v>4</v>
      </c>
      <c r="I72" s="52">
        <v>260</v>
      </c>
      <c r="J72" s="52">
        <v>36</v>
      </c>
      <c r="K72" s="52">
        <v>20</v>
      </c>
      <c r="L72" s="73">
        <v>0</v>
      </c>
      <c r="M72" s="5">
        <v>160</v>
      </c>
      <c r="N72" s="5">
        <v>2</v>
      </c>
      <c r="O72" s="5">
        <v>7898</v>
      </c>
      <c r="P72" s="5">
        <v>193</v>
      </c>
      <c r="Q72" s="72">
        <v>60</v>
      </c>
      <c r="R72" s="72">
        <v>17</v>
      </c>
      <c r="S72" s="5">
        <v>65</v>
      </c>
      <c r="T72" s="5">
        <v>12</v>
      </c>
      <c r="U72" s="5">
        <v>270</v>
      </c>
      <c r="V72" s="5">
        <v>45</v>
      </c>
      <c r="W72" s="72" t="s">
        <v>29</v>
      </c>
      <c r="X72" s="91" t="s">
        <v>29</v>
      </c>
      <c r="Y72" s="122">
        <v>42</v>
      </c>
      <c r="AA72" s="126"/>
      <c r="AB72" s="126"/>
    </row>
    <row r="73" spans="2:28" ht="12" customHeight="1">
      <c r="B73" s="39"/>
      <c r="C73" s="83"/>
      <c r="D73" s="69"/>
      <c r="E73" s="41"/>
      <c r="F73" s="42"/>
      <c r="G73" s="42"/>
      <c r="H73" s="42"/>
      <c r="I73" s="42"/>
      <c r="J73" s="42"/>
      <c r="K73" s="42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7"/>
      <c r="Y73" s="122"/>
      <c r="AA73" s="126"/>
      <c r="AB73" s="126"/>
    </row>
    <row r="74" spans="2:28" s="61" customFormat="1" ht="12" customHeight="1">
      <c r="B74" s="85"/>
      <c r="C74" s="63" t="s">
        <v>84</v>
      </c>
      <c r="D74" s="64"/>
      <c r="E74" s="65">
        <f aca="true" t="shared" si="8" ref="E74:X74">SUM(E75:E77)</f>
        <v>1040</v>
      </c>
      <c r="F74" s="65">
        <f t="shared" si="8"/>
        <v>88</v>
      </c>
      <c r="G74" s="65">
        <f t="shared" si="8"/>
        <v>2380</v>
      </c>
      <c r="H74" s="65">
        <f t="shared" si="8"/>
        <v>424</v>
      </c>
      <c r="I74" s="65">
        <f t="shared" si="8"/>
        <v>3410</v>
      </c>
      <c r="J74" s="65">
        <f t="shared" si="8"/>
        <v>633</v>
      </c>
      <c r="K74" s="65">
        <f t="shared" si="8"/>
        <v>1490</v>
      </c>
      <c r="L74" s="65">
        <f t="shared" si="8"/>
        <v>16</v>
      </c>
      <c r="M74" s="65">
        <f t="shared" si="8"/>
        <v>65</v>
      </c>
      <c r="N74" s="65">
        <f t="shared" si="8"/>
        <v>1</v>
      </c>
      <c r="O74" s="65">
        <f t="shared" si="8"/>
        <v>10870</v>
      </c>
      <c r="P74" s="65">
        <f t="shared" si="8"/>
        <v>247</v>
      </c>
      <c r="Q74" s="65">
        <f t="shared" si="8"/>
        <v>217</v>
      </c>
      <c r="R74" s="65">
        <f t="shared" si="8"/>
        <v>21</v>
      </c>
      <c r="S74" s="65">
        <f t="shared" si="8"/>
        <v>117</v>
      </c>
      <c r="T74" s="65">
        <f t="shared" si="8"/>
        <v>16</v>
      </c>
      <c r="U74" s="65">
        <f t="shared" si="8"/>
        <v>276</v>
      </c>
      <c r="V74" s="65">
        <f t="shared" si="8"/>
        <v>15</v>
      </c>
      <c r="W74" s="65">
        <f t="shared" si="8"/>
        <v>0</v>
      </c>
      <c r="X74" s="66">
        <f t="shared" si="8"/>
        <v>0</v>
      </c>
      <c r="Y74" s="123" t="s">
        <v>85</v>
      </c>
      <c r="AA74" s="134"/>
      <c r="AB74" s="134"/>
    </row>
    <row r="75" spans="2:28" ht="12" customHeight="1">
      <c r="B75" s="80">
        <v>43</v>
      </c>
      <c r="C75" s="83"/>
      <c r="D75" s="69" t="s">
        <v>86</v>
      </c>
      <c r="E75" s="41">
        <v>550</v>
      </c>
      <c r="F75" s="42">
        <v>41</v>
      </c>
      <c r="G75" s="42">
        <v>600</v>
      </c>
      <c r="H75" s="42">
        <v>68</v>
      </c>
      <c r="I75" s="42">
        <v>700</v>
      </c>
      <c r="J75" s="42">
        <v>82</v>
      </c>
      <c r="K75" s="42">
        <v>1350</v>
      </c>
      <c r="L75" s="42">
        <v>15</v>
      </c>
      <c r="M75" s="43">
        <v>25</v>
      </c>
      <c r="N75" s="73">
        <v>0</v>
      </c>
      <c r="O75" s="43">
        <v>8300</v>
      </c>
      <c r="P75" s="43">
        <v>199</v>
      </c>
      <c r="Q75" s="43">
        <v>95</v>
      </c>
      <c r="R75" s="43">
        <v>5</v>
      </c>
      <c r="S75" s="43">
        <v>5</v>
      </c>
      <c r="T75" s="73">
        <v>0</v>
      </c>
      <c r="U75" s="43">
        <v>155</v>
      </c>
      <c r="V75" s="43">
        <v>5</v>
      </c>
      <c r="W75" s="72" t="s">
        <v>29</v>
      </c>
      <c r="X75" s="91" t="s">
        <v>29</v>
      </c>
      <c r="Y75" s="120">
        <v>43</v>
      </c>
      <c r="AA75" s="126"/>
      <c r="AB75" s="126"/>
    </row>
    <row r="76" spans="1:28" s="52" customFormat="1" ht="12" customHeight="1">
      <c r="A76" s="5"/>
      <c r="B76" s="86">
        <v>44</v>
      </c>
      <c r="C76" s="83"/>
      <c r="D76" s="69" t="s">
        <v>87</v>
      </c>
      <c r="E76" s="41">
        <v>390</v>
      </c>
      <c r="F76" s="42">
        <v>35</v>
      </c>
      <c r="G76" s="42">
        <v>780</v>
      </c>
      <c r="H76" s="42">
        <v>156</v>
      </c>
      <c r="I76" s="42">
        <v>510</v>
      </c>
      <c r="J76" s="72">
        <v>101</v>
      </c>
      <c r="K76" s="42">
        <v>40</v>
      </c>
      <c r="L76" s="73">
        <v>0</v>
      </c>
      <c r="M76" s="43">
        <v>20</v>
      </c>
      <c r="N76" s="43">
        <v>1</v>
      </c>
      <c r="O76" s="43">
        <v>600</v>
      </c>
      <c r="P76" s="43">
        <v>11</v>
      </c>
      <c r="Q76" s="43">
        <v>22</v>
      </c>
      <c r="R76" s="43">
        <v>1</v>
      </c>
      <c r="S76" s="43">
        <v>12</v>
      </c>
      <c r="T76" s="43">
        <v>1</v>
      </c>
      <c r="U76" s="43">
        <v>21</v>
      </c>
      <c r="V76" s="43">
        <v>1</v>
      </c>
      <c r="W76" s="72" t="s">
        <v>29</v>
      </c>
      <c r="X76" s="91" t="s">
        <v>29</v>
      </c>
      <c r="Y76" s="120">
        <v>44</v>
      </c>
      <c r="AA76" s="136"/>
      <c r="AB76" s="136"/>
    </row>
    <row r="77" spans="1:28" ht="12" customHeight="1">
      <c r="A77" s="52"/>
      <c r="B77" s="80">
        <v>45</v>
      </c>
      <c r="C77" s="83"/>
      <c r="D77" s="69" t="s">
        <v>88</v>
      </c>
      <c r="E77" s="41">
        <v>100</v>
      </c>
      <c r="F77" s="42">
        <v>12</v>
      </c>
      <c r="G77" s="42">
        <v>1000</v>
      </c>
      <c r="H77" s="42">
        <v>200</v>
      </c>
      <c r="I77" s="42">
        <v>2200</v>
      </c>
      <c r="J77" s="42">
        <v>450</v>
      </c>
      <c r="K77" s="42">
        <v>100</v>
      </c>
      <c r="L77" s="42">
        <v>1</v>
      </c>
      <c r="M77" s="42">
        <v>20</v>
      </c>
      <c r="N77" s="73">
        <v>0</v>
      </c>
      <c r="O77" s="42">
        <v>1970</v>
      </c>
      <c r="P77" s="42">
        <v>37</v>
      </c>
      <c r="Q77" s="42">
        <v>100</v>
      </c>
      <c r="R77" s="42">
        <v>15</v>
      </c>
      <c r="S77" s="42">
        <v>100</v>
      </c>
      <c r="T77" s="42">
        <v>15</v>
      </c>
      <c r="U77" s="42">
        <v>100</v>
      </c>
      <c r="V77" s="42">
        <v>9</v>
      </c>
      <c r="W77" s="72" t="s">
        <v>29</v>
      </c>
      <c r="X77" s="91" t="s">
        <v>29</v>
      </c>
      <c r="Y77" s="120">
        <v>45</v>
      </c>
      <c r="AA77" s="126"/>
      <c r="AB77" s="126"/>
    </row>
    <row r="78" spans="2:28" ht="12" customHeight="1">
      <c r="B78" s="39"/>
      <c r="C78" s="83"/>
      <c r="D78" s="69"/>
      <c r="E78" s="88"/>
      <c r="F78" s="52"/>
      <c r="G78" s="52"/>
      <c r="H78" s="51"/>
      <c r="I78" s="51"/>
      <c r="J78" s="52"/>
      <c r="K78" s="52"/>
      <c r="L78" s="52"/>
      <c r="X78" s="53"/>
      <c r="Y78" s="122"/>
      <c r="AA78" s="126"/>
      <c r="AB78" s="126"/>
    </row>
    <row r="79" spans="2:28" s="61" customFormat="1" ht="12" customHeight="1">
      <c r="B79" s="85"/>
      <c r="C79" s="63" t="s">
        <v>89</v>
      </c>
      <c r="D79" s="64"/>
      <c r="E79" s="65">
        <f>SUM(E80:E81)</f>
        <v>900</v>
      </c>
      <c r="F79" s="65">
        <f aca="true" t="shared" si="9" ref="F79:X79">SUM(F80:F81)</f>
        <v>75</v>
      </c>
      <c r="G79" s="65">
        <f t="shared" si="9"/>
        <v>3700</v>
      </c>
      <c r="H79" s="65">
        <f t="shared" si="9"/>
        <v>201</v>
      </c>
      <c r="I79" s="65">
        <f t="shared" si="9"/>
        <v>13300</v>
      </c>
      <c r="J79" s="65">
        <f t="shared" si="9"/>
        <v>3508</v>
      </c>
      <c r="K79" s="65">
        <f t="shared" si="9"/>
        <v>7400</v>
      </c>
      <c r="L79" s="65">
        <f t="shared" si="9"/>
        <v>73</v>
      </c>
      <c r="M79" s="65">
        <f t="shared" si="9"/>
        <v>110</v>
      </c>
      <c r="N79" s="65">
        <f t="shared" si="9"/>
        <v>1</v>
      </c>
      <c r="O79" s="65">
        <f t="shared" si="9"/>
        <v>7908</v>
      </c>
      <c r="P79" s="65">
        <f t="shared" si="9"/>
        <v>158</v>
      </c>
      <c r="Q79" s="65">
        <f t="shared" si="9"/>
        <v>2443</v>
      </c>
      <c r="R79" s="65">
        <f t="shared" si="9"/>
        <v>405</v>
      </c>
      <c r="S79" s="65">
        <f t="shared" si="9"/>
        <v>170</v>
      </c>
      <c r="T79" s="65">
        <f t="shared" si="9"/>
        <v>2</v>
      </c>
      <c r="U79" s="65">
        <f t="shared" si="9"/>
        <v>1815</v>
      </c>
      <c r="V79" s="65">
        <f t="shared" si="9"/>
        <v>171</v>
      </c>
      <c r="W79" s="65">
        <f t="shared" si="9"/>
        <v>0</v>
      </c>
      <c r="X79" s="66">
        <f t="shared" si="9"/>
        <v>0</v>
      </c>
      <c r="Y79" s="123" t="s">
        <v>90</v>
      </c>
      <c r="AA79" s="134"/>
      <c r="AB79" s="134"/>
    </row>
    <row r="80" spans="2:28" ht="12" customHeight="1">
      <c r="B80" s="80">
        <v>46</v>
      </c>
      <c r="C80" s="83"/>
      <c r="D80" s="69" t="s">
        <v>91</v>
      </c>
      <c r="E80" s="41">
        <v>600</v>
      </c>
      <c r="F80" s="42">
        <v>60</v>
      </c>
      <c r="G80" s="42">
        <v>1400</v>
      </c>
      <c r="H80" s="42">
        <v>140</v>
      </c>
      <c r="I80" s="42">
        <v>11100</v>
      </c>
      <c r="J80" s="42">
        <v>3310</v>
      </c>
      <c r="K80" s="42">
        <v>1400</v>
      </c>
      <c r="L80" s="42">
        <v>13</v>
      </c>
      <c r="M80" s="43">
        <v>110</v>
      </c>
      <c r="N80" s="43">
        <v>1</v>
      </c>
      <c r="O80" s="43">
        <v>1700</v>
      </c>
      <c r="P80" s="43">
        <v>31</v>
      </c>
      <c r="Q80" s="43">
        <v>1743</v>
      </c>
      <c r="R80" s="43">
        <v>265</v>
      </c>
      <c r="S80" s="43">
        <v>100</v>
      </c>
      <c r="T80" s="43">
        <v>2</v>
      </c>
      <c r="U80" s="43">
        <v>775</v>
      </c>
      <c r="V80" s="43">
        <v>16</v>
      </c>
      <c r="W80" s="72" t="s">
        <v>197</v>
      </c>
      <c r="X80" s="91" t="s">
        <v>197</v>
      </c>
      <c r="Y80" s="120">
        <v>46</v>
      </c>
      <c r="AA80" s="126"/>
      <c r="AB80" s="126"/>
    </row>
    <row r="81" spans="1:28" s="52" customFormat="1" ht="12" customHeight="1">
      <c r="A81" s="5"/>
      <c r="B81" s="86">
        <v>47</v>
      </c>
      <c r="C81" s="83"/>
      <c r="D81" s="69" t="s">
        <v>92</v>
      </c>
      <c r="E81" s="41">
        <v>300</v>
      </c>
      <c r="F81" s="42">
        <v>15</v>
      </c>
      <c r="G81" s="42">
        <v>2300</v>
      </c>
      <c r="H81" s="42">
        <v>61</v>
      </c>
      <c r="I81" s="42">
        <v>2200</v>
      </c>
      <c r="J81" s="42">
        <v>198</v>
      </c>
      <c r="K81" s="42">
        <v>6000</v>
      </c>
      <c r="L81" s="42">
        <v>60</v>
      </c>
      <c r="M81" s="72" t="s">
        <v>197</v>
      </c>
      <c r="N81" s="72" t="s">
        <v>197</v>
      </c>
      <c r="O81" s="43">
        <v>6208</v>
      </c>
      <c r="P81" s="94">
        <v>127</v>
      </c>
      <c r="Q81" s="94">
        <v>700</v>
      </c>
      <c r="R81" s="73">
        <v>140</v>
      </c>
      <c r="S81" s="43">
        <v>70</v>
      </c>
      <c r="T81" s="73">
        <v>0</v>
      </c>
      <c r="U81" s="43">
        <v>1040</v>
      </c>
      <c r="V81" s="43">
        <v>155</v>
      </c>
      <c r="W81" s="72" t="s">
        <v>197</v>
      </c>
      <c r="X81" s="91" t="s">
        <v>197</v>
      </c>
      <c r="Y81" s="120">
        <v>47</v>
      </c>
      <c r="AA81" s="136"/>
      <c r="AB81" s="136"/>
    </row>
    <row r="82" spans="1:28" ht="12" customHeight="1">
      <c r="A82" s="52"/>
      <c r="B82" s="39"/>
      <c r="C82" s="83"/>
      <c r="D82" s="69"/>
      <c r="E82" s="41"/>
      <c r="F82" s="42"/>
      <c r="G82" s="42"/>
      <c r="H82" s="42"/>
      <c r="I82" s="42"/>
      <c r="J82" s="72"/>
      <c r="K82" s="42"/>
      <c r="L82" s="42"/>
      <c r="M82" s="42"/>
      <c r="N82" s="42"/>
      <c r="O82" s="42"/>
      <c r="P82" s="87"/>
      <c r="Q82" s="87"/>
      <c r="R82" s="87"/>
      <c r="S82" s="42"/>
      <c r="T82" s="72"/>
      <c r="U82" s="42"/>
      <c r="V82" s="42"/>
      <c r="W82" s="42"/>
      <c r="X82" s="47"/>
      <c r="Y82" s="120"/>
      <c r="AA82" s="126"/>
      <c r="AB82" s="126"/>
    </row>
    <row r="83" spans="2:28" s="61" customFormat="1" ht="12" customHeight="1">
      <c r="B83" s="85"/>
      <c r="C83" s="63" t="s">
        <v>93</v>
      </c>
      <c r="D83" s="64"/>
      <c r="E83" s="65">
        <f aca="true" t="shared" si="10" ref="E83:X83">SUM(E84:E88)</f>
        <v>402</v>
      </c>
      <c r="F83" s="65">
        <f t="shared" si="10"/>
        <v>36</v>
      </c>
      <c r="G83" s="65">
        <f t="shared" si="10"/>
        <v>3773</v>
      </c>
      <c r="H83" s="65">
        <f t="shared" si="10"/>
        <v>550</v>
      </c>
      <c r="I83" s="65">
        <f t="shared" si="10"/>
        <v>2335</v>
      </c>
      <c r="J83" s="65">
        <f t="shared" si="10"/>
        <v>411</v>
      </c>
      <c r="K83" s="65">
        <f t="shared" si="10"/>
        <v>6580</v>
      </c>
      <c r="L83" s="65">
        <f t="shared" si="10"/>
        <v>71</v>
      </c>
      <c r="M83" s="65">
        <f t="shared" si="10"/>
        <v>70</v>
      </c>
      <c r="N83" s="65">
        <f t="shared" si="10"/>
        <v>1</v>
      </c>
      <c r="O83" s="65">
        <f t="shared" si="10"/>
        <v>5202</v>
      </c>
      <c r="P83" s="65">
        <f t="shared" si="10"/>
        <v>117</v>
      </c>
      <c r="Q83" s="65">
        <f t="shared" si="10"/>
        <v>1950</v>
      </c>
      <c r="R83" s="65">
        <f t="shared" si="10"/>
        <v>173</v>
      </c>
      <c r="S83" s="65">
        <f t="shared" si="10"/>
        <v>95</v>
      </c>
      <c r="T83" s="65">
        <f t="shared" si="10"/>
        <v>5</v>
      </c>
      <c r="U83" s="65">
        <f t="shared" si="10"/>
        <v>1090</v>
      </c>
      <c r="V83" s="65">
        <f t="shared" si="10"/>
        <v>32</v>
      </c>
      <c r="W83" s="65">
        <f t="shared" si="10"/>
        <v>18</v>
      </c>
      <c r="X83" s="66">
        <f t="shared" si="10"/>
        <v>2</v>
      </c>
      <c r="Y83" s="123" t="s">
        <v>94</v>
      </c>
      <c r="AA83" s="134"/>
      <c r="AB83" s="134"/>
    </row>
    <row r="84" spans="2:28" ht="12" customHeight="1">
      <c r="B84" s="80">
        <v>48</v>
      </c>
      <c r="C84" s="83"/>
      <c r="D84" s="69" t="s">
        <v>95</v>
      </c>
      <c r="E84" s="41">
        <v>30</v>
      </c>
      <c r="F84" s="42">
        <v>3</v>
      </c>
      <c r="G84" s="42">
        <v>130</v>
      </c>
      <c r="H84" s="42">
        <v>14</v>
      </c>
      <c r="I84" s="73">
        <v>130</v>
      </c>
      <c r="J84" s="73">
        <v>14</v>
      </c>
      <c r="K84" s="42">
        <v>300</v>
      </c>
      <c r="L84" s="42">
        <v>2</v>
      </c>
      <c r="M84" s="72" t="s">
        <v>96</v>
      </c>
      <c r="N84" s="72" t="s">
        <v>96</v>
      </c>
      <c r="O84" s="72" t="s">
        <v>96</v>
      </c>
      <c r="P84" s="72" t="s">
        <v>96</v>
      </c>
      <c r="Q84" s="72" t="s">
        <v>96</v>
      </c>
      <c r="R84" s="72" t="s">
        <v>96</v>
      </c>
      <c r="S84" s="72" t="s">
        <v>96</v>
      </c>
      <c r="T84" s="72" t="s">
        <v>96</v>
      </c>
      <c r="U84" s="72" t="s">
        <v>96</v>
      </c>
      <c r="V84" s="72" t="s">
        <v>96</v>
      </c>
      <c r="W84" s="72" t="s">
        <v>96</v>
      </c>
      <c r="X84" s="91" t="s">
        <v>96</v>
      </c>
      <c r="Y84" s="120">
        <v>48</v>
      </c>
      <c r="AA84" s="126"/>
      <c r="AB84" s="126"/>
    </row>
    <row r="85" spans="2:28" ht="12" customHeight="1">
      <c r="B85" s="80">
        <v>49</v>
      </c>
      <c r="C85" s="83"/>
      <c r="D85" s="69" t="s">
        <v>97</v>
      </c>
      <c r="E85" s="41">
        <v>62</v>
      </c>
      <c r="F85" s="42">
        <v>5</v>
      </c>
      <c r="G85" s="42">
        <v>263</v>
      </c>
      <c r="H85" s="72">
        <v>64</v>
      </c>
      <c r="I85" s="72">
        <v>35</v>
      </c>
      <c r="J85" s="72">
        <v>9</v>
      </c>
      <c r="K85" s="42">
        <v>100</v>
      </c>
      <c r="L85" s="42">
        <v>1</v>
      </c>
      <c r="M85" s="72" t="s">
        <v>96</v>
      </c>
      <c r="N85" s="72" t="s">
        <v>96</v>
      </c>
      <c r="O85" s="72" t="s">
        <v>96</v>
      </c>
      <c r="P85" s="72" t="s">
        <v>96</v>
      </c>
      <c r="Q85" s="72" t="s">
        <v>96</v>
      </c>
      <c r="R85" s="72" t="s">
        <v>96</v>
      </c>
      <c r="S85" s="42">
        <v>30</v>
      </c>
      <c r="T85" s="42">
        <v>1</v>
      </c>
      <c r="U85" s="42">
        <v>10</v>
      </c>
      <c r="V85" s="42">
        <v>1</v>
      </c>
      <c r="W85" s="72" t="s">
        <v>96</v>
      </c>
      <c r="X85" s="91" t="s">
        <v>96</v>
      </c>
      <c r="Y85" s="120">
        <v>49</v>
      </c>
      <c r="AA85" s="126"/>
      <c r="AB85" s="126"/>
    </row>
    <row r="86" spans="2:28" ht="12" customHeight="1">
      <c r="B86" s="80">
        <v>50</v>
      </c>
      <c r="C86" s="83"/>
      <c r="D86" s="69" t="s">
        <v>98</v>
      </c>
      <c r="E86" s="41">
        <v>120</v>
      </c>
      <c r="F86" s="42">
        <v>10</v>
      </c>
      <c r="G86" s="42">
        <v>850</v>
      </c>
      <c r="H86" s="72">
        <v>208</v>
      </c>
      <c r="I86" s="72">
        <v>170</v>
      </c>
      <c r="J86" s="72">
        <v>34</v>
      </c>
      <c r="K86" s="42">
        <v>420</v>
      </c>
      <c r="L86" s="42">
        <v>5</v>
      </c>
      <c r="M86" s="72" t="s">
        <v>96</v>
      </c>
      <c r="N86" s="72" t="s">
        <v>96</v>
      </c>
      <c r="O86" s="72" t="s">
        <v>96</v>
      </c>
      <c r="P86" s="72" t="s">
        <v>96</v>
      </c>
      <c r="Q86" s="72" t="s">
        <v>96</v>
      </c>
      <c r="R86" s="72" t="s">
        <v>96</v>
      </c>
      <c r="S86" s="72" t="s">
        <v>96</v>
      </c>
      <c r="T86" s="72" t="s">
        <v>96</v>
      </c>
      <c r="U86" s="42">
        <v>60</v>
      </c>
      <c r="V86" s="73">
        <v>0</v>
      </c>
      <c r="W86" s="42">
        <v>3</v>
      </c>
      <c r="X86" s="91" t="s">
        <v>96</v>
      </c>
      <c r="Y86" s="122">
        <v>50</v>
      </c>
      <c r="AA86" s="126"/>
      <c r="AB86" s="126"/>
    </row>
    <row r="87" spans="2:28" ht="12" customHeight="1">
      <c r="B87" s="80">
        <v>51</v>
      </c>
      <c r="C87" s="83"/>
      <c r="D87" s="69" t="s">
        <v>99</v>
      </c>
      <c r="E87" s="43">
        <v>70</v>
      </c>
      <c r="F87" s="43">
        <v>6</v>
      </c>
      <c r="G87" s="42">
        <v>680</v>
      </c>
      <c r="H87" s="42">
        <v>132</v>
      </c>
      <c r="I87" s="42">
        <v>700</v>
      </c>
      <c r="J87" s="42">
        <v>136</v>
      </c>
      <c r="K87" s="42">
        <v>1500</v>
      </c>
      <c r="L87" s="42">
        <v>22</v>
      </c>
      <c r="M87" s="43">
        <v>50</v>
      </c>
      <c r="N87" s="43">
        <v>1</v>
      </c>
      <c r="O87" s="43">
        <v>2450</v>
      </c>
      <c r="P87" s="43">
        <v>57</v>
      </c>
      <c r="Q87" s="43">
        <v>420</v>
      </c>
      <c r="R87" s="43">
        <v>50</v>
      </c>
      <c r="S87" s="43">
        <v>5</v>
      </c>
      <c r="T87" s="73">
        <v>0</v>
      </c>
      <c r="U87" s="43">
        <v>20</v>
      </c>
      <c r="V87" s="72" t="s">
        <v>96</v>
      </c>
      <c r="W87" s="43">
        <v>15</v>
      </c>
      <c r="X87" s="47">
        <v>2</v>
      </c>
      <c r="Y87" s="39">
        <v>51</v>
      </c>
      <c r="AA87" s="126"/>
      <c r="AB87" s="126"/>
    </row>
    <row r="88" spans="2:28" ht="12" customHeight="1">
      <c r="B88" s="80">
        <v>52</v>
      </c>
      <c r="C88" s="83"/>
      <c r="D88" s="69" t="s">
        <v>100</v>
      </c>
      <c r="E88" s="5">
        <v>120</v>
      </c>
      <c r="F88" s="5">
        <v>12</v>
      </c>
      <c r="G88" s="52">
        <v>1850</v>
      </c>
      <c r="H88" s="52">
        <v>132</v>
      </c>
      <c r="I88" s="73">
        <v>1300</v>
      </c>
      <c r="J88" s="73">
        <v>218</v>
      </c>
      <c r="K88" s="52">
        <v>4260</v>
      </c>
      <c r="L88" s="52">
        <v>41</v>
      </c>
      <c r="M88" s="5">
        <v>20</v>
      </c>
      <c r="N88" s="73">
        <v>0</v>
      </c>
      <c r="O88" s="5">
        <v>2752</v>
      </c>
      <c r="P88" s="5">
        <v>60</v>
      </c>
      <c r="Q88" s="5">
        <v>1530</v>
      </c>
      <c r="R88" s="5">
        <v>123</v>
      </c>
      <c r="S88" s="5">
        <v>60</v>
      </c>
      <c r="T88" s="5">
        <v>4</v>
      </c>
      <c r="U88" s="5">
        <v>1000</v>
      </c>
      <c r="V88" s="5">
        <v>31</v>
      </c>
      <c r="W88" s="72" t="s">
        <v>96</v>
      </c>
      <c r="X88" s="91" t="s">
        <v>96</v>
      </c>
      <c r="Y88" s="39">
        <v>52</v>
      </c>
      <c r="AA88" s="126"/>
      <c r="AB88" s="126"/>
    </row>
    <row r="89" spans="2:28" ht="12" customHeight="1">
      <c r="B89" s="39"/>
      <c r="C89" s="83"/>
      <c r="D89" s="69"/>
      <c r="G89" s="52"/>
      <c r="H89" s="52"/>
      <c r="I89" s="52"/>
      <c r="J89" s="52"/>
      <c r="K89" s="52"/>
      <c r="L89" s="52"/>
      <c r="X89" s="53"/>
      <c r="Y89" s="39"/>
      <c r="AA89" s="126"/>
      <c r="AB89" s="126"/>
    </row>
    <row r="90" spans="2:28" s="61" customFormat="1" ht="12" customHeight="1">
      <c r="B90" s="85"/>
      <c r="C90" s="63" t="s">
        <v>101</v>
      </c>
      <c r="D90" s="64"/>
      <c r="E90" s="65">
        <f>SUM(E91:E94)</f>
        <v>2070</v>
      </c>
      <c r="F90" s="65">
        <f aca="true" t="shared" si="11" ref="F90:U90">SUM(F91:F94)</f>
        <v>185</v>
      </c>
      <c r="G90" s="65">
        <f t="shared" si="11"/>
        <v>6600</v>
      </c>
      <c r="H90" s="65">
        <f t="shared" si="11"/>
        <v>1487</v>
      </c>
      <c r="I90" s="65">
        <f t="shared" si="11"/>
        <v>3311</v>
      </c>
      <c r="J90" s="65">
        <v>540</v>
      </c>
      <c r="K90" s="65">
        <f t="shared" si="11"/>
        <v>4130</v>
      </c>
      <c r="L90" s="65">
        <f t="shared" si="11"/>
        <v>46</v>
      </c>
      <c r="M90" s="65">
        <f t="shared" si="11"/>
        <v>230</v>
      </c>
      <c r="N90" s="65">
        <f t="shared" si="11"/>
        <v>2</v>
      </c>
      <c r="O90" s="65">
        <f t="shared" si="11"/>
        <v>10283</v>
      </c>
      <c r="P90" s="65">
        <f t="shared" si="11"/>
        <v>217</v>
      </c>
      <c r="Q90" s="65">
        <f t="shared" si="11"/>
        <v>190</v>
      </c>
      <c r="R90" s="65">
        <f t="shared" si="11"/>
        <v>9</v>
      </c>
      <c r="S90" s="65">
        <f t="shared" si="11"/>
        <v>247</v>
      </c>
      <c r="T90" s="65">
        <f t="shared" si="11"/>
        <v>12</v>
      </c>
      <c r="U90" s="65">
        <f t="shared" si="11"/>
        <v>4321</v>
      </c>
      <c r="V90" s="65">
        <f>SUM(V91:V94)</f>
        <v>523</v>
      </c>
      <c r="W90" s="65">
        <f>SUM(W91:W94)</f>
        <v>200</v>
      </c>
      <c r="X90" s="66">
        <f>SUM(X91:X94)</f>
        <v>46</v>
      </c>
      <c r="Y90" s="85" t="s">
        <v>102</v>
      </c>
      <c r="AA90" s="134"/>
      <c r="AB90" s="134"/>
    </row>
    <row r="91" spans="2:28" ht="12" customHeight="1">
      <c r="B91" s="80">
        <v>53</v>
      </c>
      <c r="C91" s="83"/>
      <c r="D91" s="69" t="s">
        <v>103</v>
      </c>
      <c r="E91" s="5">
        <v>490</v>
      </c>
      <c r="F91" s="5">
        <v>49</v>
      </c>
      <c r="G91" s="5">
        <v>2800</v>
      </c>
      <c r="H91" s="51">
        <v>947</v>
      </c>
      <c r="I91" s="73">
        <v>1021</v>
      </c>
      <c r="J91" s="73">
        <v>256</v>
      </c>
      <c r="K91" s="52">
        <v>800</v>
      </c>
      <c r="L91" s="52">
        <v>9</v>
      </c>
      <c r="M91" s="5">
        <v>70</v>
      </c>
      <c r="N91" s="5">
        <v>1</v>
      </c>
      <c r="O91" s="5">
        <v>6256</v>
      </c>
      <c r="P91" s="5">
        <v>141</v>
      </c>
      <c r="Q91" s="72">
        <v>30</v>
      </c>
      <c r="R91" s="72">
        <v>1</v>
      </c>
      <c r="S91" s="5">
        <v>140</v>
      </c>
      <c r="T91" s="5">
        <v>10</v>
      </c>
      <c r="U91" s="5">
        <v>3200</v>
      </c>
      <c r="V91" s="5">
        <v>387</v>
      </c>
      <c r="W91" s="5">
        <v>190</v>
      </c>
      <c r="X91" s="53">
        <v>45</v>
      </c>
      <c r="Y91" s="39">
        <v>53</v>
      </c>
      <c r="AA91" s="126"/>
      <c r="AB91" s="126"/>
    </row>
    <row r="92" spans="2:28" ht="12" customHeight="1">
      <c r="B92" s="80">
        <v>54</v>
      </c>
      <c r="C92" s="83"/>
      <c r="D92" s="69" t="s">
        <v>104</v>
      </c>
      <c r="E92" s="5">
        <v>1150</v>
      </c>
      <c r="F92" s="5">
        <v>103</v>
      </c>
      <c r="G92" s="5">
        <v>2300</v>
      </c>
      <c r="H92" s="52">
        <v>310</v>
      </c>
      <c r="I92" s="52">
        <v>2000</v>
      </c>
      <c r="J92" s="73">
        <v>245</v>
      </c>
      <c r="K92" s="52">
        <v>350</v>
      </c>
      <c r="L92" s="52">
        <v>3</v>
      </c>
      <c r="M92" s="72" t="s">
        <v>96</v>
      </c>
      <c r="N92" s="72" t="s">
        <v>96</v>
      </c>
      <c r="O92" s="5">
        <v>1020</v>
      </c>
      <c r="P92" s="5">
        <v>23</v>
      </c>
      <c r="Q92" s="72" t="s">
        <v>96</v>
      </c>
      <c r="R92" s="72" t="s">
        <v>96</v>
      </c>
      <c r="S92" s="5">
        <v>67</v>
      </c>
      <c r="T92" s="5">
        <v>1</v>
      </c>
      <c r="U92" s="5">
        <v>551</v>
      </c>
      <c r="V92" s="5">
        <v>115</v>
      </c>
      <c r="W92" s="5">
        <v>10</v>
      </c>
      <c r="X92" s="53">
        <v>1</v>
      </c>
      <c r="Y92" s="39">
        <v>54</v>
      </c>
      <c r="AA92" s="126"/>
      <c r="AB92" s="126"/>
    </row>
    <row r="93" spans="2:28" ht="12" customHeight="1">
      <c r="B93" s="80">
        <v>55</v>
      </c>
      <c r="C93" s="83"/>
      <c r="D93" s="69" t="s">
        <v>105</v>
      </c>
      <c r="E93" s="5">
        <v>80</v>
      </c>
      <c r="F93" s="5">
        <v>8</v>
      </c>
      <c r="G93" s="5">
        <v>760</v>
      </c>
      <c r="H93" s="52">
        <v>156</v>
      </c>
      <c r="I93" s="52">
        <v>90</v>
      </c>
      <c r="J93" s="52">
        <v>17</v>
      </c>
      <c r="K93" s="52">
        <v>1880</v>
      </c>
      <c r="L93" s="52">
        <v>23</v>
      </c>
      <c r="M93" s="5">
        <v>120</v>
      </c>
      <c r="N93" s="5">
        <v>1</v>
      </c>
      <c r="O93" s="5">
        <v>3007</v>
      </c>
      <c r="P93" s="5">
        <v>53</v>
      </c>
      <c r="Q93" s="5">
        <v>100</v>
      </c>
      <c r="R93" s="5">
        <v>2</v>
      </c>
      <c r="S93" s="5">
        <v>15</v>
      </c>
      <c r="T93" s="5">
        <v>1</v>
      </c>
      <c r="U93" s="5">
        <v>500</v>
      </c>
      <c r="V93" s="5">
        <v>18</v>
      </c>
      <c r="W93" s="72" t="s">
        <v>96</v>
      </c>
      <c r="X93" s="91" t="s">
        <v>96</v>
      </c>
      <c r="Y93" s="39">
        <v>55</v>
      </c>
      <c r="AA93" s="126"/>
      <c r="AB93" s="126"/>
    </row>
    <row r="94" spans="2:28" ht="12" customHeight="1">
      <c r="B94" s="80">
        <v>56</v>
      </c>
      <c r="C94" s="83"/>
      <c r="D94" s="69" t="s">
        <v>106</v>
      </c>
      <c r="E94" s="5">
        <v>350</v>
      </c>
      <c r="F94" s="5">
        <v>25</v>
      </c>
      <c r="G94" s="5">
        <v>740</v>
      </c>
      <c r="H94" s="52">
        <v>74</v>
      </c>
      <c r="I94" s="52">
        <v>200</v>
      </c>
      <c r="J94" s="73">
        <v>23</v>
      </c>
      <c r="K94" s="52">
        <v>1100</v>
      </c>
      <c r="L94" s="52">
        <v>11</v>
      </c>
      <c r="M94" s="5">
        <v>40</v>
      </c>
      <c r="N94" s="73">
        <v>0</v>
      </c>
      <c r="O94" s="72" t="s">
        <v>96</v>
      </c>
      <c r="P94" s="72" t="s">
        <v>96</v>
      </c>
      <c r="Q94" s="5">
        <v>60</v>
      </c>
      <c r="R94" s="5">
        <v>6</v>
      </c>
      <c r="S94" s="5">
        <v>25</v>
      </c>
      <c r="T94" s="73">
        <v>0</v>
      </c>
      <c r="U94" s="5">
        <v>70</v>
      </c>
      <c r="V94" s="5">
        <v>3</v>
      </c>
      <c r="W94" s="72" t="s">
        <v>96</v>
      </c>
      <c r="X94" s="91" t="s">
        <v>96</v>
      </c>
      <c r="Y94" s="39">
        <v>56</v>
      </c>
      <c r="AA94" s="126"/>
      <c r="AB94" s="126"/>
    </row>
    <row r="95" spans="2:28" ht="12" customHeight="1">
      <c r="B95" s="39"/>
      <c r="C95" s="83"/>
      <c r="D95" s="69"/>
      <c r="H95" s="52"/>
      <c r="I95" s="52"/>
      <c r="J95" s="52"/>
      <c r="K95" s="52"/>
      <c r="L95" s="52"/>
      <c r="X95" s="53"/>
      <c r="Y95" s="39"/>
      <c r="AA95" s="126"/>
      <c r="AB95" s="126"/>
    </row>
    <row r="96" spans="2:28" s="61" customFormat="1" ht="12" customHeight="1">
      <c r="B96" s="85"/>
      <c r="C96" s="63" t="s">
        <v>107</v>
      </c>
      <c r="D96" s="64"/>
      <c r="E96" s="65">
        <f aca="true" t="shared" si="12" ref="E96:M96">SUM(E97:E98)</f>
        <v>310</v>
      </c>
      <c r="F96" s="65">
        <f t="shared" si="12"/>
        <v>27</v>
      </c>
      <c r="G96" s="65">
        <f t="shared" si="12"/>
        <v>2490</v>
      </c>
      <c r="H96" s="65">
        <f t="shared" si="12"/>
        <v>466</v>
      </c>
      <c r="I96" s="65">
        <f t="shared" si="12"/>
        <v>1100</v>
      </c>
      <c r="J96" s="65">
        <f t="shared" si="12"/>
        <v>178</v>
      </c>
      <c r="K96" s="65">
        <f t="shared" si="12"/>
        <v>4230</v>
      </c>
      <c r="L96" s="65">
        <f t="shared" si="12"/>
        <v>48</v>
      </c>
      <c r="M96" s="65">
        <f t="shared" si="12"/>
        <v>70</v>
      </c>
      <c r="N96" s="65">
        <v>1</v>
      </c>
      <c r="O96" s="65">
        <f aca="true" t="shared" si="13" ref="O96:X96">SUM(O97:O98)</f>
        <v>3584</v>
      </c>
      <c r="P96" s="65">
        <f t="shared" si="13"/>
        <v>76</v>
      </c>
      <c r="Q96" s="65">
        <f t="shared" si="13"/>
        <v>51</v>
      </c>
      <c r="R96" s="65">
        <f t="shared" si="13"/>
        <v>6</v>
      </c>
      <c r="S96" s="65">
        <f t="shared" si="13"/>
        <v>0</v>
      </c>
      <c r="T96" s="65">
        <f t="shared" si="13"/>
        <v>0</v>
      </c>
      <c r="U96" s="65">
        <f t="shared" si="13"/>
        <v>664</v>
      </c>
      <c r="V96" s="65">
        <f t="shared" si="13"/>
        <v>77</v>
      </c>
      <c r="W96" s="65">
        <f t="shared" si="13"/>
        <v>0</v>
      </c>
      <c r="X96" s="66">
        <f t="shared" si="13"/>
        <v>0</v>
      </c>
      <c r="Y96" s="85" t="s">
        <v>108</v>
      </c>
      <c r="AA96" s="134"/>
      <c r="AB96" s="134"/>
    </row>
    <row r="97" spans="2:28" ht="12" customHeight="1">
      <c r="B97" s="80">
        <v>57</v>
      </c>
      <c r="C97" s="83"/>
      <c r="D97" s="69" t="s">
        <v>109</v>
      </c>
      <c r="E97" s="5">
        <v>50</v>
      </c>
      <c r="F97" s="5">
        <v>9</v>
      </c>
      <c r="G97" s="5">
        <v>560</v>
      </c>
      <c r="H97" s="72">
        <v>146</v>
      </c>
      <c r="I97" s="72">
        <v>250</v>
      </c>
      <c r="J97" s="72">
        <v>50</v>
      </c>
      <c r="K97" s="52">
        <v>1430</v>
      </c>
      <c r="L97" s="52">
        <v>17</v>
      </c>
      <c r="M97" s="5">
        <v>20</v>
      </c>
      <c r="N97" s="73">
        <v>0</v>
      </c>
      <c r="O97" s="5">
        <v>1184</v>
      </c>
      <c r="P97" s="5">
        <v>24</v>
      </c>
      <c r="Q97" s="5">
        <v>50</v>
      </c>
      <c r="R97" s="73">
        <v>6</v>
      </c>
      <c r="S97" s="72" t="s">
        <v>110</v>
      </c>
      <c r="T97" s="72" t="s">
        <v>110</v>
      </c>
      <c r="U97" s="72" t="s">
        <v>110</v>
      </c>
      <c r="V97" s="72" t="s">
        <v>110</v>
      </c>
      <c r="W97" s="72" t="s">
        <v>110</v>
      </c>
      <c r="X97" s="91" t="s">
        <v>110</v>
      </c>
      <c r="Y97" s="39">
        <v>57</v>
      </c>
      <c r="AA97" s="126"/>
      <c r="AB97" s="126"/>
    </row>
    <row r="98" spans="2:28" ht="12" customHeight="1">
      <c r="B98" s="80">
        <v>58</v>
      </c>
      <c r="C98" s="83"/>
      <c r="D98" s="69" t="s">
        <v>111</v>
      </c>
      <c r="E98" s="5">
        <v>260</v>
      </c>
      <c r="F98" s="5">
        <v>18</v>
      </c>
      <c r="G98" s="5">
        <v>1930</v>
      </c>
      <c r="H98" s="52">
        <v>320</v>
      </c>
      <c r="I98" s="73">
        <v>850</v>
      </c>
      <c r="J98" s="73">
        <v>128</v>
      </c>
      <c r="K98" s="52">
        <v>2800</v>
      </c>
      <c r="L98" s="52">
        <v>31</v>
      </c>
      <c r="M98" s="5">
        <v>50</v>
      </c>
      <c r="N98" s="73">
        <v>0</v>
      </c>
      <c r="O98" s="5">
        <v>2400</v>
      </c>
      <c r="P98" s="5">
        <v>52</v>
      </c>
      <c r="Q98" s="5">
        <v>1</v>
      </c>
      <c r="R98" s="73">
        <v>0</v>
      </c>
      <c r="S98" s="72" t="s">
        <v>110</v>
      </c>
      <c r="T98" s="72" t="s">
        <v>110</v>
      </c>
      <c r="U98" s="5">
        <v>664</v>
      </c>
      <c r="V98" s="5">
        <v>77</v>
      </c>
      <c r="W98" s="72" t="s">
        <v>110</v>
      </c>
      <c r="X98" s="91" t="s">
        <v>110</v>
      </c>
      <c r="Y98" s="39">
        <v>58</v>
      </c>
      <c r="AA98" s="126"/>
      <c r="AB98" s="126"/>
    </row>
    <row r="99" spans="1:28" ht="6" customHeight="1">
      <c r="A99" s="100"/>
      <c r="B99" s="97"/>
      <c r="C99" s="98"/>
      <c r="D99" s="9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102"/>
      <c r="AA99" s="126"/>
      <c r="AB99" s="126"/>
    </row>
    <row r="100" spans="3:28" ht="12" customHeight="1">
      <c r="C100" s="5" t="s">
        <v>198</v>
      </c>
      <c r="D100" s="52"/>
      <c r="H100" s="52"/>
      <c r="I100" s="52"/>
      <c r="J100" s="52"/>
      <c r="K100" s="52"/>
      <c r="L100" s="52"/>
      <c r="AA100" s="126"/>
      <c r="AB100" s="126"/>
    </row>
    <row r="101" spans="4:28" ht="12" customHeight="1">
      <c r="D101" s="52"/>
      <c r="G101" s="52"/>
      <c r="H101" s="52"/>
      <c r="I101" s="52"/>
      <c r="AA101" s="126"/>
      <c r="AB101" s="126"/>
    </row>
    <row r="102" spans="4:28" ht="12" customHeight="1">
      <c r="D102" s="52"/>
      <c r="G102" s="52"/>
      <c r="H102" s="52"/>
      <c r="I102" s="52"/>
      <c r="AA102" s="126"/>
      <c r="AB102" s="126"/>
    </row>
    <row r="103" spans="4:28" ht="12" customHeight="1">
      <c r="D103" s="52"/>
      <c r="G103" s="52"/>
      <c r="H103" s="52"/>
      <c r="I103" s="52"/>
      <c r="AA103" s="126"/>
      <c r="AB103" s="126"/>
    </row>
    <row r="104" spans="4:28" ht="12" customHeight="1">
      <c r="D104" s="52"/>
      <c r="G104" s="52"/>
      <c r="H104" s="52"/>
      <c r="I104" s="52"/>
      <c r="AA104" s="126"/>
      <c r="AB104" s="126"/>
    </row>
    <row r="105" spans="4:28" ht="12" customHeight="1">
      <c r="D105" s="52"/>
      <c r="G105" s="52"/>
      <c r="H105" s="52"/>
      <c r="I105" s="52"/>
      <c r="AA105" s="126"/>
      <c r="AB105" s="126"/>
    </row>
    <row r="106" spans="4:28" ht="12" customHeight="1">
      <c r="D106" s="52"/>
      <c r="G106" s="52"/>
      <c r="H106" s="52"/>
      <c r="I106" s="52"/>
      <c r="AA106" s="126"/>
      <c r="AB106" s="126"/>
    </row>
    <row r="107" spans="4:28" ht="12" customHeight="1">
      <c r="D107" s="52"/>
      <c r="G107" s="52"/>
      <c r="H107" s="52"/>
      <c r="I107" s="52"/>
      <c r="AA107" s="126"/>
      <c r="AB107" s="126"/>
    </row>
    <row r="108" spans="4:9" ht="12" customHeight="1">
      <c r="D108" s="52"/>
      <c r="G108" s="52"/>
      <c r="H108" s="52"/>
      <c r="I108" s="52"/>
    </row>
    <row r="109" spans="4:9" ht="12" customHeight="1">
      <c r="D109" s="52"/>
      <c r="G109" s="52"/>
      <c r="H109" s="52"/>
      <c r="I109" s="52"/>
    </row>
    <row r="110" spans="4:9" ht="12" customHeight="1">
      <c r="D110" s="52"/>
      <c r="G110" s="52"/>
      <c r="H110" s="52"/>
      <c r="I110" s="52"/>
    </row>
    <row r="111" spans="4:9" ht="12" customHeight="1">
      <c r="D111" s="52"/>
      <c r="G111" s="52"/>
      <c r="H111" s="52"/>
      <c r="I111" s="52"/>
    </row>
    <row r="112" spans="4:9" ht="12" customHeight="1">
      <c r="D112" s="52"/>
      <c r="G112" s="52"/>
      <c r="H112" s="52"/>
      <c r="I112" s="52"/>
    </row>
    <row r="113" spans="4:9" ht="12" customHeight="1">
      <c r="D113" s="52"/>
      <c r="G113" s="52"/>
      <c r="H113" s="52"/>
      <c r="I113" s="52"/>
    </row>
    <row r="114" spans="4:9" ht="12" customHeight="1">
      <c r="D114" s="52"/>
      <c r="G114" s="52"/>
      <c r="H114" s="52"/>
      <c r="I114" s="52"/>
    </row>
    <row r="115" spans="4:9" ht="12" customHeight="1">
      <c r="D115" s="52"/>
      <c r="G115" s="52"/>
      <c r="H115" s="52"/>
      <c r="I115" s="52"/>
    </row>
    <row r="116" spans="4:9" ht="12" customHeight="1">
      <c r="D116" s="52"/>
      <c r="G116" s="52"/>
      <c r="H116" s="52"/>
      <c r="I116" s="52"/>
    </row>
    <row r="117" spans="4:9" ht="12" customHeight="1">
      <c r="D117" s="52"/>
      <c r="G117" s="52"/>
      <c r="H117" s="52"/>
      <c r="I117" s="52"/>
    </row>
    <row r="118" spans="4:9" ht="12" customHeight="1">
      <c r="D118" s="52"/>
      <c r="G118" s="52"/>
      <c r="H118" s="52"/>
      <c r="I118" s="52"/>
    </row>
    <row r="119" spans="4:9" ht="12" customHeight="1">
      <c r="D119" s="52"/>
      <c r="G119" s="52"/>
      <c r="H119" s="52"/>
      <c r="I119" s="52"/>
    </row>
    <row r="120" spans="4:9" ht="12" customHeight="1">
      <c r="D120" s="52"/>
      <c r="G120" s="52"/>
      <c r="H120" s="52"/>
      <c r="I120" s="52"/>
    </row>
    <row r="121" spans="4:9" ht="12" customHeight="1">
      <c r="D121" s="52"/>
      <c r="G121" s="52"/>
      <c r="H121" s="52"/>
      <c r="I121" s="52"/>
    </row>
    <row r="122" spans="4:9" ht="12" customHeight="1">
      <c r="D122" s="52"/>
      <c r="G122" s="52"/>
      <c r="H122" s="52"/>
      <c r="I122" s="52"/>
    </row>
    <row r="123" spans="4:9" ht="12" customHeight="1">
      <c r="D123" s="52"/>
      <c r="G123" s="52"/>
      <c r="H123" s="52"/>
      <c r="I123" s="52"/>
    </row>
    <row r="124" spans="4:9" ht="12" customHeight="1">
      <c r="D124" s="52"/>
      <c r="G124" s="52"/>
      <c r="H124" s="52"/>
      <c r="I124" s="52"/>
    </row>
    <row r="125" spans="4:9" ht="12" customHeight="1">
      <c r="D125" s="52"/>
      <c r="G125" s="52"/>
      <c r="H125" s="52"/>
      <c r="I125" s="52"/>
    </row>
    <row r="126" spans="4:9" ht="12" customHeight="1">
      <c r="D126" s="52"/>
      <c r="G126" s="52"/>
      <c r="H126" s="52"/>
      <c r="I126" s="52"/>
    </row>
    <row r="127" spans="4:9" ht="12" customHeight="1">
      <c r="D127" s="52"/>
      <c r="G127" s="52"/>
      <c r="H127" s="52"/>
      <c r="I127" s="52"/>
    </row>
    <row r="128" spans="4:9" ht="12" customHeight="1">
      <c r="D128" s="52"/>
      <c r="G128" s="52"/>
      <c r="H128" s="52"/>
      <c r="I128" s="52"/>
    </row>
    <row r="129" spans="4:9" ht="12" customHeight="1">
      <c r="D129" s="52"/>
      <c r="G129" s="52"/>
      <c r="H129" s="52"/>
      <c r="I129" s="52"/>
    </row>
    <row r="130" spans="4:9" ht="12" customHeight="1">
      <c r="D130" s="52"/>
      <c r="G130" s="52"/>
      <c r="H130" s="52"/>
      <c r="I130" s="52"/>
    </row>
    <row r="131" spans="4:9" ht="12" customHeight="1">
      <c r="D131" s="52"/>
      <c r="G131" s="52"/>
      <c r="H131" s="52"/>
      <c r="I131" s="52"/>
    </row>
    <row r="132" spans="4:9" ht="12" customHeight="1">
      <c r="D132" s="52"/>
      <c r="G132" s="52"/>
      <c r="H132" s="52"/>
      <c r="I132" s="52"/>
    </row>
    <row r="133" spans="4:9" ht="12" customHeight="1">
      <c r="D133" s="52"/>
      <c r="G133" s="52"/>
      <c r="H133" s="52"/>
      <c r="I133" s="52"/>
    </row>
    <row r="134" spans="4:9" ht="12" customHeight="1">
      <c r="D134" s="52"/>
      <c r="G134" s="52"/>
      <c r="H134" s="52"/>
      <c r="I134" s="52"/>
    </row>
    <row r="135" spans="4:9" ht="12" customHeight="1">
      <c r="D135" s="52"/>
      <c r="G135" s="52"/>
      <c r="H135" s="52"/>
      <c r="I135" s="52"/>
    </row>
    <row r="136" spans="4:9" ht="12" customHeight="1">
      <c r="D136" s="52"/>
      <c r="G136" s="52"/>
      <c r="H136" s="52"/>
      <c r="I136" s="52"/>
    </row>
    <row r="137" spans="4:9" ht="12" customHeight="1">
      <c r="D137" s="52"/>
      <c r="G137" s="52"/>
      <c r="H137" s="52"/>
      <c r="I137" s="52"/>
    </row>
    <row r="138" spans="4:9" ht="12" customHeight="1">
      <c r="D138" s="52"/>
      <c r="G138" s="52"/>
      <c r="H138" s="52"/>
      <c r="I138" s="52"/>
    </row>
    <row r="139" ht="12" customHeight="1">
      <c r="D139" s="52"/>
    </row>
    <row r="140" ht="12" customHeight="1">
      <c r="D140" s="52"/>
    </row>
    <row r="141" ht="12" customHeight="1">
      <c r="D141" s="52"/>
    </row>
    <row r="142" ht="12" customHeight="1">
      <c r="D142" s="52"/>
    </row>
    <row r="143" ht="12" customHeight="1">
      <c r="D143" s="52"/>
    </row>
    <row r="144" ht="12" customHeight="1">
      <c r="D144" s="52"/>
    </row>
    <row r="145" ht="12" customHeight="1">
      <c r="D145" s="52"/>
    </row>
    <row r="146" ht="12" customHeight="1">
      <c r="D146" s="52"/>
    </row>
    <row r="147" ht="12" customHeight="1">
      <c r="D147" s="52"/>
    </row>
    <row r="148" ht="12" customHeight="1">
      <c r="D148" s="52"/>
    </row>
    <row r="149" ht="12" customHeight="1">
      <c r="D149" s="52"/>
    </row>
    <row r="150" ht="12" customHeight="1">
      <c r="D150" s="52"/>
    </row>
    <row r="151" ht="12" customHeight="1">
      <c r="D151" s="52"/>
    </row>
  </sheetData>
  <sheetProtection/>
  <mergeCells count="52">
    <mergeCell ref="C90:D90"/>
    <mergeCell ref="C96:D96"/>
    <mergeCell ref="C51:D51"/>
    <mergeCell ref="C54:D54"/>
    <mergeCell ref="C64:D64"/>
    <mergeCell ref="C74:D74"/>
    <mergeCell ref="C79:D79"/>
    <mergeCell ref="C83:D83"/>
    <mergeCell ref="C26:D26"/>
    <mergeCell ref="C27:D27"/>
    <mergeCell ref="C29:D29"/>
    <mergeCell ref="C34:D34"/>
    <mergeCell ref="C41:D41"/>
    <mergeCell ref="C45:D45"/>
    <mergeCell ref="C20:D20"/>
    <mergeCell ref="C21:D21"/>
    <mergeCell ref="C22:D22"/>
    <mergeCell ref="C23:D23"/>
    <mergeCell ref="C24:D24"/>
    <mergeCell ref="C25:D25"/>
    <mergeCell ref="B11:D11"/>
    <mergeCell ref="B13:D13"/>
    <mergeCell ref="B15:D15"/>
    <mergeCell ref="C17:D17"/>
    <mergeCell ref="C18:D18"/>
    <mergeCell ref="C19:D19"/>
    <mergeCell ref="Q5:Q6"/>
    <mergeCell ref="S5:S6"/>
    <mergeCell ref="U5:U6"/>
    <mergeCell ref="W5:W6"/>
    <mergeCell ref="B8:D8"/>
    <mergeCell ref="B9:D9"/>
    <mergeCell ref="U3:V4"/>
    <mergeCell ref="W3:X4"/>
    <mergeCell ref="Y3:Y6"/>
    <mergeCell ref="A5:D6"/>
    <mergeCell ref="E5:E6"/>
    <mergeCell ref="G5:G6"/>
    <mergeCell ref="I5:I6"/>
    <mergeCell ref="K5:K6"/>
    <mergeCell ref="M5:M6"/>
    <mergeCell ref="O5:O6"/>
    <mergeCell ref="A1:Y1"/>
    <mergeCell ref="A3:D4"/>
    <mergeCell ref="E3:F4"/>
    <mergeCell ref="G3:H4"/>
    <mergeCell ref="I3:J4"/>
    <mergeCell ref="K3:L4"/>
    <mergeCell ref="M3:N4"/>
    <mergeCell ref="O3:P4"/>
    <mergeCell ref="Q3:R4"/>
    <mergeCell ref="S3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2009-05-19T02:37:27Z</dcterms:created>
  <dcterms:modified xsi:type="dcterms:W3CDTF">2009-05-19T02:37:33Z</dcterms:modified>
  <cp:category/>
  <cp:version/>
  <cp:contentType/>
  <cp:contentStatus/>
</cp:coreProperties>
</file>