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'40'!$B$1:$E$92</definedName>
    <definedName name="_58．耕地面積別農家数">'40'!$B$1:$M$92</definedName>
    <definedName name="_Regression_Int" localSheetId="0" hidden="1">1</definedName>
    <definedName name="_xlnm.Print_Area" localSheetId="0">'40'!$A$1:$M$104</definedName>
    <definedName name="Print_Area_MI" localSheetId="0">'40'!$B$1:$H$53</definedName>
  </definedNames>
  <calcPr fullCalcOnLoad="1"/>
</workbook>
</file>

<file path=xl/sharedStrings.xml><?xml version="1.0" encoding="utf-8"?>
<sst xmlns="http://schemas.openxmlformats.org/spreadsheetml/2006/main" count="203" uniqueCount="104">
  <si>
    <t>　40．経   営   耕   地   面   積   別   農   家   数</t>
  </si>
  <si>
    <t>　 (単位  戸)　　</t>
  </si>
  <si>
    <t xml:space="preserve">        各年１月１日</t>
  </si>
  <si>
    <t>年次および</t>
  </si>
  <si>
    <t>総農家数</t>
  </si>
  <si>
    <t>0.05ha</t>
  </si>
  <si>
    <t xml:space="preserve"> 0.3ha</t>
  </si>
  <si>
    <t xml:space="preserve"> 0.5ha</t>
  </si>
  <si>
    <t xml:space="preserve"> 0.7ha</t>
  </si>
  <si>
    <t xml:space="preserve"> 1.0ha</t>
  </si>
  <si>
    <t xml:space="preserve"> 1.5ha</t>
  </si>
  <si>
    <t xml:space="preserve"> 2.0ha</t>
  </si>
  <si>
    <t xml:space="preserve"> 2.5ha</t>
  </si>
  <si>
    <t xml:space="preserve"> 3.0ha</t>
  </si>
  <si>
    <t>例外規</t>
  </si>
  <si>
    <t>～</t>
  </si>
  <si>
    <t>市町村</t>
  </si>
  <si>
    <t xml:space="preserve">0.5ha </t>
  </si>
  <si>
    <t xml:space="preserve">0.7ha </t>
  </si>
  <si>
    <t xml:space="preserve">1.0ha </t>
  </si>
  <si>
    <t xml:space="preserve">1.5ha </t>
  </si>
  <si>
    <t xml:space="preserve">2.0ha </t>
  </si>
  <si>
    <t xml:space="preserve">2.5ha </t>
  </si>
  <si>
    <t xml:space="preserve">3.0ha </t>
  </si>
  <si>
    <t>以 上</t>
  </si>
  <si>
    <t>定農家</t>
  </si>
  <si>
    <t>未満</t>
  </si>
  <si>
    <t>昭和41年</t>
  </si>
  <si>
    <t xml:space="preserve"> 42</t>
  </si>
  <si>
    <t xml:space="preserve"> 43</t>
  </si>
  <si>
    <t>市部</t>
  </si>
  <si>
    <t>郡部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</si>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</sst>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" vertical="center"/>
      <protection locked="0"/>
    </xf>
    <xf numFmtId="41" fontId="18" fillId="0" borderId="0" xfId="0" applyNumberFormat="1" applyFont="1" applyFill="1" applyAlignment="1">
      <alignment vertical="center"/>
    </xf>
    <xf numFmtId="0" fontId="21" fillId="0" borderId="10" xfId="0" applyNumberFormat="1" applyFont="1" applyFill="1" applyBorder="1" applyAlignment="1" applyProtection="1">
      <alignment horizontal="left" vertical="center"/>
      <protection locked="0"/>
    </xf>
    <xf numFmtId="41" fontId="21" fillId="0" borderId="10" xfId="0" applyNumberFormat="1" applyFont="1" applyFill="1" applyBorder="1" applyAlignment="1" applyProtection="1">
      <alignment horizontal="left" vertical="center"/>
      <protection locked="0"/>
    </xf>
    <xf numFmtId="41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/>
    </xf>
    <xf numFmtId="38" fontId="21" fillId="0" borderId="11" xfId="48" applyFont="1" applyFill="1" applyBorder="1" applyAlignment="1">
      <alignment horizontal="distributed" vertical="center"/>
    </xf>
    <xf numFmtId="38" fontId="21" fillId="0" borderId="12" xfId="48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/>
    </xf>
    <xf numFmtId="38" fontId="21" fillId="0" borderId="14" xfId="48" applyFont="1" applyFill="1" applyBorder="1" applyAlignment="1">
      <alignment horizont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15" xfId="48" applyFont="1" applyFill="1" applyBorder="1" applyAlignment="1">
      <alignment horizontal="distributed"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38" fontId="21" fillId="0" borderId="16" xfId="48" applyFont="1" applyFill="1" applyBorder="1" applyAlignment="1">
      <alignment horizontal="center" vertical="top" textRotation="180"/>
    </xf>
    <xf numFmtId="38" fontId="21" fillId="0" borderId="16" xfId="48" applyFont="1" applyFill="1" applyBorder="1" applyAlignment="1">
      <alignment horizontal="center" textRotation="180"/>
    </xf>
    <xf numFmtId="38" fontId="21" fillId="0" borderId="16" xfId="48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38" fontId="21" fillId="0" borderId="16" xfId="48" applyFont="1" applyFill="1" applyBorder="1" applyAlignment="1">
      <alignment horizontal="right" vertical="center"/>
    </xf>
    <xf numFmtId="38" fontId="21" fillId="0" borderId="17" xfId="48" applyFont="1" applyFill="1" applyBorder="1" applyAlignment="1">
      <alignment horizontal="center" vertical="center"/>
    </xf>
    <xf numFmtId="38" fontId="21" fillId="0" borderId="18" xfId="48" applyFont="1" applyFill="1" applyBorder="1" applyAlignment="1">
      <alignment horizontal="distributed" vertical="center"/>
    </xf>
    <xf numFmtId="38" fontId="21" fillId="0" borderId="19" xfId="48" applyFont="1" applyFill="1" applyBorder="1" applyAlignment="1">
      <alignment horizontal="distributed" vertical="center"/>
    </xf>
    <xf numFmtId="0" fontId="22" fillId="0" borderId="20" xfId="0" applyFont="1" applyBorder="1" applyAlignment="1">
      <alignment vertical="center"/>
    </xf>
    <xf numFmtId="38" fontId="21" fillId="0" borderId="20" xfId="48" applyFont="1" applyFill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21" fillId="0" borderId="15" xfId="0" applyNumberFormat="1" applyFont="1" applyFill="1" applyBorder="1" applyAlignment="1" applyProtection="1" quotePrefix="1">
      <alignment horizontal="distributed"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/>
    </xf>
    <xf numFmtId="176" fontId="24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distributed" vertical="center"/>
      <protection locked="0"/>
    </xf>
    <xf numFmtId="0" fontId="24" fillId="0" borderId="15" xfId="0" applyNumberFormat="1" applyFont="1" applyFill="1" applyBorder="1" applyAlignment="1" applyProtection="1">
      <alignment horizontal="distributed" vertical="center"/>
      <protection locked="0"/>
    </xf>
    <xf numFmtId="41" fontId="24" fillId="0" borderId="17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0" fontId="21" fillId="0" borderId="15" xfId="0" applyNumberFormat="1" applyFont="1" applyFill="1" applyBorder="1" applyAlignment="1" applyProtection="1">
      <alignment horizontal="distributed" vertical="center"/>
      <protection locked="0"/>
    </xf>
    <xf numFmtId="41" fontId="21" fillId="0" borderId="17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5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 applyProtection="1">
      <alignment vertical="center"/>
      <protection/>
    </xf>
    <xf numFmtId="0" fontId="21" fillId="0" borderId="19" xfId="0" applyNumberFormat="1" applyFont="1" applyFill="1" applyBorder="1" applyAlignment="1" applyProtection="1">
      <alignment horizontal="distributed" vertical="center"/>
      <protection locked="0"/>
    </xf>
    <xf numFmtId="41" fontId="21" fillId="0" borderId="21" xfId="0" applyNumberFormat="1" applyFont="1" applyFill="1" applyBorder="1" applyAlignment="1">
      <alignment vertical="center"/>
    </xf>
    <xf numFmtId="41" fontId="21" fillId="0" borderId="18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7"/>
  <sheetViews>
    <sheetView showGridLines="0" tabSelected="1" zoomScalePageLayoutView="0" workbookViewId="0" topLeftCell="A1">
      <selection activeCell="A1" sqref="A1:M1"/>
    </sheetView>
  </sheetViews>
  <sheetFormatPr defaultColWidth="10.66015625" defaultRowHeight="12" customHeight="1"/>
  <cols>
    <col min="1" max="1" width="2.08203125" style="7" customWidth="1"/>
    <col min="2" max="2" width="8.58203125" style="7" customWidth="1"/>
    <col min="3" max="3" width="7.16015625" style="7" customWidth="1"/>
    <col min="4" max="11" width="6.58203125" style="7" customWidth="1"/>
    <col min="12" max="13" width="5.58203125" style="7" customWidth="1"/>
    <col min="14" max="16384" width="10.66015625" style="7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5"/>
    </row>
    <row r="3" spans="1:13" ht="0.75" customHeight="1" thickTop="1">
      <c r="A3" s="8" t="s">
        <v>3</v>
      </c>
      <c r="B3" s="9"/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</row>
    <row r="4" spans="1:13" ht="8.25" customHeight="1">
      <c r="A4" s="13"/>
      <c r="B4" s="14"/>
      <c r="C4" s="15"/>
      <c r="D4" s="16"/>
      <c r="E4" s="17"/>
      <c r="F4" s="17"/>
      <c r="G4" s="17"/>
      <c r="H4" s="17"/>
      <c r="I4" s="17"/>
      <c r="J4" s="17"/>
      <c r="K4" s="17"/>
      <c r="L4" s="17"/>
      <c r="M4" s="18"/>
    </row>
    <row r="5" spans="1:13" ht="6" customHeight="1">
      <c r="A5" s="13"/>
      <c r="B5" s="14"/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</row>
    <row r="6" spans="1:13" ht="4.5" customHeight="1">
      <c r="A6" s="13"/>
      <c r="B6" s="14"/>
      <c r="C6" s="15"/>
      <c r="D6" s="19" t="s">
        <v>15</v>
      </c>
      <c r="E6" s="20" t="s">
        <v>15</v>
      </c>
      <c r="F6" s="20" t="s">
        <v>15</v>
      </c>
      <c r="G6" s="20" t="s">
        <v>15</v>
      </c>
      <c r="H6" s="20" t="s">
        <v>15</v>
      </c>
      <c r="I6" s="20" t="s">
        <v>15</v>
      </c>
      <c r="J6" s="20" t="s">
        <v>15</v>
      </c>
      <c r="K6" s="20" t="s">
        <v>15</v>
      </c>
      <c r="L6" s="20"/>
      <c r="M6" s="18"/>
    </row>
    <row r="7" spans="1:13" ht="5.25" customHeight="1">
      <c r="A7" s="13"/>
      <c r="B7" s="14"/>
      <c r="C7" s="15"/>
      <c r="D7" s="19"/>
      <c r="E7" s="17"/>
      <c r="F7" s="17"/>
      <c r="G7" s="17"/>
      <c r="H7" s="17"/>
      <c r="I7" s="17"/>
      <c r="J7" s="17"/>
      <c r="K7" s="17"/>
      <c r="L7" s="17"/>
      <c r="M7" s="18"/>
    </row>
    <row r="8" spans="1:13" ht="6" customHeight="1">
      <c r="A8" s="13" t="s">
        <v>16</v>
      </c>
      <c r="B8" s="14"/>
      <c r="C8" s="15"/>
      <c r="D8" s="21" t="s">
        <v>6</v>
      </c>
      <c r="E8" s="17"/>
      <c r="F8" s="17"/>
      <c r="G8" s="17"/>
      <c r="H8" s="17"/>
      <c r="I8" s="17"/>
      <c r="J8" s="17"/>
      <c r="K8" s="17"/>
      <c r="L8" s="17"/>
      <c r="M8" s="18"/>
    </row>
    <row r="9" spans="1:13" ht="7.5" customHeight="1">
      <c r="A9" s="13"/>
      <c r="B9" s="14"/>
      <c r="C9" s="15"/>
      <c r="D9" s="22"/>
      <c r="E9" s="23" t="s">
        <v>17</v>
      </c>
      <c r="F9" s="23" t="s">
        <v>18</v>
      </c>
      <c r="G9" s="23" t="s">
        <v>19</v>
      </c>
      <c r="H9" s="23" t="s">
        <v>20</v>
      </c>
      <c r="I9" s="23" t="s">
        <v>21</v>
      </c>
      <c r="J9" s="23" t="s">
        <v>22</v>
      </c>
      <c r="K9" s="23" t="s">
        <v>23</v>
      </c>
      <c r="L9" s="21" t="s">
        <v>24</v>
      </c>
      <c r="M9" s="24" t="s">
        <v>25</v>
      </c>
    </row>
    <row r="10" spans="1:13" ht="12" customHeight="1">
      <c r="A10" s="25"/>
      <c r="B10" s="26"/>
      <c r="C10" s="27"/>
      <c r="D10" s="28" t="s">
        <v>26</v>
      </c>
      <c r="E10" s="29"/>
      <c r="F10" s="29"/>
      <c r="G10" s="29"/>
      <c r="H10" s="29"/>
      <c r="I10" s="29"/>
      <c r="J10" s="29"/>
      <c r="K10" s="29"/>
      <c r="L10" s="30"/>
      <c r="M10" s="31"/>
    </row>
    <row r="11" spans="1:13" ht="6" customHeight="1">
      <c r="A11" s="32"/>
      <c r="B11" s="33"/>
      <c r="C11" s="34"/>
      <c r="D11" s="35"/>
      <c r="E11" s="35"/>
      <c r="F11" s="35"/>
      <c r="G11" s="35"/>
      <c r="J11" s="35"/>
      <c r="K11" s="35"/>
      <c r="L11" s="35"/>
      <c r="M11" s="35"/>
    </row>
    <row r="12" spans="1:13" ht="12" customHeight="1">
      <c r="A12" s="36" t="s">
        <v>27</v>
      </c>
      <c r="B12" s="37"/>
      <c r="C12" s="38">
        <v>117788</v>
      </c>
      <c r="D12" s="39">
        <v>27121</v>
      </c>
      <c r="E12" s="40">
        <v>22901</v>
      </c>
      <c r="F12" s="40">
        <v>19517</v>
      </c>
      <c r="G12" s="40">
        <v>21886</v>
      </c>
      <c r="H12" s="40">
        <v>18696</v>
      </c>
      <c r="I12" s="40">
        <v>5557</v>
      </c>
      <c r="J12" s="40">
        <v>1375</v>
      </c>
      <c r="K12" s="7">
        <v>378</v>
      </c>
      <c r="L12" s="40">
        <v>185</v>
      </c>
      <c r="M12" s="40">
        <v>172</v>
      </c>
    </row>
    <row r="13" spans="1:13" ht="12" customHeight="1">
      <c r="A13" s="41"/>
      <c r="B13" s="42" t="s">
        <v>28</v>
      </c>
      <c r="C13" s="38">
        <v>117439</v>
      </c>
      <c r="D13" s="39">
        <v>26722</v>
      </c>
      <c r="E13" s="40">
        <v>22355</v>
      </c>
      <c r="F13" s="40">
        <v>19427</v>
      </c>
      <c r="G13" s="40">
        <v>21980</v>
      </c>
      <c r="H13" s="40">
        <v>18996</v>
      </c>
      <c r="I13" s="40">
        <v>5654</v>
      </c>
      <c r="J13" s="40">
        <v>1515</v>
      </c>
      <c r="K13" s="7">
        <v>410</v>
      </c>
      <c r="L13" s="40">
        <v>209</v>
      </c>
      <c r="M13" s="40">
        <v>171</v>
      </c>
    </row>
    <row r="14" spans="1:13" ht="12" customHeight="1">
      <c r="A14" s="41"/>
      <c r="B14" s="43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48" customFormat="1" ht="12" customHeight="1">
      <c r="A15" s="44"/>
      <c r="B15" s="45" t="s">
        <v>29</v>
      </c>
      <c r="C15" s="46">
        <f>SUM(C17:C19)</f>
        <v>116714</v>
      </c>
      <c r="D15" s="47">
        <f aca="true" t="shared" si="0" ref="D15:M15">SUM(D17:D19)</f>
        <v>25937</v>
      </c>
      <c r="E15" s="48">
        <f t="shared" si="0"/>
        <v>22274</v>
      </c>
      <c r="F15" s="48">
        <f t="shared" si="0"/>
        <v>19718</v>
      </c>
      <c r="G15" s="48">
        <f t="shared" si="0"/>
        <v>21885</v>
      </c>
      <c r="H15" s="48">
        <f t="shared" si="0"/>
        <v>18773</v>
      </c>
      <c r="I15" s="48">
        <f t="shared" si="0"/>
        <v>5705</v>
      </c>
      <c r="J15" s="48">
        <f t="shared" si="0"/>
        <v>1586</v>
      </c>
      <c r="K15" s="48">
        <f t="shared" si="0"/>
        <v>441</v>
      </c>
      <c r="L15" s="48">
        <f t="shared" si="0"/>
        <v>230</v>
      </c>
      <c r="M15" s="48">
        <f t="shared" si="0"/>
        <v>165</v>
      </c>
    </row>
    <row r="16" spans="1:4" ht="12" customHeight="1">
      <c r="A16" s="49"/>
      <c r="B16" s="50"/>
      <c r="C16" s="51"/>
      <c r="D16" s="52"/>
    </row>
    <row r="17" spans="1:13" s="48" customFormat="1" ht="12" customHeight="1">
      <c r="A17" s="53" t="s">
        <v>30</v>
      </c>
      <c r="B17" s="54"/>
      <c r="C17" s="55">
        <f aca="true" t="shared" si="1" ref="C17:M17">SUM(C21:C31)</f>
        <v>52312</v>
      </c>
      <c r="D17" s="47">
        <f t="shared" si="1"/>
        <v>13163</v>
      </c>
      <c r="E17" s="48">
        <f t="shared" si="1"/>
        <v>10790</v>
      </c>
      <c r="F17" s="48">
        <f t="shared" si="1"/>
        <v>8538</v>
      </c>
      <c r="G17" s="48">
        <f t="shared" si="1"/>
        <v>9306</v>
      </c>
      <c r="H17" s="48">
        <f t="shared" si="1"/>
        <v>7597</v>
      </c>
      <c r="I17" s="48">
        <f t="shared" si="1"/>
        <v>2031</v>
      </c>
      <c r="J17" s="48">
        <f t="shared" si="1"/>
        <v>537</v>
      </c>
      <c r="K17" s="48">
        <f t="shared" si="1"/>
        <v>156</v>
      </c>
      <c r="L17" s="48">
        <f t="shared" si="1"/>
        <v>108</v>
      </c>
      <c r="M17" s="48">
        <f t="shared" si="1"/>
        <v>86</v>
      </c>
    </row>
    <row r="18" spans="1:4" ht="12" customHeight="1">
      <c r="A18" s="56"/>
      <c r="B18" s="57"/>
      <c r="C18" s="51"/>
      <c r="D18" s="52"/>
    </row>
    <row r="19" spans="1:13" s="48" customFormat="1" ht="12" customHeight="1">
      <c r="A19" s="53" t="s">
        <v>31</v>
      </c>
      <c r="B19" s="54"/>
      <c r="C19" s="55">
        <f>SUM(C33+C38+C45+C49+C55+C58+C68+C78+C83+C87+C94+C100)</f>
        <v>64402</v>
      </c>
      <c r="D19" s="47">
        <f aca="true" t="shared" si="2" ref="D19:M19">SUM(D33+D38+D45+D49+D55+D58+D68+D78+D83+D87+D94+D100)</f>
        <v>12774</v>
      </c>
      <c r="E19" s="47">
        <f t="shared" si="2"/>
        <v>11484</v>
      </c>
      <c r="F19" s="47">
        <f t="shared" si="2"/>
        <v>11180</v>
      </c>
      <c r="G19" s="47">
        <f t="shared" si="2"/>
        <v>12579</v>
      </c>
      <c r="H19" s="47">
        <f t="shared" si="2"/>
        <v>11176</v>
      </c>
      <c r="I19" s="47">
        <f t="shared" si="2"/>
        <v>3674</v>
      </c>
      <c r="J19" s="47">
        <f t="shared" si="2"/>
        <v>1049</v>
      </c>
      <c r="K19" s="47">
        <f t="shared" si="2"/>
        <v>285</v>
      </c>
      <c r="L19" s="47">
        <f t="shared" si="2"/>
        <v>122</v>
      </c>
      <c r="M19" s="47">
        <f t="shared" si="2"/>
        <v>79</v>
      </c>
    </row>
    <row r="20" spans="1:4" ht="12" customHeight="1">
      <c r="A20" s="41"/>
      <c r="B20" s="57"/>
      <c r="C20" s="58"/>
      <c r="D20" s="59"/>
    </row>
    <row r="21" spans="1:13" ht="12" customHeight="1">
      <c r="A21" s="60" t="s">
        <v>32</v>
      </c>
      <c r="B21" s="61"/>
      <c r="C21" s="38">
        <v>12989</v>
      </c>
      <c r="D21" s="62">
        <v>4091</v>
      </c>
      <c r="E21" s="63">
        <v>2965</v>
      </c>
      <c r="F21" s="63">
        <v>2147</v>
      </c>
      <c r="G21" s="63">
        <v>2154</v>
      </c>
      <c r="H21" s="63">
        <v>1324</v>
      </c>
      <c r="I21" s="63">
        <v>211</v>
      </c>
      <c r="J21" s="63">
        <v>42</v>
      </c>
      <c r="K21" s="63">
        <v>19</v>
      </c>
      <c r="L21" s="63">
        <v>21</v>
      </c>
      <c r="M21" s="63">
        <v>15</v>
      </c>
    </row>
    <row r="22" spans="1:13" ht="12" customHeight="1">
      <c r="A22" s="60" t="s">
        <v>33</v>
      </c>
      <c r="B22" s="61"/>
      <c r="C22" s="38">
        <v>1770</v>
      </c>
      <c r="D22" s="62">
        <v>527</v>
      </c>
      <c r="E22" s="63">
        <v>371</v>
      </c>
      <c r="F22" s="63">
        <v>350</v>
      </c>
      <c r="G22" s="63">
        <v>342</v>
      </c>
      <c r="H22" s="63">
        <v>144</v>
      </c>
      <c r="I22" s="63">
        <v>20</v>
      </c>
      <c r="J22" s="63">
        <v>2</v>
      </c>
      <c r="K22" s="63" t="s">
        <v>34</v>
      </c>
      <c r="L22" s="63" t="s">
        <v>34</v>
      </c>
      <c r="M22" s="63">
        <v>14</v>
      </c>
    </row>
    <row r="23" spans="1:13" ht="12" customHeight="1">
      <c r="A23" s="60" t="s">
        <v>35</v>
      </c>
      <c r="B23" s="61"/>
      <c r="C23" s="38">
        <v>4235</v>
      </c>
      <c r="D23" s="62">
        <v>863</v>
      </c>
      <c r="E23" s="63">
        <v>852</v>
      </c>
      <c r="F23" s="63">
        <v>782</v>
      </c>
      <c r="G23" s="63">
        <v>889</v>
      </c>
      <c r="H23" s="63">
        <v>684</v>
      </c>
      <c r="I23" s="63">
        <v>143</v>
      </c>
      <c r="J23" s="63">
        <v>15</v>
      </c>
      <c r="K23" s="63">
        <v>5</v>
      </c>
      <c r="L23" s="63">
        <v>1</v>
      </c>
      <c r="M23" s="63">
        <v>1</v>
      </c>
    </row>
    <row r="24" spans="1:13" ht="12" customHeight="1">
      <c r="A24" s="60" t="s">
        <v>36</v>
      </c>
      <c r="B24" s="61"/>
      <c r="C24" s="38">
        <v>5262</v>
      </c>
      <c r="D24" s="62">
        <v>1371</v>
      </c>
      <c r="E24" s="63">
        <v>1704</v>
      </c>
      <c r="F24" s="63">
        <v>1129</v>
      </c>
      <c r="G24" s="63">
        <v>692</v>
      </c>
      <c r="H24" s="63">
        <v>276</v>
      </c>
      <c r="I24" s="63">
        <v>48</v>
      </c>
      <c r="J24" s="63">
        <v>23</v>
      </c>
      <c r="K24" s="63">
        <v>11</v>
      </c>
      <c r="L24" s="63">
        <v>8</v>
      </c>
      <c r="M24" s="63" t="s">
        <v>34</v>
      </c>
    </row>
    <row r="25" spans="1:13" ht="12" customHeight="1">
      <c r="A25" s="60" t="s">
        <v>37</v>
      </c>
      <c r="B25" s="61"/>
      <c r="C25" s="38">
        <v>3141</v>
      </c>
      <c r="D25" s="62">
        <v>1092</v>
      </c>
      <c r="E25" s="63">
        <v>629</v>
      </c>
      <c r="F25" s="63">
        <v>522</v>
      </c>
      <c r="G25" s="63">
        <v>565</v>
      </c>
      <c r="H25" s="63">
        <v>258</v>
      </c>
      <c r="I25" s="63">
        <v>55</v>
      </c>
      <c r="J25" s="63">
        <v>3</v>
      </c>
      <c r="K25" s="63">
        <v>2</v>
      </c>
      <c r="L25" s="63" t="s">
        <v>34</v>
      </c>
      <c r="M25" s="63">
        <v>15</v>
      </c>
    </row>
    <row r="26" spans="1:13" ht="12" customHeight="1">
      <c r="A26" s="60" t="s">
        <v>38</v>
      </c>
      <c r="B26" s="61"/>
      <c r="C26" s="38">
        <v>3641</v>
      </c>
      <c r="D26" s="62">
        <v>979</v>
      </c>
      <c r="E26" s="63">
        <v>746</v>
      </c>
      <c r="F26" s="63">
        <v>651</v>
      </c>
      <c r="G26" s="63">
        <v>621</v>
      </c>
      <c r="H26" s="63">
        <v>594</v>
      </c>
      <c r="I26" s="63">
        <v>27</v>
      </c>
      <c r="J26" s="63">
        <v>14</v>
      </c>
      <c r="K26" s="63">
        <v>3</v>
      </c>
      <c r="L26" s="63" t="s">
        <v>34</v>
      </c>
      <c r="M26" s="63">
        <v>6</v>
      </c>
    </row>
    <row r="27" spans="1:13" ht="12" customHeight="1">
      <c r="A27" s="60" t="s">
        <v>39</v>
      </c>
      <c r="B27" s="61"/>
      <c r="C27" s="38">
        <v>1910</v>
      </c>
      <c r="D27" s="62">
        <v>897</v>
      </c>
      <c r="E27" s="63">
        <v>427</v>
      </c>
      <c r="F27" s="63">
        <v>230</v>
      </c>
      <c r="G27" s="63">
        <v>207</v>
      </c>
      <c r="H27" s="63">
        <v>124</v>
      </c>
      <c r="I27" s="63">
        <v>17</v>
      </c>
      <c r="J27" s="63">
        <v>6</v>
      </c>
      <c r="K27" s="63" t="s">
        <v>34</v>
      </c>
      <c r="L27" s="63" t="s">
        <v>34</v>
      </c>
      <c r="M27" s="63">
        <v>2</v>
      </c>
    </row>
    <row r="28" spans="1:13" ht="12" customHeight="1">
      <c r="A28" s="60" t="s">
        <v>40</v>
      </c>
      <c r="B28" s="61"/>
      <c r="C28" s="38">
        <v>3882</v>
      </c>
      <c r="D28" s="62">
        <v>518</v>
      </c>
      <c r="E28" s="63">
        <v>355</v>
      </c>
      <c r="F28" s="63">
        <v>341</v>
      </c>
      <c r="G28" s="63">
        <v>674</v>
      </c>
      <c r="H28" s="63">
        <v>1068</v>
      </c>
      <c r="I28" s="63">
        <v>596</v>
      </c>
      <c r="J28" s="63">
        <v>225</v>
      </c>
      <c r="K28" s="63">
        <v>63</v>
      </c>
      <c r="L28" s="63">
        <v>40</v>
      </c>
      <c r="M28" s="63">
        <v>2</v>
      </c>
    </row>
    <row r="29" spans="1:13" ht="12" customHeight="1">
      <c r="A29" s="60" t="s">
        <v>41</v>
      </c>
      <c r="B29" s="61"/>
      <c r="C29" s="38">
        <v>3772</v>
      </c>
      <c r="D29" s="62">
        <v>639</v>
      </c>
      <c r="E29" s="63">
        <v>717</v>
      </c>
      <c r="F29" s="63">
        <v>687</v>
      </c>
      <c r="G29" s="63">
        <v>884</v>
      </c>
      <c r="H29" s="63">
        <v>670</v>
      </c>
      <c r="I29" s="63">
        <v>132</v>
      </c>
      <c r="J29" s="63">
        <v>26</v>
      </c>
      <c r="K29" s="63">
        <v>5</v>
      </c>
      <c r="L29" s="63">
        <v>4</v>
      </c>
      <c r="M29" s="63">
        <v>8</v>
      </c>
    </row>
    <row r="30" spans="1:13" ht="12" customHeight="1">
      <c r="A30" s="60" t="s">
        <v>42</v>
      </c>
      <c r="B30" s="61"/>
      <c r="C30" s="38">
        <v>3168</v>
      </c>
      <c r="D30" s="62">
        <v>506</v>
      </c>
      <c r="E30" s="63">
        <v>414</v>
      </c>
      <c r="F30" s="63">
        <v>438</v>
      </c>
      <c r="G30" s="63">
        <v>678</v>
      </c>
      <c r="H30" s="63">
        <v>762</v>
      </c>
      <c r="I30" s="63">
        <v>234</v>
      </c>
      <c r="J30" s="63">
        <v>76</v>
      </c>
      <c r="K30" s="63">
        <v>31</v>
      </c>
      <c r="L30" s="63">
        <v>24</v>
      </c>
      <c r="M30" s="63">
        <v>5</v>
      </c>
    </row>
    <row r="31" spans="1:13" s="59" customFormat="1" ht="12" customHeight="1">
      <c r="A31" s="60" t="s">
        <v>43</v>
      </c>
      <c r="B31" s="61"/>
      <c r="C31" s="38">
        <v>8542</v>
      </c>
      <c r="D31" s="62">
        <v>1680</v>
      </c>
      <c r="E31" s="62">
        <v>1610</v>
      </c>
      <c r="F31" s="62">
        <v>1261</v>
      </c>
      <c r="G31" s="62">
        <v>1600</v>
      </c>
      <c r="H31" s="62">
        <v>1693</v>
      </c>
      <c r="I31" s="62">
        <v>548</v>
      </c>
      <c r="J31" s="62">
        <v>105</v>
      </c>
      <c r="K31" s="62">
        <v>17</v>
      </c>
      <c r="L31" s="62">
        <v>10</v>
      </c>
      <c r="M31" s="62">
        <v>18</v>
      </c>
    </row>
    <row r="32" spans="1:13" ht="12" customHeight="1">
      <c r="A32" s="56"/>
      <c r="B32" s="57"/>
      <c r="C32" s="51"/>
      <c r="D32" s="64"/>
      <c r="E32" s="65"/>
      <c r="F32" s="65"/>
      <c r="G32" s="65"/>
      <c r="H32" s="65"/>
      <c r="I32" s="65"/>
      <c r="J32" s="65"/>
      <c r="K32" s="65"/>
      <c r="L32" s="65"/>
      <c r="M32" s="65"/>
    </row>
    <row r="33" spans="1:13" s="48" customFormat="1" ht="12" customHeight="1">
      <c r="A33" s="53" t="s">
        <v>44</v>
      </c>
      <c r="B33" s="54"/>
      <c r="C33" s="46">
        <f>SUM(C34:C36)</f>
        <v>3334</v>
      </c>
      <c r="D33" s="46">
        <f>SUM(D34:D36)</f>
        <v>721</v>
      </c>
      <c r="E33" s="46">
        <f aca="true" t="shared" si="3" ref="E33:M33">SUM(E34:E36)</f>
        <v>653</v>
      </c>
      <c r="F33" s="46">
        <f t="shared" si="3"/>
        <v>721</v>
      </c>
      <c r="G33" s="46">
        <f t="shared" si="3"/>
        <v>798</v>
      </c>
      <c r="H33" s="46">
        <f t="shared" si="3"/>
        <v>388</v>
      </c>
      <c r="I33" s="46">
        <f t="shared" si="3"/>
        <v>32</v>
      </c>
      <c r="J33" s="46">
        <f t="shared" si="3"/>
        <v>18</v>
      </c>
      <c r="K33" s="46">
        <f t="shared" si="3"/>
        <v>2</v>
      </c>
      <c r="L33" s="46">
        <f t="shared" si="3"/>
        <v>0</v>
      </c>
      <c r="M33" s="46">
        <f t="shared" si="3"/>
        <v>1</v>
      </c>
    </row>
    <row r="34" spans="1:13" ht="12" customHeight="1">
      <c r="A34" s="41"/>
      <c r="B34" s="57" t="s">
        <v>45</v>
      </c>
      <c r="C34" s="38">
        <v>783</v>
      </c>
      <c r="D34" s="62">
        <v>83</v>
      </c>
      <c r="E34" s="63">
        <v>128</v>
      </c>
      <c r="F34" s="63">
        <v>201</v>
      </c>
      <c r="G34" s="63">
        <v>239</v>
      </c>
      <c r="H34" s="63">
        <v>115</v>
      </c>
      <c r="I34" s="63">
        <v>12</v>
      </c>
      <c r="J34" s="63">
        <v>2</v>
      </c>
      <c r="K34" s="63">
        <v>2</v>
      </c>
      <c r="L34" s="63" t="s">
        <v>34</v>
      </c>
      <c r="M34" s="63">
        <v>1</v>
      </c>
    </row>
    <row r="35" spans="1:13" ht="12" customHeight="1">
      <c r="A35" s="41"/>
      <c r="B35" s="57" t="s">
        <v>46</v>
      </c>
      <c r="C35" s="38">
        <v>1329</v>
      </c>
      <c r="D35" s="62">
        <v>287</v>
      </c>
      <c r="E35" s="62">
        <v>265</v>
      </c>
      <c r="F35" s="62">
        <v>289</v>
      </c>
      <c r="G35" s="62">
        <v>319</v>
      </c>
      <c r="H35" s="62">
        <v>164</v>
      </c>
      <c r="I35" s="62">
        <v>4</v>
      </c>
      <c r="J35" s="62">
        <v>1</v>
      </c>
      <c r="K35" s="62" t="s">
        <v>34</v>
      </c>
      <c r="L35" s="62" t="s">
        <v>34</v>
      </c>
      <c r="M35" s="62" t="s">
        <v>34</v>
      </c>
    </row>
    <row r="36" spans="1:13" ht="12" customHeight="1">
      <c r="A36" s="41"/>
      <c r="B36" s="57" t="s">
        <v>47</v>
      </c>
      <c r="C36" s="51">
        <v>1222</v>
      </c>
      <c r="D36" s="64">
        <v>351</v>
      </c>
      <c r="E36" s="65">
        <v>260</v>
      </c>
      <c r="F36" s="65">
        <v>231</v>
      </c>
      <c r="G36" s="65">
        <v>240</v>
      </c>
      <c r="H36" s="65">
        <v>109</v>
      </c>
      <c r="I36" s="65">
        <v>16</v>
      </c>
      <c r="J36" s="65">
        <v>15</v>
      </c>
      <c r="K36" s="65" t="s">
        <v>34</v>
      </c>
      <c r="L36" s="65" t="s">
        <v>34</v>
      </c>
      <c r="M36" s="65" t="s">
        <v>34</v>
      </c>
    </row>
    <row r="37" spans="1:13" ht="12" customHeight="1">
      <c r="A37" s="56"/>
      <c r="B37" s="57"/>
      <c r="C37" s="38"/>
      <c r="D37" s="62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48" customFormat="1" ht="12" customHeight="1">
      <c r="A38" s="53" t="s">
        <v>48</v>
      </c>
      <c r="B38" s="54"/>
      <c r="C38" s="46">
        <f aca="true" t="shared" si="4" ref="C38:M38">SUM(C39:C43)</f>
        <v>9070</v>
      </c>
      <c r="D38" s="46">
        <f t="shared" si="4"/>
        <v>1807</v>
      </c>
      <c r="E38" s="46">
        <f t="shared" si="4"/>
        <v>2061</v>
      </c>
      <c r="F38" s="46">
        <f t="shared" si="4"/>
        <v>1895</v>
      </c>
      <c r="G38" s="46">
        <f t="shared" si="4"/>
        <v>1771</v>
      </c>
      <c r="H38" s="46">
        <f t="shared" si="4"/>
        <v>1076</v>
      </c>
      <c r="I38" s="46">
        <f t="shared" si="4"/>
        <v>296</v>
      </c>
      <c r="J38" s="46">
        <f t="shared" si="4"/>
        <v>95</v>
      </c>
      <c r="K38" s="46">
        <f t="shared" si="4"/>
        <v>37</v>
      </c>
      <c r="L38" s="46">
        <f t="shared" si="4"/>
        <v>23</v>
      </c>
      <c r="M38" s="46">
        <f t="shared" si="4"/>
        <v>9</v>
      </c>
    </row>
    <row r="39" spans="1:13" ht="12" customHeight="1">
      <c r="A39" s="56"/>
      <c r="B39" s="57" t="s">
        <v>49</v>
      </c>
      <c r="C39" s="38">
        <v>1884</v>
      </c>
      <c r="D39" s="62">
        <v>402</v>
      </c>
      <c r="E39" s="63">
        <v>435</v>
      </c>
      <c r="F39" s="63">
        <v>371</v>
      </c>
      <c r="G39" s="63">
        <v>412</v>
      </c>
      <c r="H39" s="63">
        <v>180</v>
      </c>
      <c r="I39" s="63">
        <v>48</v>
      </c>
      <c r="J39" s="63">
        <v>16</v>
      </c>
      <c r="K39" s="63">
        <v>8</v>
      </c>
      <c r="L39" s="63">
        <v>12</v>
      </c>
      <c r="M39" s="63" t="s">
        <v>34</v>
      </c>
    </row>
    <row r="40" spans="1:13" ht="12" customHeight="1">
      <c r="A40" s="56"/>
      <c r="B40" s="57" t="s">
        <v>50</v>
      </c>
      <c r="C40" s="38">
        <v>524</v>
      </c>
      <c r="D40" s="62">
        <v>297</v>
      </c>
      <c r="E40" s="63">
        <v>194</v>
      </c>
      <c r="F40" s="63">
        <v>32</v>
      </c>
      <c r="G40" s="63">
        <v>1</v>
      </c>
      <c r="H40" s="63" t="s">
        <v>34</v>
      </c>
      <c r="I40" s="63" t="s">
        <v>34</v>
      </c>
      <c r="J40" s="63" t="s">
        <v>34</v>
      </c>
      <c r="K40" s="63" t="s">
        <v>34</v>
      </c>
      <c r="L40" s="63" t="s">
        <v>34</v>
      </c>
      <c r="M40" s="63" t="s">
        <v>34</v>
      </c>
    </row>
    <row r="41" spans="1:13" s="59" customFormat="1" ht="12" customHeight="1">
      <c r="A41" s="56"/>
      <c r="B41" s="57" t="s">
        <v>51</v>
      </c>
      <c r="C41" s="38">
        <v>3290</v>
      </c>
      <c r="D41" s="62">
        <v>630</v>
      </c>
      <c r="E41" s="62">
        <v>715</v>
      </c>
      <c r="F41" s="62">
        <v>723</v>
      </c>
      <c r="G41" s="62">
        <v>674</v>
      </c>
      <c r="H41" s="62">
        <v>415</v>
      </c>
      <c r="I41" s="62">
        <v>75</v>
      </c>
      <c r="J41" s="62">
        <v>30</v>
      </c>
      <c r="K41" s="62">
        <v>15</v>
      </c>
      <c r="L41" s="62">
        <v>5</v>
      </c>
      <c r="M41" s="63">
        <v>8</v>
      </c>
    </row>
    <row r="42" spans="1:13" ht="12" customHeight="1">
      <c r="A42" s="56"/>
      <c r="B42" s="57" t="s">
        <v>52</v>
      </c>
      <c r="C42" s="51">
        <v>1169</v>
      </c>
      <c r="D42" s="64">
        <v>196</v>
      </c>
      <c r="E42" s="65">
        <v>278</v>
      </c>
      <c r="F42" s="65">
        <v>269</v>
      </c>
      <c r="G42" s="65">
        <v>208</v>
      </c>
      <c r="H42" s="65">
        <v>134</v>
      </c>
      <c r="I42" s="65">
        <v>45</v>
      </c>
      <c r="J42" s="65">
        <v>25</v>
      </c>
      <c r="K42" s="65">
        <v>9</v>
      </c>
      <c r="L42" s="65">
        <v>4</v>
      </c>
      <c r="M42" s="65">
        <v>1</v>
      </c>
    </row>
    <row r="43" spans="1:13" ht="12" customHeight="1">
      <c r="A43" s="56"/>
      <c r="B43" s="57" t="s">
        <v>53</v>
      </c>
      <c r="C43" s="38">
        <v>2203</v>
      </c>
      <c r="D43" s="62">
        <v>282</v>
      </c>
      <c r="E43" s="63">
        <v>439</v>
      </c>
      <c r="F43" s="63">
        <v>500</v>
      </c>
      <c r="G43" s="63">
        <v>476</v>
      </c>
      <c r="H43" s="63">
        <v>347</v>
      </c>
      <c r="I43" s="63">
        <v>128</v>
      </c>
      <c r="J43" s="63">
        <v>24</v>
      </c>
      <c r="K43" s="63">
        <v>5</v>
      </c>
      <c r="L43" s="63">
        <v>2</v>
      </c>
      <c r="M43" s="63" t="s">
        <v>34</v>
      </c>
    </row>
    <row r="44" spans="1:13" s="59" customFormat="1" ht="12" customHeight="1">
      <c r="A44" s="56"/>
      <c r="B44" s="57"/>
      <c r="C44" s="38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s="48" customFormat="1" ht="12" customHeight="1">
      <c r="A45" s="53" t="s">
        <v>54</v>
      </c>
      <c r="B45" s="54"/>
      <c r="C45" s="46">
        <f aca="true" t="shared" si="5" ref="C45:M45">SUM(C46:C47)</f>
        <v>4948</v>
      </c>
      <c r="D45" s="46">
        <f t="shared" si="5"/>
        <v>806</v>
      </c>
      <c r="E45" s="46">
        <f t="shared" si="5"/>
        <v>711</v>
      </c>
      <c r="F45" s="46">
        <f t="shared" si="5"/>
        <v>740</v>
      </c>
      <c r="G45" s="46">
        <f t="shared" si="5"/>
        <v>1100</v>
      </c>
      <c r="H45" s="46">
        <f t="shared" si="5"/>
        <v>1133</v>
      </c>
      <c r="I45" s="46">
        <f t="shared" si="5"/>
        <v>337</v>
      </c>
      <c r="J45" s="46">
        <f t="shared" si="5"/>
        <v>74</v>
      </c>
      <c r="K45" s="46">
        <f t="shared" si="5"/>
        <v>13</v>
      </c>
      <c r="L45" s="46">
        <f t="shared" si="5"/>
        <v>21</v>
      </c>
      <c r="M45" s="46">
        <f t="shared" si="5"/>
        <v>13</v>
      </c>
    </row>
    <row r="46" spans="1:13" ht="12" customHeight="1">
      <c r="A46" s="56"/>
      <c r="B46" s="57" t="s">
        <v>55</v>
      </c>
      <c r="C46" s="38">
        <v>2632</v>
      </c>
      <c r="D46" s="62">
        <v>535</v>
      </c>
      <c r="E46" s="63">
        <v>420</v>
      </c>
      <c r="F46" s="63">
        <v>415</v>
      </c>
      <c r="G46" s="63">
        <v>561</v>
      </c>
      <c r="H46" s="63">
        <v>507</v>
      </c>
      <c r="I46" s="63">
        <v>136</v>
      </c>
      <c r="J46" s="63">
        <v>29</v>
      </c>
      <c r="K46" s="63">
        <v>10</v>
      </c>
      <c r="L46" s="63">
        <v>15</v>
      </c>
      <c r="M46" s="63">
        <v>4</v>
      </c>
    </row>
    <row r="47" spans="1:13" ht="12" customHeight="1">
      <c r="A47" s="56"/>
      <c r="B47" s="57" t="s">
        <v>56</v>
      </c>
      <c r="C47" s="38">
        <v>2316</v>
      </c>
      <c r="D47" s="62">
        <v>271</v>
      </c>
      <c r="E47" s="63">
        <v>291</v>
      </c>
      <c r="F47" s="63">
        <v>325</v>
      </c>
      <c r="G47" s="63">
        <v>539</v>
      </c>
      <c r="H47" s="63">
        <v>626</v>
      </c>
      <c r="I47" s="63">
        <v>201</v>
      </c>
      <c r="J47" s="63">
        <v>45</v>
      </c>
      <c r="K47" s="63">
        <v>3</v>
      </c>
      <c r="L47" s="63">
        <v>6</v>
      </c>
      <c r="M47" s="63">
        <v>9</v>
      </c>
    </row>
    <row r="48" spans="1:13" ht="12" customHeight="1">
      <c r="A48" s="56"/>
      <c r="B48" s="57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</row>
    <row r="49" spans="1:13" s="66" customFormat="1" ht="12" customHeight="1">
      <c r="A49" s="53" t="s">
        <v>57</v>
      </c>
      <c r="B49" s="54"/>
      <c r="C49" s="46">
        <f>SUM(C50:C53)</f>
        <v>6078</v>
      </c>
      <c r="D49" s="46">
        <f aca="true" t="shared" si="6" ref="D49:M49">SUM(D50:D53)</f>
        <v>894</v>
      </c>
      <c r="E49" s="46">
        <f t="shared" si="6"/>
        <v>713</v>
      </c>
      <c r="F49" s="46">
        <f t="shared" si="6"/>
        <v>1188</v>
      </c>
      <c r="G49" s="46">
        <f t="shared" si="6"/>
        <v>1435</v>
      </c>
      <c r="H49" s="46">
        <f t="shared" si="6"/>
        <v>1445</v>
      </c>
      <c r="I49" s="46">
        <f t="shared" si="6"/>
        <v>336</v>
      </c>
      <c r="J49" s="46">
        <f t="shared" si="6"/>
        <v>31</v>
      </c>
      <c r="K49" s="46">
        <f t="shared" si="6"/>
        <v>24</v>
      </c>
      <c r="L49" s="46">
        <f t="shared" si="6"/>
        <v>3</v>
      </c>
      <c r="M49" s="46">
        <f t="shared" si="6"/>
        <v>9</v>
      </c>
    </row>
    <row r="50" spans="1:13" ht="12" customHeight="1">
      <c r="A50" s="56"/>
      <c r="B50" s="57" t="s">
        <v>58</v>
      </c>
      <c r="C50" s="51">
        <v>1271</v>
      </c>
      <c r="D50" s="64">
        <v>195</v>
      </c>
      <c r="E50" s="65">
        <v>175</v>
      </c>
      <c r="F50" s="65">
        <v>184</v>
      </c>
      <c r="G50" s="65">
        <v>289</v>
      </c>
      <c r="H50" s="65">
        <v>325</v>
      </c>
      <c r="I50" s="65">
        <v>92</v>
      </c>
      <c r="J50" s="65">
        <v>9</v>
      </c>
      <c r="K50" s="65">
        <v>1</v>
      </c>
      <c r="L50" s="65">
        <v>1</v>
      </c>
      <c r="M50" s="65" t="s">
        <v>34</v>
      </c>
    </row>
    <row r="51" spans="1:13" s="59" customFormat="1" ht="12" customHeight="1">
      <c r="A51" s="56"/>
      <c r="B51" s="57" t="s">
        <v>59</v>
      </c>
      <c r="C51" s="38">
        <v>1489</v>
      </c>
      <c r="D51" s="62">
        <v>253</v>
      </c>
      <c r="E51" s="62">
        <v>207</v>
      </c>
      <c r="F51" s="62">
        <v>246</v>
      </c>
      <c r="G51" s="62">
        <v>361</v>
      </c>
      <c r="H51" s="62">
        <v>347</v>
      </c>
      <c r="I51" s="62">
        <v>63</v>
      </c>
      <c r="J51" s="62">
        <v>9</v>
      </c>
      <c r="K51" s="63">
        <v>1</v>
      </c>
      <c r="L51" s="62" t="s">
        <v>34</v>
      </c>
      <c r="M51" s="62">
        <v>2</v>
      </c>
    </row>
    <row r="52" spans="1:13" ht="12" customHeight="1">
      <c r="A52" s="56"/>
      <c r="B52" s="57" t="s">
        <v>60</v>
      </c>
      <c r="C52" s="58">
        <v>2126</v>
      </c>
      <c r="D52" s="67">
        <v>181</v>
      </c>
      <c r="E52" s="65">
        <v>114</v>
      </c>
      <c r="F52" s="65">
        <v>608</v>
      </c>
      <c r="G52" s="65">
        <v>551</v>
      </c>
      <c r="H52" s="65">
        <v>519</v>
      </c>
      <c r="I52" s="65">
        <v>135</v>
      </c>
      <c r="J52" s="65">
        <v>7</v>
      </c>
      <c r="K52" s="65">
        <v>2</v>
      </c>
      <c r="L52" s="65">
        <v>2</v>
      </c>
      <c r="M52" s="65">
        <v>7</v>
      </c>
    </row>
    <row r="53" spans="1:13" ht="12" customHeight="1">
      <c r="A53" s="56"/>
      <c r="B53" s="57" t="s">
        <v>61</v>
      </c>
      <c r="C53" s="38">
        <v>1192</v>
      </c>
      <c r="D53" s="62">
        <v>265</v>
      </c>
      <c r="E53" s="63">
        <v>217</v>
      </c>
      <c r="F53" s="63">
        <v>150</v>
      </c>
      <c r="G53" s="63">
        <v>234</v>
      </c>
      <c r="H53" s="63">
        <v>254</v>
      </c>
      <c r="I53" s="63">
        <v>46</v>
      </c>
      <c r="J53" s="63">
        <v>6</v>
      </c>
      <c r="K53" s="63">
        <v>20</v>
      </c>
      <c r="L53" s="63" t="s">
        <v>34</v>
      </c>
      <c r="M53" s="63" t="s">
        <v>34</v>
      </c>
    </row>
    <row r="54" spans="1:13" ht="12" customHeight="1">
      <c r="A54" s="56"/>
      <c r="B54" s="57"/>
      <c r="C54" s="38"/>
      <c r="D54" s="62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48" customFormat="1" ht="12" customHeight="1">
      <c r="A55" s="53" t="s">
        <v>62</v>
      </c>
      <c r="B55" s="54"/>
      <c r="C55" s="46">
        <f>SUM(C56)</f>
        <v>1653</v>
      </c>
      <c r="D55" s="46">
        <f aca="true" t="shared" si="7" ref="D55:M55">SUM(D56)</f>
        <v>827</v>
      </c>
      <c r="E55" s="46">
        <f t="shared" si="7"/>
        <v>418</v>
      </c>
      <c r="F55" s="46">
        <f t="shared" si="7"/>
        <v>235</v>
      </c>
      <c r="G55" s="46">
        <f t="shared" si="7"/>
        <v>119</v>
      </c>
      <c r="H55" s="46">
        <f t="shared" si="7"/>
        <v>43</v>
      </c>
      <c r="I55" s="46">
        <f t="shared" si="7"/>
        <v>8</v>
      </c>
      <c r="J55" s="46">
        <f t="shared" si="7"/>
        <v>1</v>
      </c>
      <c r="K55" s="46">
        <f t="shared" si="7"/>
        <v>0</v>
      </c>
      <c r="L55" s="46">
        <f t="shared" si="7"/>
        <v>1</v>
      </c>
      <c r="M55" s="46">
        <f t="shared" si="7"/>
        <v>1</v>
      </c>
    </row>
    <row r="56" spans="1:13" ht="12" customHeight="1">
      <c r="A56" s="56"/>
      <c r="B56" s="57" t="s">
        <v>63</v>
      </c>
      <c r="C56" s="38">
        <v>1653</v>
      </c>
      <c r="D56" s="62">
        <v>827</v>
      </c>
      <c r="E56" s="63">
        <v>418</v>
      </c>
      <c r="F56" s="63">
        <v>235</v>
      </c>
      <c r="G56" s="63">
        <v>119</v>
      </c>
      <c r="H56" s="63">
        <v>43</v>
      </c>
      <c r="I56" s="63">
        <v>8</v>
      </c>
      <c r="J56" s="63">
        <v>1</v>
      </c>
      <c r="K56" s="63" t="s">
        <v>34</v>
      </c>
      <c r="L56" s="63">
        <v>1</v>
      </c>
      <c r="M56" s="63">
        <v>1</v>
      </c>
    </row>
    <row r="57" spans="1:13" ht="12" customHeight="1">
      <c r="A57" s="56"/>
      <c r="B57" s="57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</row>
    <row r="58" spans="1:13" s="48" customFormat="1" ht="12" customHeight="1">
      <c r="A58" s="53" t="s">
        <v>64</v>
      </c>
      <c r="B58" s="54"/>
      <c r="C58" s="46">
        <f>SUM(C59:C66)</f>
        <v>6524</v>
      </c>
      <c r="D58" s="46">
        <f aca="true" t="shared" si="8" ref="D58:M58">SUM(D59:D66)</f>
        <v>2990</v>
      </c>
      <c r="E58" s="46">
        <f t="shared" si="8"/>
        <v>1579</v>
      </c>
      <c r="F58" s="46">
        <f t="shared" si="8"/>
        <v>1039</v>
      </c>
      <c r="G58" s="46">
        <f t="shared" si="8"/>
        <v>640</v>
      </c>
      <c r="H58" s="46">
        <f t="shared" si="8"/>
        <v>225</v>
      </c>
      <c r="I58" s="46">
        <f t="shared" si="8"/>
        <v>19</v>
      </c>
      <c r="J58" s="46">
        <f t="shared" si="8"/>
        <v>3</v>
      </c>
      <c r="K58" s="46">
        <f t="shared" si="8"/>
        <v>0</v>
      </c>
      <c r="L58" s="46">
        <f t="shared" si="8"/>
        <v>0</v>
      </c>
      <c r="M58" s="46">
        <f t="shared" si="8"/>
        <v>29</v>
      </c>
    </row>
    <row r="59" spans="1:13" ht="12" customHeight="1">
      <c r="A59" s="56"/>
      <c r="B59" s="57" t="s">
        <v>65</v>
      </c>
      <c r="C59" s="38">
        <v>550</v>
      </c>
      <c r="D59" s="62">
        <v>378</v>
      </c>
      <c r="E59" s="63">
        <v>109</v>
      </c>
      <c r="F59" s="63">
        <v>30</v>
      </c>
      <c r="G59" s="63">
        <v>22</v>
      </c>
      <c r="H59" s="63">
        <v>5</v>
      </c>
      <c r="I59" s="63" t="s">
        <v>34</v>
      </c>
      <c r="J59" s="63" t="s">
        <v>34</v>
      </c>
      <c r="K59" s="63" t="s">
        <v>34</v>
      </c>
      <c r="L59" s="63" t="s">
        <v>34</v>
      </c>
      <c r="M59" s="63">
        <v>6</v>
      </c>
    </row>
    <row r="60" spans="1:13" s="59" customFormat="1" ht="12" customHeight="1">
      <c r="A60" s="56"/>
      <c r="B60" s="57" t="s">
        <v>66</v>
      </c>
      <c r="C60" s="38">
        <v>1120</v>
      </c>
      <c r="D60" s="62">
        <v>330</v>
      </c>
      <c r="E60" s="62">
        <v>334</v>
      </c>
      <c r="F60" s="62">
        <v>277</v>
      </c>
      <c r="G60" s="62">
        <v>152</v>
      </c>
      <c r="H60" s="62">
        <v>25</v>
      </c>
      <c r="I60" s="62" t="s">
        <v>34</v>
      </c>
      <c r="J60" s="62" t="s">
        <v>34</v>
      </c>
      <c r="K60" s="62" t="s">
        <v>34</v>
      </c>
      <c r="L60" s="62" t="s">
        <v>34</v>
      </c>
      <c r="M60" s="62">
        <v>2</v>
      </c>
    </row>
    <row r="61" spans="1:13" ht="12" customHeight="1">
      <c r="A61" s="56"/>
      <c r="B61" s="57" t="s">
        <v>67</v>
      </c>
      <c r="C61" s="58">
        <v>548</v>
      </c>
      <c r="D61" s="67">
        <v>230</v>
      </c>
      <c r="E61" s="65">
        <v>187</v>
      </c>
      <c r="F61" s="65">
        <v>112</v>
      </c>
      <c r="G61" s="65">
        <v>17</v>
      </c>
      <c r="H61" s="65">
        <v>2</v>
      </c>
      <c r="I61" s="65" t="s">
        <v>34</v>
      </c>
      <c r="J61" s="65" t="s">
        <v>34</v>
      </c>
      <c r="K61" s="65" t="s">
        <v>34</v>
      </c>
      <c r="L61" s="65" t="s">
        <v>34</v>
      </c>
      <c r="M61" s="65" t="s">
        <v>34</v>
      </c>
    </row>
    <row r="62" spans="1:13" ht="12" customHeight="1">
      <c r="A62" s="56"/>
      <c r="B62" s="57" t="s">
        <v>68</v>
      </c>
      <c r="C62" s="38">
        <v>907</v>
      </c>
      <c r="D62" s="62">
        <v>187</v>
      </c>
      <c r="E62" s="63">
        <v>216</v>
      </c>
      <c r="F62" s="63">
        <v>203</v>
      </c>
      <c r="G62" s="63">
        <v>207</v>
      </c>
      <c r="H62" s="63">
        <v>83</v>
      </c>
      <c r="I62" s="63">
        <v>3</v>
      </c>
      <c r="J62" s="63" t="s">
        <v>34</v>
      </c>
      <c r="K62" s="63" t="s">
        <v>34</v>
      </c>
      <c r="L62" s="63" t="s">
        <v>34</v>
      </c>
      <c r="M62" s="63">
        <v>8</v>
      </c>
    </row>
    <row r="63" spans="1:13" ht="12" customHeight="1">
      <c r="A63" s="56"/>
      <c r="B63" s="57" t="s">
        <v>69</v>
      </c>
      <c r="C63" s="38">
        <v>658</v>
      </c>
      <c r="D63" s="62">
        <v>126</v>
      </c>
      <c r="E63" s="63">
        <v>195</v>
      </c>
      <c r="F63" s="63">
        <v>187</v>
      </c>
      <c r="G63" s="63">
        <v>119</v>
      </c>
      <c r="H63" s="63">
        <v>27</v>
      </c>
      <c r="I63" s="63">
        <v>2</v>
      </c>
      <c r="J63" s="63" t="s">
        <v>34</v>
      </c>
      <c r="K63" s="63" t="s">
        <v>34</v>
      </c>
      <c r="L63" s="63" t="s">
        <v>34</v>
      </c>
      <c r="M63" s="63">
        <v>2</v>
      </c>
    </row>
    <row r="64" spans="1:13" ht="12" customHeight="1">
      <c r="A64" s="56"/>
      <c r="B64" s="57" t="s">
        <v>70</v>
      </c>
      <c r="C64" s="38">
        <v>665</v>
      </c>
      <c r="D64" s="62">
        <v>456</v>
      </c>
      <c r="E64" s="63">
        <v>82</v>
      </c>
      <c r="F64" s="63">
        <v>49</v>
      </c>
      <c r="G64" s="63">
        <v>33</v>
      </c>
      <c r="H64" s="63">
        <v>29</v>
      </c>
      <c r="I64" s="63">
        <v>12</v>
      </c>
      <c r="J64" s="63">
        <v>2</v>
      </c>
      <c r="K64" s="63" t="s">
        <v>34</v>
      </c>
      <c r="L64" s="63" t="s">
        <v>34</v>
      </c>
      <c r="M64" s="63">
        <v>2</v>
      </c>
    </row>
    <row r="65" spans="1:13" ht="12" customHeight="1">
      <c r="A65" s="56"/>
      <c r="B65" s="57" t="s">
        <v>71</v>
      </c>
      <c r="C65" s="38">
        <v>571</v>
      </c>
      <c r="D65" s="62">
        <v>424</v>
      </c>
      <c r="E65" s="63">
        <v>94</v>
      </c>
      <c r="F65" s="63">
        <v>27</v>
      </c>
      <c r="G65" s="63">
        <v>17</v>
      </c>
      <c r="H65" s="63">
        <v>4</v>
      </c>
      <c r="I65" s="63" t="s">
        <v>34</v>
      </c>
      <c r="J65" s="63" t="s">
        <v>34</v>
      </c>
      <c r="K65" s="63" t="s">
        <v>34</v>
      </c>
      <c r="L65" s="63" t="s">
        <v>34</v>
      </c>
      <c r="M65" s="63">
        <v>5</v>
      </c>
    </row>
    <row r="66" spans="1:13" ht="12" customHeight="1">
      <c r="A66" s="56"/>
      <c r="B66" s="57" t="s">
        <v>72</v>
      </c>
      <c r="C66" s="38">
        <v>1505</v>
      </c>
      <c r="D66" s="62">
        <v>859</v>
      </c>
      <c r="E66" s="63">
        <v>362</v>
      </c>
      <c r="F66" s="63">
        <v>154</v>
      </c>
      <c r="G66" s="63">
        <v>73</v>
      </c>
      <c r="H66" s="63">
        <v>50</v>
      </c>
      <c r="I66" s="63">
        <v>2</v>
      </c>
      <c r="J66" s="63">
        <v>1</v>
      </c>
      <c r="K66" s="63" t="s">
        <v>34</v>
      </c>
      <c r="L66" s="63" t="s">
        <v>34</v>
      </c>
      <c r="M66" s="63">
        <v>4</v>
      </c>
    </row>
    <row r="67" spans="1:13" ht="12" customHeight="1">
      <c r="A67" s="56"/>
      <c r="B67" s="57"/>
      <c r="C67" s="38"/>
      <c r="D67" s="62"/>
      <c r="E67" s="63"/>
      <c r="F67" s="63"/>
      <c r="G67" s="63"/>
      <c r="H67" s="63"/>
      <c r="I67" s="63"/>
      <c r="J67" s="63"/>
      <c r="K67" s="63"/>
      <c r="L67" s="63"/>
      <c r="M67" s="63"/>
    </row>
    <row r="68" spans="1:13" s="48" customFormat="1" ht="12" customHeight="1">
      <c r="A68" s="53" t="s">
        <v>73</v>
      </c>
      <c r="B68" s="54"/>
      <c r="C68" s="46">
        <f>SUM(C69:C76)</f>
        <v>11477</v>
      </c>
      <c r="D68" s="46">
        <f aca="true" t="shared" si="9" ref="D68:M68">SUM(D69:D76)</f>
        <v>1329</v>
      </c>
      <c r="E68" s="46">
        <f t="shared" si="9"/>
        <v>1492</v>
      </c>
      <c r="F68" s="46">
        <f t="shared" si="9"/>
        <v>1525</v>
      </c>
      <c r="G68" s="46">
        <f t="shared" si="9"/>
        <v>2315</v>
      </c>
      <c r="H68" s="46">
        <f t="shared" si="9"/>
        <v>3218</v>
      </c>
      <c r="I68" s="46">
        <f t="shared" si="9"/>
        <v>1255</v>
      </c>
      <c r="J68" s="46">
        <f t="shared" si="9"/>
        <v>282</v>
      </c>
      <c r="K68" s="46">
        <f t="shared" si="9"/>
        <v>46</v>
      </c>
      <c r="L68" s="46">
        <f t="shared" si="9"/>
        <v>11</v>
      </c>
      <c r="M68" s="46">
        <f t="shared" si="9"/>
        <v>4</v>
      </c>
    </row>
    <row r="69" spans="1:13" s="59" customFormat="1" ht="12" customHeight="1">
      <c r="A69" s="56"/>
      <c r="B69" s="57" t="s">
        <v>74</v>
      </c>
      <c r="C69" s="38">
        <v>2038</v>
      </c>
      <c r="D69" s="62">
        <v>236</v>
      </c>
      <c r="E69" s="62">
        <v>264</v>
      </c>
      <c r="F69" s="62">
        <v>314</v>
      </c>
      <c r="G69" s="62">
        <v>408</v>
      </c>
      <c r="H69" s="62">
        <v>557</v>
      </c>
      <c r="I69" s="62">
        <v>212</v>
      </c>
      <c r="J69" s="62">
        <v>43</v>
      </c>
      <c r="K69" s="62">
        <v>3</v>
      </c>
      <c r="L69" s="62">
        <v>1</v>
      </c>
      <c r="M69" s="62" t="s">
        <v>34</v>
      </c>
    </row>
    <row r="70" spans="1:13" ht="12" customHeight="1">
      <c r="A70" s="56"/>
      <c r="B70" s="57" t="s">
        <v>75</v>
      </c>
      <c r="C70" s="58">
        <v>2406</v>
      </c>
      <c r="D70" s="67">
        <v>355</v>
      </c>
      <c r="E70" s="65">
        <v>404</v>
      </c>
      <c r="F70" s="65">
        <v>385</v>
      </c>
      <c r="G70" s="65">
        <v>498</v>
      </c>
      <c r="H70" s="65">
        <v>604</v>
      </c>
      <c r="I70" s="65">
        <v>133</v>
      </c>
      <c r="J70" s="65">
        <v>21</v>
      </c>
      <c r="K70" s="65">
        <v>2</v>
      </c>
      <c r="L70" s="65" t="s">
        <v>34</v>
      </c>
      <c r="M70" s="65">
        <v>4</v>
      </c>
    </row>
    <row r="71" spans="1:13" ht="12" customHeight="1">
      <c r="A71" s="56"/>
      <c r="B71" s="57" t="s">
        <v>76</v>
      </c>
      <c r="C71" s="38">
        <v>788</v>
      </c>
      <c r="D71" s="62">
        <v>119</v>
      </c>
      <c r="E71" s="63">
        <v>120</v>
      </c>
      <c r="F71" s="63">
        <v>96</v>
      </c>
      <c r="G71" s="63">
        <v>171</v>
      </c>
      <c r="H71" s="63">
        <v>217</v>
      </c>
      <c r="I71" s="63">
        <v>55</v>
      </c>
      <c r="J71" s="63">
        <v>8</v>
      </c>
      <c r="K71" s="63">
        <v>2</v>
      </c>
      <c r="L71" s="63" t="s">
        <v>34</v>
      </c>
      <c r="M71" s="62" t="s">
        <v>34</v>
      </c>
    </row>
    <row r="72" spans="1:13" ht="12" customHeight="1">
      <c r="A72" s="56"/>
      <c r="B72" s="57" t="s">
        <v>77</v>
      </c>
      <c r="C72" s="38">
        <v>1881</v>
      </c>
      <c r="D72" s="62">
        <v>185</v>
      </c>
      <c r="E72" s="63">
        <v>235</v>
      </c>
      <c r="F72" s="63">
        <v>226</v>
      </c>
      <c r="G72" s="63">
        <v>394</v>
      </c>
      <c r="H72" s="63">
        <v>582</v>
      </c>
      <c r="I72" s="63">
        <v>210</v>
      </c>
      <c r="J72" s="63">
        <v>42</v>
      </c>
      <c r="K72" s="63">
        <v>6</v>
      </c>
      <c r="L72" s="63">
        <v>1</v>
      </c>
      <c r="M72" s="62" t="s">
        <v>34</v>
      </c>
    </row>
    <row r="73" spans="1:13" s="59" customFormat="1" ht="12" customHeight="1">
      <c r="A73" s="56"/>
      <c r="B73" s="57" t="s">
        <v>78</v>
      </c>
      <c r="C73" s="38">
        <v>1144</v>
      </c>
      <c r="D73" s="62">
        <v>126</v>
      </c>
      <c r="E73" s="62">
        <v>128</v>
      </c>
      <c r="F73" s="62">
        <v>138</v>
      </c>
      <c r="G73" s="62">
        <v>212</v>
      </c>
      <c r="H73" s="62">
        <v>342</v>
      </c>
      <c r="I73" s="62">
        <v>163</v>
      </c>
      <c r="J73" s="62">
        <v>30</v>
      </c>
      <c r="K73" s="62">
        <v>4</v>
      </c>
      <c r="L73" s="62">
        <v>1</v>
      </c>
      <c r="M73" s="62" t="s">
        <v>34</v>
      </c>
    </row>
    <row r="74" spans="1:13" ht="12" customHeight="1">
      <c r="A74" s="56"/>
      <c r="B74" s="57" t="s">
        <v>79</v>
      </c>
      <c r="C74" s="58">
        <v>1725</v>
      </c>
      <c r="D74" s="64">
        <v>137</v>
      </c>
      <c r="E74" s="65">
        <v>166</v>
      </c>
      <c r="F74" s="65">
        <v>164</v>
      </c>
      <c r="G74" s="65">
        <v>287</v>
      </c>
      <c r="H74" s="65">
        <v>489</v>
      </c>
      <c r="I74" s="65">
        <v>329</v>
      </c>
      <c r="J74" s="65">
        <v>121</v>
      </c>
      <c r="K74" s="65">
        <v>25</v>
      </c>
      <c r="L74" s="65">
        <v>7</v>
      </c>
      <c r="M74" s="62" t="s">
        <v>34</v>
      </c>
    </row>
    <row r="75" spans="1:13" ht="12" customHeight="1">
      <c r="A75" s="56"/>
      <c r="B75" s="57" t="s">
        <v>80</v>
      </c>
      <c r="C75" s="38">
        <v>625</v>
      </c>
      <c r="D75" s="62">
        <v>72</v>
      </c>
      <c r="E75" s="63">
        <v>48</v>
      </c>
      <c r="F75" s="63">
        <v>78</v>
      </c>
      <c r="G75" s="63">
        <v>128</v>
      </c>
      <c r="H75" s="63">
        <v>209</v>
      </c>
      <c r="I75" s="63">
        <v>83</v>
      </c>
      <c r="J75" s="63">
        <v>7</v>
      </c>
      <c r="K75" s="63" t="s">
        <v>34</v>
      </c>
      <c r="L75" s="63" t="s">
        <v>34</v>
      </c>
      <c r="M75" s="62" t="s">
        <v>34</v>
      </c>
    </row>
    <row r="76" spans="1:13" s="59" customFormat="1" ht="12" customHeight="1">
      <c r="A76" s="56"/>
      <c r="B76" s="57" t="s">
        <v>81</v>
      </c>
      <c r="C76" s="38">
        <v>870</v>
      </c>
      <c r="D76" s="62">
        <v>99</v>
      </c>
      <c r="E76" s="62">
        <v>127</v>
      </c>
      <c r="F76" s="62">
        <v>124</v>
      </c>
      <c r="G76" s="62">
        <v>217</v>
      </c>
      <c r="H76" s="62">
        <v>218</v>
      </c>
      <c r="I76" s="62">
        <v>70</v>
      </c>
      <c r="J76" s="62">
        <v>10</v>
      </c>
      <c r="K76" s="62">
        <v>4</v>
      </c>
      <c r="L76" s="62">
        <v>1</v>
      </c>
      <c r="M76" s="62" t="s">
        <v>34</v>
      </c>
    </row>
    <row r="77" spans="1:13" ht="12" customHeight="1">
      <c r="A77" s="56"/>
      <c r="B77" s="57"/>
      <c r="C77" s="58"/>
      <c r="D77" s="67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48" customFormat="1" ht="12" customHeight="1">
      <c r="A78" s="53" t="s">
        <v>82</v>
      </c>
      <c r="B78" s="54"/>
      <c r="C78" s="46">
        <f>SUM(C79:C81)</f>
        <v>3068</v>
      </c>
      <c r="D78" s="46">
        <f aca="true" t="shared" si="10" ref="D78:M78">SUM(D79:D81)</f>
        <v>211</v>
      </c>
      <c r="E78" s="46">
        <f t="shared" si="10"/>
        <v>286</v>
      </c>
      <c r="F78" s="46">
        <f t="shared" si="10"/>
        <v>275</v>
      </c>
      <c r="G78" s="46">
        <f t="shared" si="10"/>
        <v>405</v>
      </c>
      <c r="H78" s="46">
        <f t="shared" si="10"/>
        <v>779</v>
      </c>
      <c r="I78" s="46">
        <f t="shared" si="10"/>
        <v>621</v>
      </c>
      <c r="J78" s="46">
        <f t="shared" si="10"/>
        <v>328</v>
      </c>
      <c r="K78" s="46">
        <f t="shared" si="10"/>
        <v>117</v>
      </c>
      <c r="L78" s="46">
        <f t="shared" si="10"/>
        <v>43</v>
      </c>
      <c r="M78" s="46">
        <f t="shared" si="10"/>
        <v>3</v>
      </c>
    </row>
    <row r="79" spans="1:13" ht="12" customHeight="1">
      <c r="A79" s="56"/>
      <c r="B79" s="57" t="s">
        <v>83</v>
      </c>
      <c r="C79" s="38">
        <v>986</v>
      </c>
      <c r="D79" s="62">
        <v>64</v>
      </c>
      <c r="E79" s="63">
        <v>67</v>
      </c>
      <c r="F79" s="63">
        <v>88</v>
      </c>
      <c r="G79" s="63">
        <v>106</v>
      </c>
      <c r="H79" s="63">
        <v>214</v>
      </c>
      <c r="I79" s="63">
        <v>207</v>
      </c>
      <c r="J79" s="63">
        <v>145</v>
      </c>
      <c r="K79" s="63">
        <v>67</v>
      </c>
      <c r="L79" s="63">
        <v>26</v>
      </c>
      <c r="M79" s="63">
        <v>2</v>
      </c>
    </row>
    <row r="80" spans="1:13" ht="12" customHeight="1">
      <c r="A80" s="56"/>
      <c r="B80" s="57" t="s">
        <v>84</v>
      </c>
      <c r="C80" s="38">
        <v>1234</v>
      </c>
      <c r="D80" s="62">
        <v>76</v>
      </c>
      <c r="E80" s="63">
        <v>118</v>
      </c>
      <c r="F80" s="63">
        <v>97</v>
      </c>
      <c r="G80" s="63">
        <v>156</v>
      </c>
      <c r="H80" s="63">
        <v>307</v>
      </c>
      <c r="I80" s="63">
        <v>274</v>
      </c>
      <c r="J80" s="63">
        <v>148</v>
      </c>
      <c r="K80" s="63">
        <v>42</v>
      </c>
      <c r="L80" s="63">
        <v>15</v>
      </c>
      <c r="M80" s="63">
        <v>1</v>
      </c>
    </row>
    <row r="81" spans="1:13" ht="12" customHeight="1">
      <c r="A81" s="56"/>
      <c r="B81" s="57" t="s">
        <v>85</v>
      </c>
      <c r="C81" s="38">
        <v>848</v>
      </c>
      <c r="D81" s="62">
        <v>71</v>
      </c>
      <c r="E81" s="63">
        <v>101</v>
      </c>
      <c r="F81" s="63">
        <v>90</v>
      </c>
      <c r="G81" s="63">
        <v>143</v>
      </c>
      <c r="H81" s="63">
        <v>258</v>
      </c>
      <c r="I81" s="63">
        <v>140</v>
      </c>
      <c r="J81" s="63">
        <v>35</v>
      </c>
      <c r="K81" s="63">
        <v>8</v>
      </c>
      <c r="L81" s="63">
        <v>2</v>
      </c>
      <c r="M81" s="63" t="s">
        <v>34</v>
      </c>
    </row>
    <row r="82" spans="1:13" s="59" customFormat="1" ht="12" customHeight="1">
      <c r="A82" s="56"/>
      <c r="B82" s="57"/>
      <c r="C82" s="38"/>
      <c r="D82" s="62"/>
      <c r="E82" s="62"/>
      <c r="F82" s="62"/>
      <c r="G82" s="62"/>
      <c r="H82" s="62"/>
      <c r="I82" s="62"/>
      <c r="J82" s="62"/>
      <c r="K82" s="62"/>
      <c r="L82" s="62"/>
      <c r="M82" s="39"/>
    </row>
    <row r="83" spans="1:13" s="48" customFormat="1" ht="12" customHeight="1">
      <c r="A83" s="53" t="s">
        <v>86</v>
      </c>
      <c r="B83" s="54"/>
      <c r="C83" s="68">
        <f>SUM(C84:C85)</f>
        <v>5446</v>
      </c>
      <c r="D83" s="69">
        <f>SUM(D84:D85)</f>
        <v>1006</v>
      </c>
      <c r="E83" s="69">
        <f aca="true" t="shared" si="11" ref="E83:M83">SUM(E84:E85)</f>
        <v>903</v>
      </c>
      <c r="F83" s="69">
        <f t="shared" si="11"/>
        <v>853</v>
      </c>
      <c r="G83" s="69">
        <f t="shared" si="11"/>
        <v>1208</v>
      </c>
      <c r="H83" s="69">
        <f t="shared" si="11"/>
        <v>1005</v>
      </c>
      <c r="I83" s="69">
        <f t="shared" si="11"/>
        <v>309</v>
      </c>
      <c r="J83" s="69">
        <f t="shared" si="11"/>
        <v>108</v>
      </c>
      <c r="K83" s="69">
        <f t="shared" si="11"/>
        <v>33</v>
      </c>
      <c r="L83" s="69">
        <f t="shared" si="11"/>
        <v>15</v>
      </c>
      <c r="M83" s="69">
        <f t="shared" si="11"/>
        <v>6</v>
      </c>
    </row>
    <row r="84" spans="1:13" ht="12" customHeight="1">
      <c r="A84" s="56"/>
      <c r="B84" s="57" t="s">
        <v>87</v>
      </c>
      <c r="C84" s="38">
        <v>2385</v>
      </c>
      <c r="D84" s="62">
        <v>393</v>
      </c>
      <c r="E84" s="63">
        <v>402</v>
      </c>
      <c r="F84" s="63">
        <v>410</v>
      </c>
      <c r="G84" s="63">
        <v>523</v>
      </c>
      <c r="H84" s="63">
        <v>449</v>
      </c>
      <c r="I84" s="63">
        <v>114</v>
      </c>
      <c r="J84" s="63">
        <v>56</v>
      </c>
      <c r="K84" s="63">
        <v>26</v>
      </c>
      <c r="L84" s="63">
        <v>12</v>
      </c>
      <c r="M84" s="63" t="s">
        <v>34</v>
      </c>
    </row>
    <row r="85" spans="1:13" ht="12" customHeight="1">
      <c r="A85" s="56"/>
      <c r="B85" s="57" t="s">
        <v>88</v>
      </c>
      <c r="C85" s="38">
        <v>3061</v>
      </c>
      <c r="D85" s="62">
        <v>613</v>
      </c>
      <c r="E85" s="63">
        <v>501</v>
      </c>
      <c r="F85" s="63">
        <v>443</v>
      </c>
      <c r="G85" s="63">
        <v>685</v>
      </c>
      <c r="H85" s="63">
        <v>556</v>
      </c>
      <c r="I85" s="63">
        <v>195</v>
      </c>
      <c r="J85" s="63">
        <v>52</v>
      </c>
      <c r="K85" s="63">
        <v>7</v>
      </c>
      <c r="L85" s="63">
        <v>3</v>
      </c>
      <c r="M85" s="63">
        <v>6</v>
      </c>
    </row>
    <row r="86" spans="1:13" ht="12" customHeight="1">
      <c r="A86" s="56"/>
      <c r="B86" s="57"/>
      <c r="C86" s="38"/>
      <c r="D86" s="62"/>
      <c r="E86" s="63"/>
      <c r="F86" s="63"/>
      <c r="G86" s="63"/>
      <c r="H86" s="63"/>
      <c r="I86" s="63"/>
      <c r="J86" s="63"/>
      <c r="K86" s="63"/>
      <c r="L86" s="63"/>
      <c r="M86" s="40"/>
    </row>
    <row r="87" spans="1:13" s="66" customFormat="1" ht="12" customHeight="1">
      <c r="A87" s="53" t="s">
        <v>89</v>
      </c>
      <c r="B87" s="54"/>
      <c r="C87" s="66">
        <f>SUM(C88:C92)</f>
        <v>3452</v>
      </c>
      <c r="D87" s="66">
        <f aca="true" t="shared" si="12" ref="D87:M87">SUM(D88:D92)</f>
        <v>884</v>
      </c>
      <c r="E87" s="66">
        <f t="shared" si="12"/>
        <v>906</v>
      </c>
      <c r="F87" s="66">
        <f t="shared" si="12"/>
        <v>755</v>
      </c>
      <c r="G87" s="66">
        <f t="shared" si="12"/>
        <v>576</v>
      </c>
      <c r="H87" s="66">
        <f t="shared" si="12"/>
        <v>271</v>
      </c>
      <c r="I87" s="66">
        <f t="shared" si="12"/>
        <v>41</v>
      </c>
      <c r="J87" s="66">
        <f t="shared" si="12"/>
        <v>14</v>
      </c>
      <c r="K87" s="66">
        <f t="shared" si="12"/>
        <v>0</v>
      </c>
      <c r="L87" s="66">
        <f t="shared" si="12"/>
        <v>2</v>
      </c>
      <c r="M87" s="66">
        <f t="shared" si="12"/>
        <v>3</v>
      </c>
    </row>
    <row r="88" spans="1:13" ht="12" customHeight="1">
      <c r="A88" s="56"/>
      <c r="B88" s="57" t="s">
        <v>90</v>
      </c>
      <c r="C88" s="58">
        <v>450</v>
      </c>
      <c r="D88" s="67">
        <v>117</v>
      </c>
      <c r="E88" s="65">
        <v>150</v>
      </c>
      <c r="F88" s="65">
        <v>102</v>
      </c>
      <c r="G88" s="65">
        <v>60</v>
      </c>
      <c r="H88" s="65">
        <v>19</v>
      </c>
      <c r="I88" s="65">
        <v>2</v>
      </c>
      <c r="J88" s="65" t="s">
        <v>34</v>
      </c>
      <c r="K88" s="63" t="s">
        <v>34</v>
      </c>
      <c r="L88" s="63" t="s">
        <v>34</v>
      </c>
      <c r="M88" s="63" t="s">
        <v>34</v>
      </c>
    </row>
    <row r="89" spans="1:13" ht="12" customHeight="1">
      <c r="A89" s="56"/>
      <c r="B89" s="57" t="s">
        <v>91</v>
      </c>
      <c r="C89" s="38">
        <v>305</v>
      </c>
      <c r="D89" s="62">
        <v>62</v>
      </c>
      <c r="E89" s="63">
        <v>75</v>
      </c>
      <c r="F89" s="63">
        <v>77</v>
      </c>
      <c r="G89" s="63">
        <v>66</v>
      </c>
      <c r="H89" s="63">
        <v>23</v>
      </c>
      <c r="I89" s="63">
        <v>1</v>
      </c>
      <c r="J89" s="63">
        <v>1</v>
      </c>
      <c r="K89" s="63" t="s">
        <v>34</v>
      </c>
      <c r="L89" s="63" t="s">
        <v>34</v>
      </c>
      <c r="M89" s="63" t="s">
        <v>34</v>
      </c>
    </row>
    <row r="90" spans="1:13" ht="12" customHeight="1">
      <c r="A90" s="56"/>
      <c r="B90" s="57" t="s">
        <v>92</v>
      </c>
      <c r="C90" s="38">
        <v>362</v>
      </c>
      <c r="D90" s="39">
        <v>65</v>
      </c>
      <c r="E90" s="39">
        <v>102</v>
      </c>
      <c r="F90" s="62">
        <v>87</v>
      </c>
      <c r="G90" s="39">
        <v>74</v>
      </c>
      <c r="H90" s="39">
        <v>34</v>
      </c>
      <c r="I90" s="63" t="s">
        <v>34</v>
      </c>
      <c r="J90" s="63" t="s">
        <v>34</v>
      </c>
      <c r="K90" s="63" t="s">
        <v>34</v>
      </c>
      <c r="L90" s="63" t="s">
        <v>34</v>
      </c>
      <c r="M90" s="63" t="s">
        <v>34</v>
      </c>
    </row>
    <row r="91" spans="1:13" ht="12" customHeight="1">
      <c r="A91" s="56"/>
      <c r="B91" s="57" t="s">
        <v>93</v>
      </c>
      <c r="C91" s="38">
        <v>776</v>
      </c>
      <c r="D91" s="39">
        <v>275</v>
      </c>
      <c r="E91" s="39">
        <v>186</v>
      </c>
      <c r="F91" s="39">
        <v>121</v>
      </c>
      <c r="G91" s="39">
        <v>102</v>
      </c>
      <c r="H91" s="39">
        <v>56</v>
      </c>
      <c r="I91" s="39">
        <v>20</v>
      </c>
      <c r="J91" s="39">
        <v>12</v>
      </c>
      <c r="K91" s="63" t="s">
        <v>34</v>
      </c>
      <c r="L91" s="39">
        <v>2</v>
      </c>
      <c r="M91" s="39">
        <v>2</v>
      </c>
    </row>
    <row r="92" spans="1:13" ht="12" customHeight="1">
      <c r="A92" s="56"/>
      <c r="B92" s="57" t="s">
        <v>94</v>
      </c>
      <c r="C92" s="38">
        <v>1559</v>
      </c>
      <c r="D92" s="39">
        <v>365</v>
      </c>
      <c r="E92" s="39">
        <v>393</v>
      </c>
      <c r="F92" s="39">
        <v>368</v>
      </c>
      <c r="G92" s="39">
        <v>274</v>
      </c>
      <c r="H92" s="39">
        <v>139</v>
      </c>
      <c r="I92" s="39">
        <v>18</v>
      </c>
      <c r="J92" s="39">
        <v>1</v>
      </c>
      <c r="K92" s="63" t="s">
        <v>34</v>
      </c>
      <c r="L92" s="63" t="s">
        <v>34</v>
      </c>
      <c r="M92" s="39">
        <v>1</v>
      </c>
    </row>
    <row r="93" spans="1:13" ht="12" customHeight="1">
      <c r="A93" s="56"/>
      <c r="B93" s="57"/>
      <c r="C93" s="58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s="48" customFormat="1" ht="12" customHeight="1">
      <c r="A94" s="53" t="s">
        <v>95</v>
      </c>
      <c r="B94" s="54"/>
      <c r="C94" s="66">
        <f>SUM(C95:C98)</f>
        <v>5145</v>
      </c>
      <c r="D94" s="66">
        <f>SUM(D95:D98)</f>
        <v>835</v>
      </c>
      <c r="E94" s="66">
        <f aca="true" t="shared" si="13" ref="E94:M94">SUM(E95:E98)</f>
        <v>1179</v>
      </c>
      <c r="F94" s="66">
        <f t="shared" si="13"/>
        <v>1284</v>
      </c>
      <c r="G94" s="66">
        <f t="shared" si="13"/>
        <v>1195</v>
      </c>
      <c r="H94" s="66">
        <f t="shared" si="13"/>
        <v>541</v>
      </c>
      <c r="I94" s="66">
        <f t="shared" si="13"/>
        <v>82</v>
      </c>
      <c r="J94" s="66">
        <f t="shared" si="13"/>
        <v>22</v>
      </c>
      <c r="K94" s="66">
        <f t="shared" si="13"/>
        <v>4</v>
      </c>
      <c r="L94" s="66">
        <f t="shared" si="13"/>
        <v>3</v>
      </c>
      <c r="M94" s="66">
        <f t="shared" si="13"/>
        <v>0</v>
      </c>
    </row>
    <row r="95" spans="1:13" ht="12" customHeight="1">
      <c r="A95" s="56"/>
      <c r="B95" s="57" t="s">
        <v>96</v>
      </c>
      <c r="C95" s="58">
        <v>1359</v>
      </c>
      <c r="D95" s="59">
        <v>173</v>
      </c>
      <c r="E95" s="59">
        <v>232</v>
      </c>
      <c r="F95" s="59">
        <v>269</v>
      </c>
      <c r="G95" s="59">
        <v>372</v>
      </c>
      <c r="H95" s="59">
        <v>261</v>
      </c>
      <c r="I95" s="59">
        <v>39</v>
      </c>
      <c r="J95" s="59">
        <v>10</v>
      </c>
      <c r="K95" s="59">
        <v>2</v>
      </c>
      <c r="L95" s="59">
        <v>1</v>
      </c>
      <c r="M95" s="63" t="s">
        <v>34</v>
      </c>
    </row>
    <row r="96" spans="1:13" ht="12" customHeight="1">
      <c r="A96" s="56"/>
      <c r="B96" s="57" t="s">
        <v>97</v>
      </c>
      <c r="C96" s="58">
        <v>1155</v>
      </c>
      <c r="D96" s="52">
        <v>178</v>
      </c>
      <c r="E96" s="59">
        <v>315</v>
      </c>
      <c r="F96" s="59">
        <v>338</v>
      </c>
      <c r="G96" s="59">
        <v>247</v>
      </c>
      <c r="H96" s="59">
        <v>67</v>
      </c>
      <c r="I96" s="59">
        <v>7</v>
      </c>
      <c r="J96" s="59">
        <v>2</v>
      </c>
      <c r="K96" s="63" t="s">
        <v>34</v>
      </c>
      <c r="L96" s="59">
        <v>1</v>
      </c>
      <c r="M96" s="63" t="s">
        <v>34</v>
      </c>
    </row>
    <row r="97" spans="1:13" ht="12" customHeight="1">
      <c r="A97" s="56"/>
      <c r="B97" s="57" t="s">
        <v>98</v>
      </c>
      <c r="C97" s="58">
        <v>1601</v>
      </c>
      <c r="D97" s="59">
        <v>274</v>
      </c>
      <c r="E97" s="59">
        <v>383</v>
      </c>
      <c r="F97" s="59">
        <v>399</v>
      </c>
      <c r="G97" s="59">
        <v>362</v>
      </c>
      <c r="H97" s="59">
        <v>142</v>
      </c>
      <c r="I97" s="59">
        <v>29</v>
      </c>
      <c r="J97" s="59">
        <v>9</v>
      </c>
      <c r="K97" s="59">
        <v>2</v>
      </c>
      <c r="L97" s="59">
        <v>1</v>
      </c>
      <c r="M97" s="63" t="s">
        <v>34</v>
      </c>
    </row>
    <row r="98" spans="1:13" ht="12" customHeight="1">
      <c r="A98" s="56"/>
      <c r="B98" s="57" t="s">
        <v>99</v>
      </c>
      <c r="C98" s="58">
        <v>1030</v>
      </c>
      <c r="D98" s="59">
        <v>210</v>
      </c>
      <c r="E98" s="59">
        <v>249</v>
      </c>
      <c r="F98" s="59">
        <v>278</v>
      </c>
      <c r="G98" s="59">
        <v>214</v>
      </c>
      <c r="H98" s="59">
        <v>71</v>
      </c>
      <c r="I98" s="59">
        <v>7</v>
      </c>
      <c r="J98" s="59">
        <v>1</v>
      </c>
      <c r="K98" s="63" t="s">
        <v>34</v>
      </c>
      <c r="L98" s="63" t="s">
        <v>34</v>
      </c>
      <c r="M98" s="63" t="s">
        <v>34</v>
      </c>
    </row>
    <row r="99" spans="1:13" ht="12" customHeight="1">
      <c r="A99" s="56"/>
      <c r="B99" s="57"/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s="48" customFormat="1" ht="12" customHeight="1">
      <c r="A100" s="53" t="s">
        <v>100</v>
      </c>
      <c r="B100" s="54"/>
      <c r="C100" s="66">
        <f>SUM(C101:C102)</f>
        <v>4207</v>
      </c>
      <c r="D100" s="66">
        <f>SUM(D101:D102)</f>
        <v>464</v>
      </c>
      <c r="E100" s="66">
        <f aca="true" t="shared" si="14" ref="E100:M100">SUM(E101:E102)</f>
        <v>583</v>
      </c>
      <c r="F100" s="66">
        <f t="shared" si="14"/>
        <v>670</v>
      </c>
      <c r="G100" s="66">
        <f t="shared" si="14"/>
        <v>1017</v>
      </c>
      <c r="H100" s="66">
        <f t="shared" si="14"/>
        <v>1052</v>
      </c>
      <c r="I100" s="66">
        <f t="shared" si="14"/>
        <v>338</v>
      </c>
      <c r="J100" s="66">
        <f t="shared" si="14"/>
        <v>73</v>
      </c>
      <c r="K100" s="66">
        <f t="shared" si="14"/>
        <v>9</v>
      </c>
      <c r="L100" s="66">
        <f t="shared" si="14"/>
        <v>0</v>
      </c>
      <c r="M100" s="66">
        <f t="shared" si="14"/>
        <v>1</v>
      </c>
    </row>
    <row r="101" spans="1:13" ht="12" customHeight="1">
      <c r="A101" s="56"/>
      <c r="B101" s="57" t="s">
        <v>101</v>
      </c>
      <c r="C101" s="58">
        <v>1715</v>
      </c>
      <c r="D101" s="59">
        <v>218</v>
      </c>
      <c r="E101" s="59">
        <v>299</v>
      </c>
      <c r="F101" s="59">
        <v>372</v>
      </c>
      <c r="G101" s="59">
        <v>458</v>
      </c>
      <c r="H101" s="59">
        <v>311</v>
      </c>
      <c r="I101" s="59">
        <v>54</v>
      </c>
      <c r="J101" s="59">
        <v>1</v>
      </c>
      <c r="K101" s="59">
        <v>1</v>
      </c>
      <c r="L101" s="63" t="s">
        <v>34</v>
      </c>
      <c r="M101" s="59">
        <v>1</v>
      </c>
    </row>
    <row r="102" spans="1:13" ht="12" customHeight="1">
      <c r="A102" s="56"/>
      <c r="B102" s="57" t="s">
        <v>102</v>
      </c>
      <c r="C102" s="58">
        <v>2492</v>
      </c>
      <c r="D102" s="59">
        <v>246</v>
      </c>
      <c r="E102" s="59">
        <v>284</v>
      </c>
      <c r="F102" s="59">
        <v>298</v>
      </c>
      <c r="G102" s="59">
        <v>559</v>
      </c>
      <c r="H102" s="59">
        <v>741</v>
      </c>
      <c r="I102" s="59">
        <v>284</v>
      </c>
      <c r="J102" s="59">
        <v>72</v>
      </c>
      <c r="K102" s="59">
        <v>8</v>
      </c>
      <c r="L102" s="63" t="s">
        <v>34</v>
      </c>
      <c r="M102" s="63" t="s">
        <v>34</v>
      </c>
    </row>
    <row r="103" spans="1:13" ht="6" customHeight="1">
      <c r="A103" s="70"/>
      <c r="B103" s="71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2:5" ht="12" customHeight="1">
      <c r="B104" s="74" t="s">
        <v>103</v>
      </c>
      <c r="C104" s="75"/>
      <c r="D104" s="74"/>
      <c r="E104" s="74"/>
    </row>
    <row r="105" spans="2:4" ht="12" customHeight="1">
      <c r="B105" s="59"/>
      <c r="D105" s="59"/>
    </row>
    <row r="106" spans="2:4" ht="12" customHeight="1">
      <c r="B106" s="59"/>
      <c r="D106" s="59"/>
    </row>
    <row r="107" spans="2:4" ht="12" customHeight="1">
      <c r="B107" s="59"/>
      <c r="D107" s="59"/>
    </row>
    <row r="108" spans="2:4" ht="12" customHeight="1">
      <c r="B108" s="59"/>
      <c r="D108" s="59"/>
    </row>
    <row r="109" spans="2:4" ht="12" customHeight="1">
      <c r="B109" s="59"/>
      <c r="D109" s="59"/>
    </row>
    <row r="110" spans="2:4" ht="12" customHeight="1">
      <c r="B110" s="59"/>
      <c r="D110" s="59"/>
    </row>
    <row r="111" spans="2:4" ht="12" customHeight="1">
      <c r="B111" s="59"/>
      <c r="D111" s="59"/>
    </row>
    <row r="112" spans="2:4" ht="12" customHeight="1">
      <c r="B112" s="59"/>
      <c r="D112" s="59"/>
    </row>
    <row r="113" spans="2:4" ht="12" customHeight="1">
      <c r="B113" s="59"/>
      <c r="D113" s="59"/>
    </row>
    <row r="114" spans="2:4" ht="12" customHeight="1">
      <c r="B114" s="59"/>
      <c r="D114" s="59"/>
    </row>
    <row r="115" spans="2:4" ht="12" customHeight="1">
      <c r="B115" s="59"/>
      <c r="D115" s="59"/>
    </row>
    <row r="116" spans="2:4" ht="12" customHeight="1">
      <c r="B116" s="59"/>
      <c r="D116" s="59"/>
    </row>
    <row r="117" spans="2:4" ht="12" customHeight="1">
      <c r="B117" s="59"/>
      <c r="D117" s="59"/>
    </row>
    <row r="118" spans="2:4" ht="12" customHeight="1">
      <c r="B118" s="59"/>
      <c r="D118" s="59"/>
    </row>
    <row r="119" spans="2:4" ht="12" customHeight="1">
      <c r="B119" s="59"/>
      <c r="D119" s="59"/>
    </row>
    <row r="120" spans="2:4" ht="12" customHeight="1">
      <c r="B120" s="59"/>
      <c r="D120" s="59"/>
    </row>
    <row r="121" spans="2:4" ht="12" customHeight="1">
      <c r="B121" s="59"/>
      <c r="D121" s="59"/>
    </row>
    <row r="122" spans="2:4" ht="12" customHeight="1">
      <c r="B122" s="59"/>
      <c r="D122" s="59"/>
    </row>
    <row r="123" spans="2:4" ht="12" customHeight="1">
      <c r="B123" s="59"/>
      <c r="D123" s="59"/>
    </row>
    <row r="124" spans="2:4" ht="12" customHeight="1">
      <c r="B124" s="59"/>
      <c r="D124" s="59"/>
    </row>
    <row r="125" spans="2:4" ht="12" customHeight="1">
      <c r="B125" s="59"/>
      <c r="D125" s="59"/>
    </row>
    <row r="126" spans="2:4" ht="12" customHeight="1">
      <c r="B126" s="59"/>
      <c r="D126" s="59"/>
    </row>
    <row r="127" spans="2:4" ht="12" customHeight="1">
      <c r="B127" s="59"/>
      <c r="D127" s="59"/>
    </row>
    <row r="128" spans="2:4" ht="12" customHeight="1">
      <c r="B128" s="59"/>
      <c r="D128" s="59"/>
    </row>
    <row r="129" spans="2:4" ht="12" customHeight="1">
      <c r="B129" s="59"/>
      <c r="D129" s="59"/>
    </row>
    <row r="130" spans="2:4" ht="12" customHeight="1">
      <c r="B130" s="59"/>
      <c r="D130" s="59"/>
    </row>
    <row r="131" spans="2:4" ht="12" customHeight="1">
      <c r="B131" s="59"/>
      <c r="D131" s="59"/>
    </row>
    <row r="132" spans="2:4" ht="12" customHeight="1">
      <c r="B132" s="59"/>
      <c r="D132" s="59"/>
    </row>
    <row r="133" spans="2:4" ht="12" customHeight="1">
      <c r="B133" s="59"/>
      <c r="D133" s="59"/>
    </row>
    <row r="134" spans="2:4" ht="12" customHeight="1">
      <c r="B134" s="59"/>
      <c r="D134" s="59"/>
    </row>
    <row r="135" spans="2:4" ht="12" customHeight="1">
      <c r="B135" s="59"/>
      <c r="D135" s="59"/>
    </row>
    <row r="136" spans="2:4" ht="12" customHeight="1">
      <c r="B136" s="59"/>
      <c r="D136" s="59"/>
    </row>
    <row r="137" spans="2:4" ht="12" customHeight="1">
      <c r="B137" s="59"/>
      <c r="D137" s="59"/>
    </row>
    <row r="138" spans="2:4" ht="12" customHeight="1">
      <c r="B138" s="59"/>
      <c r="D138" s="59"/>
    </row>
    <row r="139" spans="2:4" ht="12" customHeight="1">
      <c r="B139" s="59"/>
      <c r="D139" s="59"/>
    </row>
    <row r="140" spans="2:4" ht="12" customHeight="1">
      <c r="B140" s="59"/>
      <c r="D140" s="59"/>
    </row>
    <row r="141" spans="2:4" ht="12" customHeight="1">
      <c r="B141" s="59"/>
      <c r="D141" s="59"/>
    </row>
    <row r="142" spans="2:4" ht="12" customHeight="1">
      <c r="B142" s="59"/>
      <c r="D142" s="59"/>
    </row>
    <row r="143" spans="2:4" ht="12" customHeight="1">
      <c r="B143" s="59"/>
      <c r="D143" s="59"/>
    </row>
    <row r="144" spans="2:4" ht="12" customHeight="1">
      <c r="B144" s="59"/>
      <c r="D144" s="59"/>
    </row>
    <row r="145" ht="12" customHeight="1">
      <c r="B145" s="59"/>
    </row>
    <row r="146" ht="12" customHeight="1">
      <c r="B146" s="59"/>
    </row>
    <row r="147" ht="12" customHeight="1">
      <c r="B147" s="59"/>
    </row>
    <row r="148" ht="12" customHeight="1">
      <c r="B148" s="59"/>
    </row>
    <row r="149" ht="12" customHeight="1">
      <c r="B149" s="59"/>
    </row>
    <row r="150" ht="12" customHeight="1">
      <c r="B150" s="59"/>
    </row>
    <row r="151" ht="12" customHeight="1">
      <c r="B151" s="59"/>
    </row>
    <row r="152" ht="12" customHeight="1">
      <c r="B152" s="59"/>
    </row>
    <row r="153" ht="12" customHeight="1">
      <c r="B153" s="59"/>
    </row>
    <row r="154" ht="12" customHeight="1">
      <c r="B154" s="59"/>
    </row>
    <row r="155" ht="12" customHeight="1">
      <c r="B155" s="59"/>
    </row>
    <row r="156" ht="12" customHeight="1">
      <c r="B156" s="59"/>
    </row>
    <row r="157" ht="12" customHeight="1">
      <c r="B157" s="59"/>
    </row>
  </sheetData>
  <sheetProtection/>
  <mergeCells count="60">
    <mergeCell ref="A68:B68"/>
    <mergeCell ref="A78:B78"/>
    <mergeCell ref="A83:B83"/>
    <mergeCell ref="A87:B87"/>
    <mergeCell ref="A94:B94"/>
    <mergeCell ref="A100:B100"/>
    <mergeCell ref="A33:B33"/>
    <mergeCell ref="A38:B38"/>
    <mergeCell ref="A45:B45"/>
    <mergeCell ref="A49:B49"/>
    <mergeCell ref="A55:B55"/>
    <mergeCell ref="A58:B58"/>
    <mergeCell ref="A26:B26"/>
    <mergeCell ref="A27:B27"/>
    <mergeCell ref="A28:B28"/>
    <mergeCell ref="A29:B29"/>
    <mergeCell ref="A30:B30"/>
    <mergeCell ref="A31:B31"/>
    <mergeCell ref="A19:B19"/>
    <mergeCell ref="A21:B21"/>
    <mergeCell ref="A22:B22"/>
    <mergeCell ref="A23:B23"/>
    <mergeCell ref="A24:B24"/>
    <mergeCell ref="A25:B25"/>
    <mergeCell ref="J9:J10"/>
    <mergeCell ref="K9:K10"/>
    <mergeCell ref="L9:L10"/>
    <mergeCell ref="M9:M10"/>
    <mergeCell ref="A12:B12"/>
    <mergeCell ref="A17:B17"/>
    <mergeCell ref="K6:K8"/>
    <mergeCell ref="L6:L8"/>
    <mergeCell ref="M6:M8"/>
    <mergeCell ref="A8:B10"/>
    <mergeCell ref="D8:D9"/>
    <mergeCell ref="E9:E10"/>
    <mergeCell ref="F9:F10"/>
    <mergeCell ref="G9:G10"/>
    <mergeCell ref="H9:H10"/>
    <mergeCell ref="I9:I10"/>
    <mergeCell ref="K3:K5"/>
    <mergeCell ref="L3:L5"/>
    <mergeCell ref="M3:M5"/>
    <mergeCell ref="D6:D7"/>
    <mergeCell ref="E6:E8"/>
    <mergeCell ref="F6:F8"/>
    <mergeCell ref="G6:G8"/>
    <mergeCell ref="H6:H8"/>
    <mergeCell ref="I6:I8"/>
    <mergeCell ref="J6:J8"/>
    <mergeCell ref="A1:M1"/>
    <mergeCell ref="A3:B7"/>
    <mergeCell ref="C3:C10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" right="0" top="0" bottom="0" header="0.5118110236220472" footer="0.5118110236220472"/>
  <pageSetup horizontalDpi="400" verticalDpi="400" orientation="portrait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2009-05-19T02:37:00Z</dcterms:created>
  <dcterms:modified xsi:type="dcterms:W3CDTF">2009-05-19T02:37:07Z</dcterms:modified>
  <cp:category/>
  <cp:version/>
  <cp:contentType/>
  <cp:contentStatus/>
</cp:coreProperties>
</file>