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9" sheetId="1" r:id="rId1"/>
  </sheets>
  <externalReferences>
    <externalReference r:id="rId4"/>
  </externalReferences>
  <definedNames>
    <definedName name="_5６農家人口" localSheetId="0">'39'!$B$1:$I$100</definedName>
    <definedName name="_Regression_Int" localSheetId="0" hidden="1">1</definedName>
    <definedName name="_xlnm.Print_Area" localSheetId="0">'39'!$B$1:$K$99</definedName>
    <definedName name="Print_Area_MI" localSheetId="0">'39'!$B$1:$L$54</definedName>
    <definedName name="専業兼業農家数" localSheetId="0">'39'!$B$1:$I$100</definedName>
  </definedNames>
  <calcPr fullCalcOnLoad="1"/>
</workbook>
</file>

<file path=xl/sharedStrings.xml><?xml version="1.0" encoding="utf-8"?>
<sst xmlns="http://schemas.openxmlformats.org/spreadsheetml/2006/main" count="126" uniqueCount="101">
  <si>
    <t xml:space="preserve">39．　専業、兼業別農家数および自小作別農家数 </t>
  </si>
  <si>
    <t>(単位  戸)</t>
  </si>
  <si>
    <t xml:space="preserve">   各年１月１日　　</t>
  </si>
  <si>
    <t>年次および</t>
  </si>
  <si>
    <t>総農家数</t>
  </si>
  <si>
    <t>　　 専　業、　兼　業　別</t>
  </si>
  <si>
    <t>　　　自　 　  小　　   作　　   別</t>
  </si>
  <si>
    <t>例外</t>
  </si>
  <si>
    <t>専  業</t>
  </si>
  <si>
    <t>　　兼　　  　業</t>
  </si>
  <si>
    <t>自   作</t>
  </si>
  <si>
    <t>自 作 兼</t>
  </si>
  <si>
    <t>小 作 兼</t>
  </si>
  <si>
    <t>小   作</t>
  </si>
  <si>
    <t>市町村</t>
  </si>
  <si>
    <t>農 業 主</t>
  </si>
  <si>
    <t>兼 業 主</t>
  </si>
  <si>
    <t>小　　作</t>
  </si>
  <si>
    <t>自　　作</t>
  </si>
  <si>
    <t>規定農家</t>
  </si>
  <si>
    <t>昭和41年</t>
  </si>
  <si>
    <t xml:space="preserve"> 42</t>
  </si>
  <si>
    <t xml:space="preserve"> 43</t>
  </si>
  <si>
    <t>市部</t>
  </si>
  <si>
    <t>郡部</t>
  </si>
  <si>
    <t>大分市</t>
  </si>
  <si>
    <t>別府市</t>
  </si>
  <si>
    <t>中津市</t>
  </si>
  <si>
    <t>日田市</t>
  </si>
  <si>
    <t>-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</si>
  <si>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</si>
  <si>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</si>
  <si>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</si>
  <si>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</si>
  <si>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</si>
  <si>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</si>
  <si>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</si>
  <si>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</si>
  <si>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</si>
  <si>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</si>
  <si>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</si>
  <si>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</si>
  <si>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</si>
  <si>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</si>
  <si>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</si>
  <si>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</si>
  <si>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</si>
  <si>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</si>
  <si>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</si>
  <si>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</si>
  <si>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</si>
  <si>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</si>
  <si>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挟間町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</si>
  <si>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</si>
  <si>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</si>
  <si>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</si>
  <si>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</si>
  <si>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</si>
  <si>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</si>
  <si>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</si>
  <si>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</si>
  <si>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</si>
  <si>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</si>
  <si>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</si>
  <si>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</si>
  <si>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</si>
  <si>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</si>
  <si>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</si>
  <si>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</si>
  <si>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</si>
  <si>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</si>
  <si>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</si>
  <si>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</si>
  <si>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</si>
  <si>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</si>
  <si>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.-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</si>
  <si>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</si>
  <si>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</si>
  <si>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</si>
  <si>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</si>
  <si>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</si>
  <si>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</si>
  <si>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</si>
  <si>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</si>
  <si>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</si>
  <si>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</si>
  <si>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</si>
  <si>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大山村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</si>
  <si>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</si>
  <si>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</si>
  <si>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</si>
  <si>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</si>
  <si>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</si>
  <si>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</si>
  <si>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</si>
  <si>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</si>
  <si>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</si>
  <si>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資料：県統計調査課「大分県農林水産業基本調査」</t>
  </si>
  <si>
    <t>注　1）自小作別の区分は、経営耕地面積のなかに占める所有耕地面積の割合によるものとし、自作は9割以上、自作</t>
  </si>
  <si>
    <t xml:space="preserve">     　兼小作は5～9割、小作兼自作は1～5割、小作は1割未満とする。</t>
  </si>
  <si>
    <t>　　2) 例外規定農家とは、経営耕地面積が5アール未満で、年間農業生産物の総販売額が3万円以上の農家である。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</si>
</sst>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76" fontId="18" fillId="0" borderId="0" xfId="0" applyNumberFormat="1" applyFont="1" applyFill="1" applyBorder="1" applyAlignment="1" applyProtection="1">
      <alignment horizontal="center" vertical="center"/>
      <protection locked="0"/>
    </xf>
    <xf numFmtId="176" fontId="18" fillId="0" borderId="0" xfId="0" applyNumberFormat="1" applyFont="1" applyFill="1" applyAlignment="1">
      <alignment vertical="center"/>
    </xf>
    <xf numFmtId="176" fontId="21" fillId="0" borderId="0" xfId="0" applyNumberFormat="1" applyFont="1" applyFill="1" applyAlignment="1">
      <alignment vertical="center"/>
    </xf>
    <xf numFmtId="176" fontId="21" fillId="0" borderId="0" xfId="0" applyNumberFormat="1" applyFont="1" applyFill="1" applyBorder="1" applyAlignment="1" applyProtection="1">
      <alignment horizontal="left" vertical="center"/>
      <protection locked="0"/>
    </xf>
    <xf numFmtId="176" fontId="21" fillId="0" borderId="10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/>
      <protection locked="0"/>
    </xf>
    <xf numFmtId="41" fontId="21" fillId="0" borderId="0" xfId="0" applyNumberFormat="1" applyFont="1" applyFill="1" applyBorder="1" applyAlignment="1" applyProtection="1">
      <alignment vertical="center"/>
      <protection locked="0"/>
    </xf>
    <xf numFmtId="176" fontId="21" fillId="0" borderId="0" xfId="0" applyNumberFormat="1" applyFont="1" applyFill="1" applyBorder="1" applyAlignment="1">
      <alignment vertical="center"/>
    </xf>
    <xf numFmtId="176" fontId="21" fillId="0" borderId="11" xfId="0" applyNumberFormat="1" applyFont="1" applyFill="1" applyBorder="1" applyAlignment="1" applyProtection="1">
      <alignment horizontal="distributed" vertical="center"/>
      <protection locked="0"/>
    </xf>
    <xf numFmtId="176" fontId="21" fillId="0" borderId="12" xfId="0" applyNumberFormat="1" applyFont="1" applyFill="1" applyBorder="1" applyAlignment="1" applyProtection="1">
      <alignment horizontal="distributed" vertical="center"/>
      <protection locked="0"/>
    </xf>
    <xf numFmtId="176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21" fillId="0" borderId="14" xfId="0" applyNumberFormat="1" applyFont="1" applyFill="1" applyBorder="1" applyAlignment="1" applyProtection="1">
      <alignment horizontal="left" vertical="center"/>
      <protection locked="0"/>
    </xf>
    <xf numFmtId="0" fontId="21" fillId="0" borderId="15" xfId="0" applyNumberFormat="1" applyFont="1" applyFill="1" applyBorder="1" applyAlignment="1">
      <alignment horizontal="left" vertical="center"/>
    </xf>
    <xf numFmtId="0" fontId="21" fillId="0" borderId="16" xfId="0" applyNumberFormat="1" applyFont="1" applyFill="1" applyBorder="1" applyAlignment="1">
      <alignment horizontal="left" vertical="center"/>
    </xf>
    <xf numFmtId="0" fontId="21" fillId="0" borderId="17" xfId="0" applyNumberFormat="1" applyFont="1" applyFill="1" applyBorder="1" applyAlignment="1">
      <alignment horizontal="left" vertical="center"/>
    </xf>
    <xf numFmtId="0" fontId="21" fillId="0" borderId="18" xfId="0" applyNumberFormat="1" applyFont="1" applyFill="1" applyBorder="1" applyAlignment="1">
      <alignment horizontal="distributed" vertical="center"/>
    </xf>
    <xf numFmtId="0" fontId="22" fillId="0" borderId="19" xfId="0" applyFont="1" applyBorder="1" applyAlignment="1">
      <alignment vertical="center"/>
    </xf>
    <xf numFmtId="176" fontId="21" fillId="0" borderId="20" xfId="0" applyNumberFormat="1" applyFont="1" applyFill="1" applyBorder="1" applyAlignment="1" applyProtection="1">
      <alignment horizontal="center" vertical="center"/>
      <protection locked="0"/>
    </xf>
    <xf numFmtId="176" fontId="21" fillId="0" borderId="21" xfId="0" applyNumberFormat="1" applyFont="1" applyFill="1" applyBorder="1" applyAlignment="1" applyProtection="1">
      <alignment horizontal="left" vertical="center"/>
      <protection locked="0"/>
    </xf>
    <xf numFmtId="176" fontId="21" fillId="0" borderId="22" xfId="0" applyNumberFormat="1" applyFont="1" applyFill="1" applyBorder="1" applyAlignment="1" applyProtection="1">
      <alignment horizontal="left" vertical="center"/>
      <protection locked="0"/>
    </xf>
    <xf numFmtId="0" fontId="21" fillId="0" borderId="23" xfId="0" applyFont="1" applyFill="1" applyBorder="1" applyAlignment="1" applyProtection="1">
      <alignment horizontal="center" vertical="center"/>
      <protection locked="0"/>
    </xf>
    <xf numFmtId="176" fontId="21" fillId="0" borderId="24" xfId="0" applyNumberFormat="1" applyFont="1" applyFill="1" applyBorder="1" applyAlignment="1" applyProtection="1">
      <alignment horizontal="center" vertical="center"/>
      <protection locked="0"/>
    </xf>
    <xf numFmtId="41" fontId="21" fillId="0" borderId="25" xfId="0" applyNumberFormat="1" applyFont="1" applyFill="1" applyBorder="1" applyAlignment="1" applyProtection="1">
      <alignment horizontal="center" vertical="center"/>
      <protection locked="0"/>
    </xf>
    <xf numFmtId="0" fontId="21" fillId="0" borderId="26" xfId="0" applyFont="1" applyFill="1" applyBorder="1" applyAlignment="1">
      <alignment horizontal="distributed" vertical="center"/>
    </xf>
    <xf numFmtId="176" fontId="21" fillId="0" borderId="27" xfId="0" applyNumberFormat="1" applyFont="1" applyFill="1" applyBorder="1" applyAlignment="1" applyProtection="1">
      <alignment horizontal="distributed" vertical="center"/>
      <protection locked="0"/>
    </xf>
    <xf numFmtId="176" fontId="21" fillId="0" borderId="28" xfId="0" applyNumberFormat="1" applyFont="1" applyFill="1" applyBorder="1" applyAlignment="1" applyProtection="1">
      <alignment horizontal="distributed" vertical="center"/>
      <protection locked="0"/>
    </xf>
    <xf numFmtId="0" fontId="22" fillId="0" borderId="29" xfId="0" applyFont="1" applyBorder="1" applyAlignment="1">
      <alignment vertical="center"/>
    </xf>
    <xf numFmtId="0" fontId="21" fillId="0" borderId="28" xfId="0" applyFont="1" applyFill="1" applyBorder="1" applyAlignment="1">
      <alignment horizontal="center" vertical="center"/>
    </xf>
    <xf numFmtId="176" fontId="21" fillId="0" borderId="30" xfId="0" applyNumberFormat="1" applyFont="1" applyFill="1" applyBorder="1" applyAlignment="1" applyProtection="1">
      <alignment horizontal="center" vertical="center"/>
      <protection locked="0"/>
    </xf>
    <xf numFmtId="0" fontId="21" fillId="0" borderId="31" xfId="0" applyFont="1" applyFill="1" applyBorder="1" applyAlignment="1">
      <alignment vertical="center"/>
    </xf>
    <xf numFmtId="176" fontId="21" fillId="0" borderId="32" xfId="0" applyNumberFormat="1" applyFont="1" applyFill="1" applyBorder="1" applyAlignment="1" applyProtection="1">
      <alignment horizontal="center" vertical="center"/>
      <protection locked="0"/>
    </xf>
    <xf numFmtId="41" fontId="21" fillId="0" borderId="30" xfId="0" applyNumberFormat="1" applyFont="1" applyFill="1" applyBorder="1" applyAlignment="1">
      <alignment vertical="center"/>
    </xf>
    <xf numFmtId="0" fontId="21" fillId="0" borderId="30" xfId="0" applyNumberFormat="1" applyFont="1" applyFill="1" applyBorder="1" applyAlignment="1">
      <alignment horizontal="distributed" vertical="center"/>
    </xf>
    <xf numFmtId="176" fontId="21" fillId="0" borderId="33" xfId="0" applyNumberFormat="1" applyFont="1" applyFill="1" applyBorder="1" applyAlignment="1">
      <alignment vertical="center"/>
    </xf>
    <xf numFmtId="176" fontId="21" fillId="0" borderId="20" xfId="0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vertical="center"/>
    </xf>
    <xf numFmtId="41" fontId="21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horizontal="distributed" vertical="center"/>
    </xf>
    <xf numFmtId="0" fontId="21" fillId="0" borderId="0" xfId="0" applyNumberFormat="1" applyFont="1" applyFill="1" applyBorder="1" applyAlignment="1" applyProtection="1" quotePrefix="1">
      <alignment horizontal="distributed" vertical="center"/>
      <protection locked="0"/>
    </xf>
    <xf numFmtId="0" fontId="21" fillId="0" borderId="34" xfId="0" applyNumberFormat="1" applyFont="1" applyFill="1" applyBorder="1" applyAlignment="1" applyProtection="1" quotePrefix="1">
      <alignment horizontal="distributed" vertical="center"/>
      <protection locked="0"/>
    </xf>
    <xf numFmtId="41" fontId="21" fillId="0" borderId="0" xfId="0" applyNumberFormat="1" applyFont="1" applyFill="1" applyBorder="1" applyAlignment="1" applyProtection="1">
      <alignment horizontal="right" vertical="center"/>
      <protection locked="0"/>
    </xf>
    <xf numFmtId="41" fontId="21" fillId="0" borderId="0" xfId="0" applyNumberFormat="1" applyFont="1" applyFill="1" applyAlignment="1" applyProtection="1">
      <alignment horizontal="right" vertical="center"/>
      <protection locked="0"/>
    </xf>
    <xf numFmtId="41" fontId="21" fillId="0" borderId="0" xfId="0" applyNumberFormat="1" applyFont="1" applyFill="1" applyAlignment="1">
      <alignment horizontal="right" vertical="center"/>
    </xf>
    <xf numFmtId="176" fontId="21" fillId="0" borderId="0" xfId="0" applyNumberFormat="1" applyFont="1" applyFill="1" applyBorder="1" applyAlignment="1" applyProtection="1">
      <alignment vertical="center"/>
      <protection/>
    </xf>
    <xf numFmtId="176" fontId="21" fillId="0" borderId="34" xfId="0" applyNumberFormat="1" applyFont="1" applyFill="1" applyBorder="1" applyAlignment="1" applyProtection="1" quotePrefix="1">
      <alignment horizontal="center" vertical="center"/>
      <protection locked="0"/>
    </xf>
    <xf numFmtId="176" fontId="21" fillId="0" borderId="34" xfId="0" applyNumberFormat="1" applyFont="1" applyFill="1" applyBorder="1" applyAlignment="1" applyProtection="1">
      <alignment horizontal="center" vertical="center"/>
      <protection locked="0"/>
    </xf>
    <xf numFmtId="176" fontId="23" fillId="0" borderId="0" xfId="0" applyNumberFormat="1" applyFont="1" applyFill="1" applyBorder="1" applyAlignment="1" applyProtection="1">
      <alignment vertical="center"/>
      <protection/>
    </xf>
    <xf numFmtId="176" fontId="23" fillId="0" borderId="34" xfId="0" applyNumberFormat="1" applyFont="1" applyFill="1" applyBorder="1" applyAlignment="1" applyProtection="1" quotePrefix="1">
      <alignment horizontal="center" vertical="center"/>
      <protection locked="0"/>
    </xf>
    <xf numFmtId="41" fontId="23" fillId="0" borderId="0" xfId="0" applyNumberFormat="1" applyFont="1" applyFill="1" applyBorder="1" applyAlignment="1" applyProtection="1">
      <alignment horizontal="right" vertical="center"/>
      <protection/>
    </xf>
    <xf numFmtId="41" fontId="23" fillId="0" borderId="0" xfId="0" applyNumberFormat="1" applyFont="1" applyFill="1" applyBorder="1" applyAlignment="1">
      <alignment horizontal="right" vertical="center"/>
    </xf>
    <xf numFmtId="41" fontId="23" fillId="0" borderId="0" xfId="0" applyNumberFormat="1" applyFont="1" applyFill="1" applyAlignment="1">
      <alignment horizontal="right" vertical="center"/>
    </xf>
    <xf numFmtId="176" fontId="23" fillId="0" borderId="0" xfId="0" applyNumberFormat="1" applyFont="1" applyFill="1" applyAlignment="1">
      <alignment vertical="center"/>
    </xf>
    <xf numFmtId="176" fontId="21" fillId="0" borderId="34" xfId="0" applyNumberFormat="1" applyFont="1" applyFill="1" applyBorder="1" applyAlignment="1">
      <alignment vertical="center"/>
    </xf>
    <xf numFmtId="0" fontId="23" fillId="0" borderId="0" xfId="0" applyNumberFormat="1" applyFont="1" applyFill="1" applyBorder="1" applyAlignment="1" applyProtection="1">
      <alignment horizontal="distributed" vertical="center"/>
      <protection locked="0"/>
    </xf>
    <xf numFmtId="0" fontId="23" fillId="0" borderId="34" xfId="0" applyNumberFormat="1" applyFont="1" applyFill="1" applyBorder="1" applyAlignment="1" applyProtection="1">
      <alignment horizontal="distributed" vertical="center"/>
      <protection locked="0"/>
    </xf>
    <xf numFmtId="176" fontId="21" fillId="0" borderId="0" xfId="0" applyNumberFormat="1" applyFont="1" applyFill="1" applyBorder="1" applyAlignment="1" applyProtection="1">
      <alignment horizontal="distributed" vertical="center"/>
      <protection/>
    </xf>
    <xf numFmtId="0" fontId="21" fillId="0" borderId="34" xfId="0" applyNumberFormat="1" applyFont="1" applyFill="1" applyBorder="1" applyAlignment="1" applyProtection="1">
      <alignment horizontal="distributed" vertical="center"/>
      <protection locked="0"/>
    </xf>
    <xf numFmtId="41" fontId="21" fillId="0" borderId="0" xfId="0" applyNumberFormat="1" applyFont="1" applyFill="1" applyBorder="1" applyAlignment="1" applyProtection="1">
      <alignment horizontal="right" vertical="center"/>
      <protection/>
    </xf>
    <xf numFmtId="41" fontId="21" fillId="0" borderId="0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Border="1" applyAlignment="1" applyProtection="1">
      <alignment horizontal="distributed" vertical="center"/>
      <protection locked="0"/>
    </xf>
    <xf numFmtId="0" fontId="21" fillId="0" borderId="34" xfId="0" applyNumberFormat="1" applyFont="1" applyFill="1" applyBorder="1" applyAlignment="1" applyProtection="1">
      <alignment horizontal="distributed" vertical="center"/>
      <protection locked="0"/>
    </xf>
    <xf numFmtId="176" fontId="21" fillId="0" borderId="27" xfId="0" applyNumberFormat="1" applyFont="1" applyFill="1" applyBorder="1" applyAlignment="1" applyProtection="1">
      <alignment vertical="center"/>
      <protection/>
    </xf>
    <xf numFmtId="0" fontId="21" fillId="0" borderId="28" xfId="0" applyNumberFormat="1" applyFont="1" applyFill="1" applyBorder="1" applyAlignment="1" applyProtection="1">
      <alignment horizontal="distributed" vertical="center"/>
      <protection locked="0"/>
    </xf>
    <xf numFmtId="0" fontId="22" fillId="0" borderId="27" xfId="0" applyFont="1" applyBorder="1" applyAlignment="1">
      <alignment vertical="center"/>
    </xf>
    <xf numFmtId="176" fontId="21" fillId="0" borderId="0" xfId="0" applyNumberFormat="1" applyFont="1" applyFill="1" applyBorder="1" applyAlignment="1" applyProtection="1">
      <alignment vertical="center"/>
      <protection locked="0"/>
    </xf>
    <xf numFmtId="176" fontId="21" fillId="0" borderId="0" xfId="0" applyNumberFormat="1" applyFont="1" applyFill="1" applyAlignment="1" applyProtection="1">
      <alignment vertical="center"/>
      <protection locked="0"/>
    </xf>
    <xf numFmtId="41" fontId="21" fillId="0" borderId="0" xfId="0" applyNumberFormat="1" applyFont="1" applyFill="1" applyAlignment="1" applyProtection="1">
      <alignment vertical="center"/>
      <protection locked="0"/>
    </xf>
    <xf numFmtId="41" fontId="21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4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152"/>
  <sheetViews>
    <sheetView showGridLines="0" tabSelected="1" zoomScalePageLayoutView="0" workbookViewId="0" topLeftCell="A1">
      <selection activeCell="A1" sqref="A1:K1"/>
    </sheetView>
  </sheetViews>
  <sheetFormatPr defaultColWidth="10.66015625" defaultRowHeight="12" customHeight="1"/>
  <cols>
    <col min="1" max="1" width="2.08203125" style="3" customWidth="1"/>
    <col min="2" max="2" width="8.58203125" style="8" customWidth="1"/>
    <col min="3" max="3" width="7.08203125" style="3" customWidth="1"/>
    <col min="4" max="9" width="7.58203125" style="3" customWidth="1"/>
    <col min="10" max="10" width="7.58203125" style="71" customWidth="1"/>
    <col min="11" max="11" width="6.58203125" style="3" customWidth="1"/>
    <col min="12" max="16384" width="10.66015625" style="3" customWidth="1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2:14" ht="12" customHeight="1" thickBot="1">
      <c r="B2" s="4" t="s">
        <v>1</v>
      </c>
      <c r="C2" s="5"/>
      <c r="D2" s="5"/>
      <c r="E2" s="5"/>
      <c r="F2" s="5"/>
      <c r="G2" s="5"/>
      <c r="H2" s="5"/>
      <c r="I2" s="5"/>
      <c r="J2" s="6" t="s">
        <v>2</v>
      </c>
      <c r="K2" s="7"/>
      <c r="L2" s="8"/>
      <c r="M2" s="8"/>
      <c r="N2" s="8"/>
    </row>
    <row r="3" spans="1:14" ht="13.5" customHeight="1" thickTop="1">
      <c r="A3" s="9" t="s">
        <v>3</v>
      </c>
      <c r="B3" s="10"/>
      <c r="C3" s="11" t="s">
        <v>4</v>
      </c>
      <c r="D3" s="12" t="s">
        <v>5</v>
      </c>
      <c r="E3" s="13"/>
      <c r="F3" s="14"/>
      <c r="G3" s="12" t="s">
        <v>6</v>
      </c>
      <c r="H3" s="13"/>
      <c r="I3" s="13"/>
      <c r="J3" s="15"/>
      <c r="K3" s="16" t="s">
        <v>7</v>
      </c>
      <c r="L3" s="8"/>
      <c r="M3" s="8"/>
      <c r="N3" s="8"/>
    </row>
    <row r="4" spans="2:11" ht="13.5" customHeight="1">
      <c r="B4" s="3"/>
      <c r="C4" s="17"/>
      <c r="D4" s="18" t="s">
        <v>8</v>
      </c>
      <c r="E4" s="19" t="s">
        <v>9</v>
      </c>
      <c r="F4" s="20"/>
      <c r="G4" s="21" t="s">
        <v>10</v>
      </c>
      <c r="H4" s="22" t="s">
        <v>11</v>
      </c>
      <c r="I4" s="22" t="s">
        <v>12</v>
      </c>
      <c r="J4" s="23" t="s">
        <v>13</v>
      </c>
      <c r="K4" s="24"/>
    </row>
    <row r="5" spans="1:11" ht="13.5" customHeight="1">
      <c r="A5" s="25" t="s">
        <v>14</v>
      </c>
      <c r="B5" s="26"/>
      <c r="C5" s="27"/>
      <c r="D5" s="28"/>
      <c r="E5" s="29" t="s">
        <v>15</v>
      </c>
      <c r="F5" s="29" t="s">
        <v>16</v>
      </c>
      <c r="G5" s="30"/>
      <c r="H5" s="31" t="s">
        <v>17</v>
      </c>
      <c r="I5" s="31" t="s">
        <v>18</v>
      </c>
      <c r="J5" s="32"/>
      <c r="K5" s="33" t="s">
        <v>19</v>
      </c>
    </row>
    <row r="6" spans="1:11" ht="6" customHeight="1">
      <c r="A6" s="34"/>
      <c r="B6" s="35"/>
      <c r="C6" s="36"/>
      <c r="D6" s="37"/>
      <c r="E6" s="38"/>
      <c r="F6" s="38"/>
      <c r="G6" s="39"/>
      <c r="H6" s="38"/>
      <c r="I6" s="38"/>
      <c r="J6" s="40"/>
      <c r="K6" s="41"/>
    </row>
    <row r="7" spans="1:11" ht="12" customHeight="1">
      <c r="A7" s="42" t="s">
        <v>20</v>
      </c>
      <c r="B7" s="43"/>
      <c r="C7" s="44">
        <v>117788</v>
      </c>
      <c r="D7" s="44">
        <v>30319</v>
      </c>
      <c r="E7" s="44">
        <v>40017</v>
      </c>
      <c r="F7" s="44">
        <v>47452</v>
      </c>
      <c r="G7" s="44">
        <v>93209</v>
      </c>
      <c r="H7" s="45">
        <v>18390</v>
      </c>
      <c r="I7" s="45">
        <v>3742</v>
      </c>
      <c r="J7" s="45">
        <v>2275</v>
      </c>
      <c r="K7" s="46">
        <v>172</v>
      </c>
    </row>
    <row r="8" spans="1:11" ht="12" customHeight="1">
      <c r="A8" s="47"/>
      <c r="B8" s="48" t="s">
        <v>21</v>
      </c>
      <c r="C8" s="44">
        <v>117439</v>
      </c>
      <c r="D8" s="44">
        <v>29530</v>
      </c>
      <c r="E8" s="44">
        <v>39893</v>
      </c>
      <c r="F8" s="44">
        <v>48016</v>
      </c>
      <c r="G8" s="44">
        <v>92610</v>
      </c>
      <c r="H8" s="45">
        <v>18550</v>
      </c>
      <c r="I8" s="45">
        <v>3942</v>
      </c>
      <c r="J8" s="45">
        <v>2166</v>
      </c>
      <c r="K8" s="46">
        <v>171</v>
      </c>
    </row>
    <row r="9" spans="1:11" ht="12" customHeight="1">
      <c r="A9" s="47"/>
      <c r="B9" s="49"/>
      <c r="C9" s="44"/>
      <c r="D9" s="44"/>
      <c r="E9" s="44"/>
      <c r="F9" s="45"/>
      <c r="G9" s="44"/>
      <c r="H9" s="45"/>
      <c r="I9" s="45"/>
      <c r="J9" s="45"/>
      <c r="K9" s="46"/>
    </row>
    <row r="10" spans="1:11" s="55" customFormat="1" ht="12" customHeight="1">
      <c r="A10" s="50"/>
      <c r="B10" s="51" t="s">
        <v>22</v>
      </c>
      <c r="C10" s="52">
        <f>SUM(C12:C14)</f>
        <v>116714</v>
      </c>
      <c r="D10" s="52">
        <f aca="true" t="shared" si="0" ref="D10:K10">SUM(D12:D14)</f>
        <v>28853</v>
      </c>
      <c r="E10" s="52">
        <f t="shared" si="0"/>
        <v>39450</v>
      </c>
      <c r="F10" s="52">
        <f t="shared" si="0"/>
        <v>48411</v>
      </c>
      <c r="G10" s="53">
        <f t="shared" si="0"/>
        <v>92322</v>
      </c>
      <c r="H10" s="54">
        <f t="shared" si="0"/>
        <v>18468</v>
      </c>
      <c r="I10" s="54">
        <f t="shared" si="0"/>
        <v>3768</v>
      </c>
      <c r="J10" s="54">
        <f t="shared" si="0"/>
        <v>1991</v>
      </c>
      <c r="K10" s="54">
        <f t="shared" si="0"/>
        <v>165</v>
      </c>
    </row>
    <row r="11" spans="1:11" ht="12" customHeight="1">
      <c r="A11" s="8"/>
      <c r="B11" s="56"/>
      <c r="C11" s="44"/>
      <c r="D11" s="44"/>
      <c r="E11" s="44"/>
      <c r="F11" s="44"/>
      <c r="G11" s="44"/>
      <c r="H11" s="45"/>
      <c r="I11" s="45"/>
      <c r="J11" s="45"/>
      <c r="K11" s="46"/>
    </row>
    <row r="12" spans="1:11" s="55" customFormat="1" ht="12" customHeight="1">
      <c r="A12" s="57" t="s">
        <v>23</v>
      </c>
      <c r="B12" s="58"/>
      <c r="C12" s="52">
        <f aca="true" t="shared" si="1" ref="C12:K12">SUM(C16:C26)</f>
        <v>52312</v>
      </c>
      <c r="D12" s="52">
        <f t="shared" si="1"/>
        <v>11892</v>
      </c>
      <c r="E12" s="52">
        <f t="shared" si="1"/>
        <v>15850</v>
      </c>
      <c r="F12" s="52">
        <f t="shared" si="1"/>
        <v>24570</v>
      </c>
      <c r="G12" s="53">
        <f t="shared" si="1"/>
        <v>41299</v>
      </c>
      <c r="H12" s="54">
        <f t="shared" si="1"/>
        <v>8171</v>
      </c>
      <c r="I12" s="54">
        <f t="shared" si="1"/>
        <v>1734</v>
      </c>
      <c r="J12" s="54">
        <f t="shared" si="1"/>
        <v>1022</v>
      </c>
      <c r="K12" s="54">
        <f t="shared" si="1"/>
        <v>86</v>
      </c>
    </row>
    <row r="13" spans="1:11" ht="12" customHeight="1">
      <c r="A13" s="59"/>
      <c r="B13" s="60"/>
      <c r="C13" s="61"/>
      <c r="D13" s="61"/>
      <c r="E13" s="61"/>
      <c r="F13" s="61"/>
      <c r="G13" s="62"/>
      <c r="H13" s="46"/>
      <c r="I13" s="46"/>
      <c r="J13" s="46"/>
      <c r="K13" s="46"/>
    </row>
    <row r="14" spans="1:11" s="55" customFormat="1" ht="12" customHeight="1">
      <c r="A14" s="57" t="s">
        <v>24</v>
      </c>
      <c r="B14" s="58"/>
      <c r="C14" s="52">
        <f aca="true" t="shared" si="2" ref="C14:K14">SUM(C28+C33+C40+C44+C50+C53+C63+C73+C78+C82+C89+C95)</f>
        <v>64402</v>
      </c>
      <c r="D14" s="52">
        <f t="shared" si="2"/>
        <v>16961</v>
      </c>
      <c r="E14" s="52">
        <f t="shared" si="2"/>
        <v>23600</v>
      </c>
      <c r="F14" s="52">
        <f t="shared" si="2"/>
        <v>23841</v>
      </c>
      <c r="G14" s="53">
        <f t="shared" si="2"/>
        <v>51023</v>
      </c>
      <c r="H14" s="54">
        <f t="shared" si="2"/>
        <v>10297</v>
      </c>
      <c r="I14" s="54">
        <f t="shared" si="2"/>
        <v>2034</v>
      </c>
      <c r="J14" s="54">
        <f t="shared" si="2"/>
        <v>969</v>
      </c>
      <c r="K14" s="54">
        <f t="shared" si="2"/>
        <v>79</v>
      </c>
    </row>
    <row r="15" spans="1:11" ht="12" customHeight="1">
      <c r="A15" s="47"/>
      <c r="B15" s="60"/>
      <c r="C15" s="44"/>
      <c r="D15" s="44"/>
      <c r="E15" s="44"/>
      <c r="F15" s="44"/>
      <c r="G15" s="44"/>
      <c r="H15" s="45"/>
      <c r="I15" s="45"/>
      <c r="J15" s="45"/>
      <c r="K15" s="46"/>
    </row>
    <row r="16" spans="1:11" ht="12" customHeight="1">
      <c r="A16" s="63" t="s">
        <v>25</v>
      </c>
      <c r="B16" s="64"/>
      <c r="C16" s="44">
        <v>12989</v>
      </c>
      <c r="D16" s="44">
        <v>1977</v>
      </c>
      <c r="E16" s="44">
        <v>3513</v>
      </c>
      <c r="F16" s="44">
        <v>7499</v>
      </c>
      <c r="G16" s="44">
        <v>10013</v>
      </c>
      <c r="H16" s="45">
        <v>2133</v>
      </c>
      <c r="I16" s="45">
        <v>507</v>
      </c>
      <c r="J16" s="45">
        <v>321</v>
      </c>
      <c r="K16" s="46">
        <v>15</v>
      </c>
    </row>
    <row r="17" spans="1:11" ht="12" customHeight="1">
      <c r="A17" s="63" t="s">
        <v>26</v>
      </c>
      <c r="B17" s="64"/>
      <c r="C17" s="44">
        <v>1770</v>
      </c>
      <c r="D17" s="44">
        <v>459</v>
      </c>
      <c r="E17" s="44">
        <v>740</v>
      </c>
      <c r="F17" s="44">
        <v>571</v>
      </c>
      <c r="G17" s="44">
        <v>1185</v>
      </c>
      <c r="H17" s="45">
        <v>352</v>
      </c>
      <c r="I17" s="45">
        <v>154</v>
      </c>
      <c r="J17" s="45">
        <v>65</v>
      </c>
      <c r="K17" s="46">
        <v>14</v>
      </c>
    </row>
    <row r="18" spans="1:11" ht="12" customHeight="1">
      <c r="A18" s="63" t="s">
        <v>27</v>
      </c>
      <c r="B18" s="64"/>
      <c r="C18" s="44">
        <v>4235</v>
      </c>
      <c r="D18" s="44">
        <v>1256</v>
      </c>
      <c r="E18" s="44">
        <v>1534</v>
      </c>
      <c r="F18" s="44">
        <v>1445</v>
      </c>
      <c r="G18" s="44">
        <v>3245</v>
      </c>
      <c r="H18" s="45">
        <v>684</v>
      </c>
      <c r="I18" s="45">
        <v>160</v>
      </c>
      <c r="J18" s="45">
        <v>145</v>
      </c>
      <c r="K18" s="46">
        <v>1</v>
      </c>
    </row>
    <row r="19" spans="1:11" ht="12" customHeight="1">
      <c r="A19" s="63" t="s">
        <v>28</v>
      </c>
      <c r="B19" s="64"/>
      <c r="C19" s="44">
        <v>5262</v>
      </c>
      <c r="D19" s="44">
        <v>534</v>
      </c>
      <c r="E19" s="44">
        <v>1617</v>
      </c>
      <c r="F19" s="44">
        <v>3111</v>
      </c>
      <c r="G19" s="44">
        <v>4281</v>
      </c>
      <c r="H19" s="45">
        <v>749</v>
      </c>
      <c r="I19" s="45">
        <v>163</v>
      </c>
      <c r="J19" s="45">
        <v>69</v>
      </c>
      <c r="K19" s="46" t="s">
        <v>29</v>
      </c>
    </row>
    <row r="20" spans="1:11" ht="12" customHeight="1">
      <c r="A20" s="63" t="s">
        <v>30</v>
      </c>
      <c r="B20" s="64"/>
      <c r="C20" s="44">
        <v>3141</v>
      </c>
      <c r="D20" s="44">
        <v>377</v>
      </c>
      <c r="E20" s="44">
        <v>736</v>
      </c>
      <c r="F20" s="44">
        <v>2028</v>
      </c>
      <c r="G20" s="44">
        <v>2652</v>
      </c>
      <c r="H20" s="45">
        <v>371</v>
      </c>
      <c r="I20" s="45">
        <v>78</v>
      </c>
      <c r="J20" s="45">
        <v>25</v>
      </c>
      <c r="K20" s="46">
        <v>15</v>
      </c>
    </row>
    <row r="21" spans="1:11" ht="12" customHeight="1">
      <c r="A21" s="63" t="s">
        <v>31</v>
      </c>
      <c r="B21" s="64"/>
      <c r="C21" s="44">
        <v>3641</v>
      </c>
      <c r="D21" s="44">
        <v>441</v>
      </c>
      <c r="E21" s="44">
        <v>925</v>
      </c>
      <c r="F21" s="44">
        <v>2275</v>
      </c>
      <c r="G21" s="44">
        <v>2804</v>
      </c>
      <c r="H21" s="45">
        <v>662</v>
      </c>
      <c r="I21" s="45">
        <v>104</v>
      </c>
      <c r="J21" s="45">
        <v>65</v>
      </c>
      <c r="K21" s="46">
        <v>6</v>
      </c>
    </row>
    <row r="22" spans="1:11" ht="12" customHeight="1">
      <c r="A22" s="63" t="s">
        <v>32</v>
      </c>
      <c r="B22" s="64"/>
      <c r="C22" s="44">
        <v>1910</v>
      </c>
      <c r="D22" s="44">
        <v>427</v>
      </c>
      <c r="E22" s="44">
        <v>365</v>
      </c>
      <c r="F22" s="44">
        <v>1118</v>
      </c>
      <c r="G22" s="44">
        <v>1799</v>
      </c>
      <c r="H22" s="45">
        <v>91</v>
      </c>
      <c r="I22" s="45">
        <v>12</v>
      </c>
      <c r="J22" s="45">
        <v>6</v>
      </c>
      <c r="K22" s="46">
        <v>2</v>
      </c>
    </row>
    <row r="23" spans="1:11" ht="12" customHeight="1">
      <c r="A23" s="63" t="s">
        <v>33</v>
      </c>
      <c r="B23" s="64"/>
      <c r="C23" s="44">
        <v>3882</v>
      </c>
      <c r="D23" s="44">
        <v>1524</v>
      </c>
      <c r="E23" s="44">
        <v>1241</v>
      </c>
      <c r="F23" s="44">
        <v>1117</v>
      </c>
      <c r="G23" s="44">
        <v>3401</v>
      </c>
      <c r="H23" s="45">
        <v>392</v>
      </c>
      <c r="I23" s="45">
        <v>55</v>
      </c>
      <c r="J23" s="45">
        <v>32</v>
      </c>
      <c r="K23" s="46">
        <v>2</v>
      </c>
    </row>
    <row r="24" spans="1:11" ht="12" customHeight="1">
      <c r="A24" s="63" t="s">
        <v>34</v>
      </c>
      <c r="B24" s="64"/>
      <c r="C24" s="44">
        <v>3772</v>
      </c>
      <c r="D24" s="44">
        <v>1205</v>
      </c>
      <c r="E24" s="44">
        <v>1253</v>
      </c>
      <c r="F24" s="44">
        <v>1314</v>
      </c>
      <c r="G24" s="44">
        <v>2913</v>
      </c>
      <c r="H24" s="45">
        <v>667</v>
      </c>
      <c r="I24" s="45">
        <v>119</v>
      </c>
      <c r="J24" s="45">
        <v>65</v>
      </c>
      <c r="K24" s="46">
        <v>8</v>
      </c>
    </row>
    <row r="25" spans="1:11" ht="12" customHeight="1">
      <c r="A25" s="63" t="s">
        <v>35</v>
      </c>
      <c r="B25" s="64"/>
      <c r="C25" s="44">
        <v>3168</v>
      </c>
      <c r="D25" s="44">
        <v>1330</v>
      </c>
      <c r="E25" s="44">
        <v>970</v>
      </c>
      <c r="F25" s="44">
        <v>868</v>
      </c>
      <c r="G25" s="44">
        <v>2609</v>
      </c>
      <c r="H25" s="45">
        <v>467</v>
      </c>
      <c r="I25" s="45">
        <v>66</v>
      </c>
      <c r="J25" s="44">
        <v>21</v>
      </c>
      <c r="K25" s="46">
        <v>5</v>
      </c>
    </row>
    <row r="26" spans="1:11" s="8" customFormat="1" ht="12" customHeight="1">
      <c r="A26" s="63" t="s">
        <v>36</v>
      </c>
      <c r="B26" s="64"/>
      <c r="C26" s="44">
        <v>8542</v>
      </c>
      <c r="D26" s="44">
        <v>2362</v>
      </c>
      <c r="E26" s="44">
        <v>2956</v>
      </c>
      <c r="F26" s="44">
        <v>3224</v>
      </c>
      <c r="G26" s="44">
        <v>6397</v>
      </c>
      <c r="H26" s="44">
        <v>1603</v>
      </c>
      <c r="I26" s="44">
        <v>316</v>
      </c>
      <c r="J26" s="44">
        <v>208</v>
      </c>
      <c r="K26" s="62">
        <v>18</v>
      </c>
    </row>
    <row r="27" spans="1:11" s="8" customFormat="1" ht="12" customHeight="1">
      <c r="A27" s="59"/>
      <c r="B27" s="60"/>
      <c r="C27" s="44"/>
      <c r="D27" s="44"/>
      <c r="E27" s="44"/>
      <c r="F27" s="44"/>
      <c r="G27" s="44"/>
      <c r="H27" s="44"/>
      <c r="I27" s="44"/>
      <c r="J27" s="44"/>
      <c r="K27" s="62"/>
    </row>
    <row r="28" spans="1:11" s="55" customFormat="1" ht="12" customHeight="1">
      <c r="A28" s="57" t="s">
        <v>37</v>
      </c>
      <c r="B28" s="58"/>
      <c r="C28" s="52">
        <f>SUM(C29:C31)</f>
        <v>3334</v>
      </c>
      <c r="D28" s="52">
        <f aca="true" t="shared" si="3" ref="D28:K28">SUM(D29:D31)</f>
        <v>888</v>
      </c>
      <c r="E28" s="52">
        <f t="shared" si="3"/>
        <v>1194</v>
      </c>
      <c r="F28" s="52">
        <f t="shared" si="3"/>
        <v>1252</v>
      </c>
      <c r="G28" s="53">
        <f t="shared" si="3"/>
        <v>2479</v>
      </c>
      <c r="H28" s="54">
        <f t="shared" si="3"/>
        <v>697</v>
      </c>
      <c r="I28" s="54">
        <f t="shared" si="3"/>
        <v>110</v>
      </c>
      <c r="J28" s="54">
        <f t="shared" si="3"/>
        <v>47</v>
      </c>
      <c r="K28" s="54">
        <f t="shared" si="3"/>
        <v>1</v>
      </c>
    </row>
    <row r="29" spans="1:11" ht="12" customHeight="1">
      <c r="A29" s="47"/>
      <c r="B29" s="60" t="s">
        <v>38</v>
      </c>
      <c r="C29" s="44">
        <v>783</v>
      </c>
      <c r="D29" s="44">
        <v>225</v>
      </c>
      <c r="E29" s="44">
        <v>397</v>
      </c>
      <c r="F29" s="44">
        <v>161</v>
      </c>
      <c r="G29" s="44">
        <v>668</v>
      </c>
      <c r="H29" s="45">
        <v>97</v>
      </c>
      <c r="I29" s="45">
        <v>9</v>
      </c>
      <c r="J29" s="45">
        <v>8</v>
      </c>
      <c r="K29" s="46">
        <v>1</v>
      </c>
    </row>
    <row r="30" spans="1:11" ht="12" customHeight="1">
      <c r="A30" s="47"/>
      <c r="B30" s="60" t="s">
        <v>39</v>
      </c>
      <c r="C30" s="44">
        <v>1329</v>
      </c>
      <c r="D30" s="44">
        <v>382</v>
      </c>
      <c r="E30" s="44">
        <v>375</v>
      </c>
      <c r="F30" s="44">
        <v>572</v>
      </c>
      <c r="G30" s="44">
        <v>942</v>
      </c>
      <c r="H30" s="45">
        <v>308</v>
      </c>
      <c r="I30" s="45">
        <v>58</v>
      </c>
      <c r="J30" s="45">
        <v>21</v>
      </c>
      <c r="K30" s="46" t="s">
        <v>29</v>
      </c>
    </row>
    <row r="31" spans="1:11" s="8" customFormat="1" ht="12" customHeight="1">
      <c r="A31" s="47"/>
      <c r="B31" s="60" t="s">
        <v>40</v>
      </c>
      <c r="C31" s="44">
        <v>1222</v>
      </c>
      <c r="D31" s="44">
        <v>281</v>
      </c>
      <c r="E31" s="44">
        <v>422</v>
      </c>
      <c r="F31" s="44">
        <v>519</v>
      </c>
      <c r="G31" s="44">
        <v>869</v>
      </c>
      <c r="H31" s="44">
        <v>292</v>
      </c>
      <c r="I31" s="44">
        <v>43</v>
      </c>
      <c r="J31" s="44">
        <v>18</v>
      </c>
      <c r="K31" s="62" t="s">
        <v>29</v>
      </c>
    </row>
    <row r="32" spans="1:11" s="8" customFormat="1" ht="12" customHeight="1">
      <c r="A32" s="59"/>
      <c r="B32" s="60"/>
      <c r="C32" s="44"/>
      <c r="D32" s="44"/>
      <c r="E32" s="44"/>
      <c r="F32" s="44"/>
      <c r="G32" s="44"/>
      <c r="H32" s="44"/>
      <c r="I32" s="44"/>
      <c r="J32" s="44"/>
      <c r="K32" s="62"/>
    </row>
    <row r="33" spans="1:11" s="55" customFormat="1" ht="12" customHeight="1">
      <c r="A33" s="57" t="s">
        <v>41</v>
      </c>
      <c r="B33" s="58"/>
      <c r="C33" s="52">
        <f>SUM(C34:C38)</f>
        <v>9070</v>
      </c>
      <c r="D33" s="52">
        <f aca="true" t="shared" si="4" ref="D33:K33">SUM(D34:D38)</f>
        <v>3226</v>
      </c>
      <c r="E33" s="52">
        <f t="shared" si="4"/>
        <v>3124</v>
      </c>
      <c r="F33" s="52">
        <f t="shared" si="4"/>
        <v>2720</v>
      </c>
      <c r="G33" s="53">
        <f t="shared" si="4"/>
        <v>6277</v>
      </c>
      <c r="H33" s="54">
        <f t="shared" si="4"/>
        <v>2207</v>
      </c>
      <c r="I33" s="54">
        <f t="shared" si="4"/>
        <v>441</v>
      </c>
      <c r="J33" s="54">
        <f t="shared" si="4"/>
        <v>136</v>
      </c>
      <c r="K33" s="54">
        <f t="shared" si="4"/>
        <v>9</v>
      </c>
    </row>
    <row r="34" spans="1:11" ht="12" customHeight="1">
      <c r="A34" s="59"/>
      <c r="B34" s="60" t="s">
        <v>42</v>
      </c>
      <c r="C34" s="44">
        <v>1884</v>
      </c>
      <c r="D34" s="44">
        <v>644</v>
      </c>
      <c r="E34" s="44">
        <v>577</v>
      </c>
      <c r="F34" s="44">
        <v>663</v>
      </c>
      <c r="G34" s="44">
        <v>1342</v>
      </c>
      <c r="H34" s="45">
        <v>421</v>
      </c>
      <c r="I34" s="45">
        <v>95</v>
      </c>
      <c r="J34" s="45">
        <v>26</v>
      </c>
      <c r="K34" s="46" t="s">
        <v>29</v>
      </c>
    </row>
    <row r="35" spans="1:11" ht="12" customHeight="1">
      <c r="A35" s="59"/>
      <c r="B35" s="60" t="s">
        <v>43</v>
      </c>
      <c r="C35" s="44">
        <v>524</v>
      </c>
      <c r="D35" s="44">
        <v>23</v>
      </c>
      <c r="E35" s="44">
        <v>17</v>
      </c>
      <c r="F35" s="44">
        <v>484</v>
      </c>
      <c r="G35" s="44">
        <v>251</v>
      </c>
      <c r="H35" s="45">
        <v>162</v>
      </c>
      <c r="I35" s="45">
        <v>67</v>
      </c>
      <c r="J35" s="45">
        <v>44</v>
      </c>
      <c r="K35" s="46" t="s">
        <v>29</v>
      </c>
    </row>
    <row r="36" spans="1:11" ht="12" customHeight="1">
      <c r="A36" s="59"/>
      <c r="B36" s="60" t="s">
        <v>44</v>
      </c>
      <c r="C36" s="44">
        <v>3290</v>
      </c>
      <c r="D36" s="44">
        <v>1090</v>
      </c>
      <c r="E36" s="44">
        <v>1320</v>
      </c>
      <c r="F36" s="44">
        <v>880</v>
      </c>
      <c r="G36" s="44">
        <v>2185</v>
      </c>
      <c r="H36" s="45">
        <v>870</v>
      </c>
      <c r="I36" s="45">
        <v>173</v>
      </c>
      <c r="J36" s="45">
        <v>54</v>
      </c>
      <c r="K36" s="46">
        <v>8</v>
      </c>
    </row>
    <row r="37" spans="1:11" ht="12" customHeight="1">
      <c r="A37" s="59"/>
      <c r="B37" s="60" t="s">
        <v>45</v>
      </c>
      <c r="C37" s="44">
        <v>1169</v>
      </c>
      <c r="D37" s="44">
        <v>535</v>
      </c>
      <c r="E37" s="44">
        <v>372</v>
      </c>
      <c r="F37" s="44">
        <v>262</v>
      </c>
      <c r="G37" s="44">
        <v>851</v>
      </c>
      <c r="H37" s="45">
        <v>277</v>
      </c>
      <c r="I37" s="45">
        <v>34</v>
      </c>
      <c r="J37" s="45">
        <v>6</v>
      </c>
      <c r="K37" s="46">
        <v>1</v>
      </c>
    </row>
    <row r="38" spans="1:11" s="8" customFormat="1" ht="12" customHeight="1">
      <c r="A38" s="59"/>
      <c r="B38" s="60" t="s">
        <v>46</v>
      </c>
      <c r="C38" s="44">
        <v>2203</v>
      </c>
      <c r="D38" s="44">
        <v>934</v>
      </c>
      <c r="E38" s="44">
        <v>838</v>
      </c>
      <c r="F38" s="44">
        <v>431</v>
      </c>
      <c r="G38" s="44">
        <v>1648</v>
      </c>
      <c r="H38" s="44">
        <v>477</v>
      </c>
      <c r="I38" s="44">
        <v>72</v>
      </c>
      <c r="J38" s="44">
        <v>6</v>
      </c>
      <c r="K38" s="45" t="s">
        <v>29</v>
      </c>
    </row>
    <row r="39" spans="1:11" s="8" customFormat="1" ht="12" customHeight="1">
      <c r="A39" s="59"/>
      <c r="B39" s="60"/>
      <c r="C39" s="44"/>
      <c r="D39" s="44"/>
      <c r="E39" s="44"/>
      <c r="F39" s="44"/>
      <c r="G39" s="44"/>
      <c r="H39" s="44"/>
      <c r="I39" s="44"/>
      <c r="J39" s="44"/>
      <c r="K39" s="45"/>
    </row>
    <row r="40" spans="1:11" s="55" customFormat="1" ht="12" customHeight="1">
      <c r="A40" s="57" t="s">
        <v>47</v>
      </c>
      <c r="B40" s="58"/>
      <c r="C40" s="52">
        <f>SUM(C41:C42)</f>
        <v>4948</v>
      </c>
      <c r="D40" s="52">
        <f aca="true" t="shared" si="5" ref="D40:K40">SUM(D41:D42)</f>
        <v>1606</v>
      </c>
      <c r="E40" s="52">
        <f t="shared" si="5"/>
        <v>1915</v>
      </c>
      <c r="F40" s="52">
        <f t="shared" si="5"/>
        <v>1427</v>
      </c>
      <c r="G40" s="52">
        <f t="shared" si="5"/>
        <v>4150</v>
      </c>
      <c r="H40" s="54">
        <f t="shared" si="5"/>
        <v>633</v>
      </c>
      <c r="I40" s="54">
        <f t="shared" si="5"/>
        <v>79</v>
      </c>
      <c r="J40" s="54">
        <f t="shared" si="5"/>
        <v>73</v>
      </c>
      <c r="K40" s="54">
        <f t="shared" si="5"/>
        <v>13</v>
      </c>
    </row>
    <row r="41" spans="1:11" ht="12" customHeight="1">
      <c r="A41" s="59"/>
      <c r="B41" s="60" t="s">
        <v>48</v>
      </c>
      <c r="C41" s="44">
        <v>2632</v>
      </c>
      <c r="D41" s="44">
        <v>898</v>
      </c>
      <c r="E41" s="44">
        <v>912</v>
      </c>
      <c r="F41" s="44">
        <v>822</v>
      </c>
      <c r="G41" s="44">
        <v>2245</v>
      </c>
      <c r="H41" s="45">
        <v>313</v>
      </c>
      <c r="I41" s="45">
        <v>39</v>
      </c>
      <c r="J41" s="45">
        <v>31</v>
      </c>
      <c r="K41" s="46">
        <v>4</v>
      </c>
    </row>
    <row r="42" spans="1:11" s="8" customFormat="1" ht="12" customHeight="1">
      <c r="A42" s="59"/>
      <c r="B42" s="60" t="s">
        <v>49</v>
      </c>
      <c r="C42" s="44">
        <v>2316</v>
      </c>
      <c r="D42" s="44">
        <v>708</v>
      </c>
      <c r="E42" s="44">
        <v>1003</v>
      </c>
      <c r="F42" s="44">
        <v>605</v>
      </c>
      <c r="G42" s="44">
        <v>1905</v>
      </c>
      <c r="H42" s="44">
        <v>320</v>
      </c>
      <c r="I42" s="44">
        <v>40</v>
      </c>
      <c r="J42" s="44">
        <v>42</v>
      </c>
      <c r="K42" s="62">
        <v>9</v>
      </c>
    </row>
    <row r="43" spans="1:11" s="8" customFormat="1" ht="12" customHeight="1">
      <c r="A43" s="59"/>
      <c r="B43" s="60"/>
      <c r="C43" s="44"/>
      <c r="D43" s="44"/>
      <c r="E43" s="44"/>
      <c r="F43" s="44"/>
      <c r="G43" s="44"/>
      <c r="H43" s="44"/>
      <c r="I43" s="44"/>
      <c r="J43" s="44"/>
      <c r="K43" s="62"/>
    </row>
    <row r="44" spans="1:11" s="55" customFormat="1" ht="12" customHeight="1">
      <c r="A44" s="57" t="s">
        <v>50</v>
      </c>
      <c r="B44" s="58"/>
      <c r="C44" s="52">
        <f>SUM(C45:C48)</f>
        <v>6078</v>
      </c>
      <c r="D44" s="52">
        <f>SUM(D45:D48)</f>
        <v>1311</v>
      </c>
      <c r="E44" s="52">
        <f aca="true" t="shared" si="6" ref="E44:K44">SUM(E45:E48)</f>
        <v>2702</v>
      </c>
      <c r="F44" s="52">
        <f t="shared" si="6"/>
        <v>2065</v>
      </c>
      <c r="G44" s="53">
        <f t="shared" si="6"/>
        <v>5099</v>
      </c>
      <c r="H44" s="54">
        <f t="shared" si="6"/>
        <v>780</v>
      </c>
      <c r="I44" s="54">
        <f t="shared" si="6"/>
        <v>128</v>
      </c>
      <c r="J44" s="54">
        <f t="shared" si="6"/>
        <v>62</v>
      </c>
      <c r="K44" s="54">
        <f t="shared" si="6"/>
        <v>9</v>
      </c>
    </row>
    <row r="45" spans="1:11" ht="12" customHeight="1">
      <c r="A45" s="59"/>
      <c r="B45" s="60" t="s">
        <v>51</v>
      </c>
      <c r="C45" s="44">
        <v>1271</v>
      </c>
      <c r="D45" s="44">
        <v>302</v>
      </c>
      <c r="E45" s="44">
        <v>597</v>
      </c>
      <c r="F45" s="44">
        <v>372</v>
      </c>
      <c r="G45" s="44">
        <v>1091</v>
      </c>
      <c r="H45" s="45">
        <v>147</v>
      </c>
      <c r="I45" s="45">
        <v>12</v>
      </c>
      <c r="J45" s="45">
        <v>21</v>
      </c>
      <c r="K45" s="46" t="s">
        <v>29</v>
      </c>
    </row>
    <row r="46" spans="1:11" ht="12" customHeight="1">
      <c r="A46" s="59"/>
      <c r="B46" s="60" t="s">
        <v>52</v>
      </c>
      <c r="C46" s="44">
        <v>1489</v>
      </c>
      <c r="D46" s="44">
        <v>271</v>
      </c>
      <c r="E46" s="44">
        <v>755</v>
      </c>
      <c r="F46" s="44">
        <v>463</v>
      </c>
      <c r="G46" s="44">
        <v>1127</v>
      </c>
      <c r="H46" s="45">
        <v>281</v>
      </c>
      <c r="I46" s="45">
        <v>50</v>
      </c>
      <c r="J46" s="45">
        <v>29</v>
      </c>
      <c r="K46" s="46">
        <v>2</v>
      </c>
    </row>
    <row r="47" spans="1:11" ht="12" customHeight="1">
      <c r="A47" s="59"/>
      <c r="B47" s="60" t="s">
        <v>53</v>
      </c>
      <c r="C47" s="44">
        <v>2126</v>
      </c>
      <c r="D47" s="44">
        <v>564</v>
      </c>
      <c r="E47" s="44">
        <v>761</v>
      </c>
      <c r="F47" s="44">
        <v>801</v>
      </c>
      <c r="G47" s="44">
        <v>1806</v>
      </c>
      <c r="H47" s="45">
        <v>249</v>
      </c>
      <c r="I47" s="45">
        <v>58</v>
      </c>
      <c r="J47" s="45">
        <v>6</v>
      </c>
      <c r="K47" s="46">
        <v>7</v>
      </c>
    </row>
    <row r="48" spans="1:11" s="8" customFormat="1" ht="12" customHeight="1">
      <c r="A48" s="59"/>
      <c r="B48" s="60" t="s">
        <v>54</v>
      </c>
      <c r="C48" s="44">
        <v>1192</v>
      </c>
      <c r="D48" s="44">
        <v>174</v>
      </c>
      <c r="E48" s="44">
        <v>589</v>
      </c>
      <c r="F48" s="44">
        <v>429</v>
      </c>
      <c r="G48" s="44">
        <v>1075</v>
      </c>
      <c r="H48" s="44">
        <v>103</v>
      </c>
      <c r="I48" s="44">
        <v>8</v>
      </c>
      <c r="J48" s="44">
        <v>6</v>
      </c>
      <c r="K48" s="62" t="s">
        <v>29</v>
      </c>
    </row>
    <row r="49" spans="1:11" s="8" customFormat="1" ht="12" customHeight="1">
      <c r="A49" s="59"/>
      <c r="B49" s="60"/>
      <c r="C49" s="44"/>
      <c r="D49" s="44"/>
      <c r="E49" s="44"/>
      <c r="F49" s="44"/>
      <c r="G49" s="44"/>
      <c r="H49" s="44"/>
      <c r="I49" s="44"/>
      <c r="J49" s="44"/>
      <c r="K49" s="62"/>
    </row>
    <row r="50" spans="1:11" s="55" customFormat="1" ht="12" customHeight="1">
      <c r="A50" s="57" t="s">
        <v>55</v>
      </c>
      <c r="B50" s="58"/>
      <c r="C50" s="52">
        <f>SUM(C51)</f>
        <v>1653</v>
      </c>
      <c r="D50" s="52">
        <f aca="true" t="shared" si="7" ref="D50:K50">SUM(D51)</f>
        <v>167</v>
      </c>
      <c r="E50" s="52">
        <f t="shared" si="7"/>
        <v>311</v>
      </c>
      <c r="F50" s="52">
        <f t="shared" si="7"/>
        <v>1175</v>
      </c>
      <c r="G50" s="53">
        <f t="shared" si="7"/>
        <v>1471</v>
      </c>
      <c r="H50" s="54">
        <f t="shared" si="7"/>
        <v>96</v>
      </c>
      <c r="I50" s="54">
        <f t="shared" si="7"/>
        <v>42</v>
      </c>
      <c r="J50" s="54">
        <f t="shared" si="7"/>
        <v>43</v>
      </c>
      <c r="K50" s="54">
        <f t="shared" si="7"/>
        <v>1</v>
      </c>
    </row>
    <row r="51" spans="1:11" s="8" customFormat="1" ht="12" customHeight="1">
      <c r="A51" s="59"/>
      <c r="B51" s="60" t="s">
        <v>56</v>
      </c>
      <c r="C51" s="44">
        <v>1653</v>
      </c>
      <c r="D51" s="44">
        <v>167</v>
      </c>
      <c r="E51" s="44">
        <v>311</v>
      </c>
      <c r="F51" s="44">
        <v>1175</v>
      </c>
      <c r="G51" s="44">
        <v>1471</v>
      </c>
      <c r="H51" s="44">
        <v>96</v>
      </c>
      <c r="I51" s="44">
        <v>42</v>
      </c>
      <c r="J51" s="44">
        <v>43</v>
      </c>
      <c r="K51" s="62">
        <v>1</v>
      </c>
    </row>
    <row r="52" spans="1:11" s="8" customFormat="1" ht="12" customHeight="1">
      <c r="A52" s="59"/>
      <c r="B52" s="60"/>
      <c r="C52" s="44"/>
      <c r="D52" s="44"/>
      <c r="E52" s="44"/>
      <c r="F52" s="44"/>
      <c r="G52" s="44"/>
      <c r="H52" s="44"/>
      <c r="I52" s="44"/>
      <c r="J52" s="44"/>
      <c r="K52" s="62"/>
    </row>
    <row r="53" spans="1:11" s="55" customFormat="1" ht="12" customHeight="1">
      <c r="A53" s="57" t="s">
        <v>57</v>
      </c>
      <c r="B53" s="58"/>
      <c r="C53" s="53">
        <f aca="true" t="shared" si="8" ref="C53:K53">SUM(C54:C61)</f>
        <v>6524</v>
      </c>
      <c r="D53" s="53">
        <v>537</v>
      </c>
      <c r="E53" s="53">
        <f t="shared" si="8"/>
        <v>1692</v>
      </c>
      <c r="F53" s="53">
        <f t="shared" si="8"/>
        <v>4295</v>
      </c>
      <c r="G53" s="53">
        <f t="shared" si="8"/>
        <v>5242</v>
      </c>
      <c r="H53" s="53">
        <f t="shared" si="8"/>
        <v>844</v>
      </c>
      <c r="I53" s="53">
        <f t="shared" si="8"/>
        <v>249</v>
      </c>
      <c r="J53" s="53">
        <f t="shared" si="8"/>
        <v>160</v>
      </c>
      <c r="K53" s="53">
        <f t="shared" si="8"/>
        <v>29</v>
      </c>
    </row>
    <row r="54" spans="1:11" ht="12" customHeight="1">
      <c r="A54" s="59"/>
      <c r="B54" s="60" t="s">
        <v>58</v>
      </c>
      <c r="C54" s="44">
        <v>550</v>
      </c>
      <c r="D54" s="44">
        <v>37</v>
      </c>
      <c r="E54" s="44">
        <v>239</v>
      </c>
      <c r="F54" s="44">
        <v>274</v>
      </c>
      <c r="G54" s="44">
        <v>482</v>
      </c>
      <c r="H54" s="45">
        <v>48</v>
      </c>
      <c r="I54" s="45">
        <v>10</v>
      </c>
      <c r="J54" s="45">
        <v>4</v>
      </c>
      <c r="K54" s="45">
        <v>6</v>
      </c>
    </row>
    <row r="55" spans="1:11" ht="12" customHeight="1">
      <c r="A55" s="59"/>
      <c r="B55" s="60" t="s">
        <v>59</v>
      </c>
      <c r="C55" s="44">
        <v>1120</v>
      </c>
      <c r="D55" s="44">
        <v>125</v>
      </c>
      <c r="E55" s="44">
        <v>292</v>
      </c>
      <c r="F55" s="44">
        <v>703</v>
      </c>
      <c r="G55" s="44">
        <v>803</v>
      </c>
      <c r="H55" s="45">
        <v>201</v>
      </c>
      <c r="I55" s="45">
        <v>79</v>
      </c>
      <c r="J55" s="45">
        <v>35</v>
      </c>
      <c r="K55" s="46">
        <v>2</v>
      </c>
    </row>
    <row r="56" spans="1:11" ht="12" customHeight="1">
      <c r="A56" s="59"/>
      <c r="B56" s="60" t="s">
        <v>60</v>
      </c>
      <c r="C56" s="44">
        <v>548</v>
      </c>
      <c r="D56" s="44">
        <v>21</v>
      </c>
      <c r="E56" s="44">
        <v>185</v>
      </c>
      <c r="F56" s="44">
        <v>342</v>
      </c>
      <c r="G56" s="44">
        <v>408</v>
      </c>
      <c r="H56" s="45">
        <v>99</v>
      </c>
      <c r="I56" s="45">
        <v>29</v>
      </c>
      <c r="J56" s="45">
        <v>12</v>
      </c>
      <c r="K56" s="46" t="s">
        <v>29</v>
      </c>
    </row>
    <row r="57" spans="1:11" ht="12" customHeight="1">
      <c r="A57" s="59"/>
      <c r="B57" s="60" t="s">
        <v>61</v>
      </c>
      <c r="C57" s="44">
        <v>907</v>
      </c>
      <c r="D57" s="44">
        <v>143</v>
      </c>
      <c r="E57" s="44">
        <v>489</v>
      </c>
      <c r="F57" s="44">
        <v>275</v>
      </c>
      <c r="G57" s="44">
        <v>615</v>
      </c>
      <c r="H57" s="45">
        <v>205</v>
      </c>
      <c r="I57" s="45">
        <v>47</v>
      </c>
      <c r="J57" s="45">
        <v>32</v>
      </c>
      <c r="K57" s="46">
        <v>8</v>
      </c>
    </row>
    <row r="58" spans="1:11" ht="12" customHeight="1">
      <c r="A58" s="59"/>
      <c r="B58" s="60" t="s">
        <v>62</v>
      </c>
      <c r="C58" s="44">
        <v>658</v>
      </c>
      <c r="D58" s="44">
        <v>30</v>
      </c>
      <c r="E58" s="44">
        <v>231</v>
      </c>
      <c r="F58" s="44">
        <v>397</v>
      </c>
      <c r="G58" s="44">
        <v>495</v>
      </c>
      <c r="H58" s="45">
        <v>105</v>
      </c>
      <c r="I58" s="45">
        <v>24</v>
      </c>
      <c r="J58" s="45">
        <v>32</v>
      </c>
      <c r="K58" s="46">
        <v>2</v>
      </c>
    </row>
    <row r="59" spans="1:11" ht="12" customHeight="1">
      <c r="A59" s="59"/>
      <c r="B59" s="60" t="s">
        <v>63</v>
      </c>
      <c r="C59" s="44">
        <v>665</v>
      </c>
      <c r="D59" s="44">
        <v>46</v>
      </c>
      <c r="E59" s="44">
        <v>64</v>
      </c>
      <c r="F59" s="44">
        <v>555</v>
      </c>
      <c r="G59" s="44">
        <v>580</v>
      </c>
      <c r="H59" s="45">
        <v>56</v>
      </c>
      <c r="I59" s="45">
        <v>18</v>
      </c>
      <c r="J59" s="45">
        <v>9</v>
      </c>
      <c r="K59" s="46">
        <v>2</v>
      </c>
    </row>
    <row r="60" spans="1:11" ht="12" customHeight="1">
      <c r="A60" s="59"/>
      <c r="B60" s="60" t="s">
        <v>64</v>
      </c>
      <c r="C60" s="44">
        <v>571</v>
      </c>
      <c r="D60" s="44">
        <v>33</v>
      </c>
      <c r="E60" s="44">
        <v>78</v>
      </c>
      <c r="F60" s="44">
        <v>459</v>
      </c>
      <c r="G60" s="44">
        <v>478</v>
      </c>
      <c r="H60" s="45">
        <v>45</v>
      </c>
      <c r="I60" s="45">
        <v>27</v>
      </c>
      <c r="J60" s="45">
        <v>16</v>
      </c>
      <c r="K60" s="45">
        <v>5</v>
      </c>
    </row>
    <row r="61" spans="1:11" s="8" customFormat="1" ht="12" customHeight="1">
      <c r="A61" s="59"/>
      <c r="B61" s="60" t="s">
        <v>65</v>
      </c>
      <c r="C61" s="44">
        <v>1505</v>
      </c>
      <c r="D61" s="44">
        <v>101</v>
      </c>
      <c r="E61" s="44">
        <v>114</v>
      </c>
      <c r="F61" s="44">
        <v>1290</v>
      </c>
      <c r="G61" s="44">
        <v>1381</v>
      </c>
      <c r="H61" s="44">
        <v>85</v>
      </c>
      <c r="I61" s="44">
        <v>15</v>
      </c>
      <c r="J61" s="44">
        <v>20</v>
      </c>
      <c r="K61" s="62">
        <v>4</v>
      </c>
    </row>
    <row r="62" spans="1:11" s="8" customFormat="1" ht="12" customHeight="1">
      <c r="A62" s="59"/>
      <c r="B62" s="60"/>
      <c r="C62" s="44"/>
      <c r="D62" s="44"/>
      <c r="E62" s="44"/>
      <c r="F62" s="44"/>
      <c r="G62" s="44"/>
      <c r="H62" s="44"/>
      <c r="I62" s="44"/>
      <c r="J62" s="44"/>
      <c r="K62" s="62"/>
    </row>
    <row r="63" spans="1:11" s="55" customFormat="1" ht="12" customHeight="1">
      <c r="A63" s="57" t="s">
        <v>66</v>
      </c>
      <c r="B63" s="58"/>
      <c r="C63" s="53">
        <f>SUM(C64:C71)</f>
        <v>11477</v>
      </c>
      <c r="D63" s="53">
        <f aca="true" t="shared" si="9" ref="D63:J63">SUM(D64:D71)</f>
        <v>4722</v>
      </c>
      <c r="E63" s="53">
        <f t="shared" si="9"/>
        <v>3484</v>
      </c>
      <c r="F63" s="53">
        <f t="shared" si="9"/>
        <v>3271</v>
      </c>
      <c r="G63" s="53">
        <f t="shared" si="9"/>
        <v>8584</v>
      </c>
      <c r="H63" s="54">
        <f t="shared" si="9"/>
        <v>2356</v>
      </c>
      <c r="I63" s="54">
        <f t="shared" si="9"/>
        <v>355</v>
      </c>
      <c r="J63" s="54">
        <f t="shared" si="9"/>
        <v>178</v>
      </c>
      <c r="K63" s="54">
        <v>4</v>
      </c>
    </row>
    <row r="64" spans="1:11" ht="12" customHeight="1">
      <c r="A64" s="59"/>
      <c r="B64" s="60" t="s">
        <v>67</v>
      </c>
      <c r="C64" s="44">
        <v>2038</v>
      </c>
      <c r="D64" s="44">
        <v>852</v>
      </c>
      <c r="E64" s="44">
        <v>653</v>
      </c>
      <c r="F64" s="44">
        <v>533</v>
      </c>
      <c r="G64" s="44">
        <v>1483</v>
      </c>
      <c r="H64" s="45">
        <v>459</v>
      </c>
      <c r="I64" s="45">
        <v>67</v>
      </c>
      <c r="J64" s="45">
        <v>29</v>
      </c>
      <c r="K64" s="46" t="s">
        <v>29</v>
      </c>
    </row>
    <row r="65" spans="1:11" ht="12" customHeight="1">
      <c r="A65" s="59"/>
      <c r="B65" s="60" t="s">
        <v>68</v>
      </c>
      <c r="C65" s="44">
        <v>2406</v>
      </c>
      <c r="D65" s="44">
        <v>915</v>
      </c>
      <c r="E65" s="44">
        <v>762</v>
      </c>
      <c r="F65" s="44">
        <v>729</v>
      </c>
      <c r="G65" s="44">
        <v>1739</v>
      </c>
      <c r="H65" s="45">
        <v>545</v>
      </c>
      <c r="I65" s="45">
        <v>75</v>
      </c>
      <c r="J65" s="45">
        <v>43</v>
      </c>
      <c r="K65" s="45">
        <v>4</v>
      </c>
    </row>
    <row r="66" spans="1:11" ht="12" customHeight="1">
      <c r="A66" s="59"/>
      <c r="B66" s="60" t="s">
        <v>69</v>
      </c>
      <c r="C66" s="44">
        <v>788</v>
      </c>
      <c r="D66" s="44">
        <v>313</v>
      </c>
      <c r="E66" s="44">
        <v>262</v>
      </c>
      <c r="F66" s="44">
        <v>213</v>
      </c>
      <c r="G66" s="44">
        <v>552</v>
      </c>
      <c r="H66" s="45">
        <v>191</v>
      </c>
      <c r="I66" s="45">
        <v>33</v>
      </c>
      <c r="J66" s="45">
        <v>12</v>
      </c>
      <c r="K66" s="46" t="s">
        <v>29</v>
      </c>
    </row>
    <row r="67" spans="1:11" ht="12" customHeight="1">
      <c r="A67" s="59"/>
      <c r="B67" s="60" t="s">
        <v>70</v>
      </c>
      <c r="C67" s="44">
        <v>1881</v>
      </c>
      <c r="D67" s="44">
        <v>720</v>
      </c>
      <c r="E67" s="44">
        <v>630</v>
      </c>
      <c r="F67" s="44">
        <v>531</v>
      </c>
      <c r="G67" s="44">
        <v>1407</v>
      </c>
      <c r="H67" s="45">
        <v>383</v>
      </c>
      <c r="I67" s="45">
        <v>55</v>
      </c>
      <c r="J67" s="45">
        <v>36</v>
      </c>
      <c r="K67" s="45" t="s">
        <v>29</v>
      </c>
    </row>
    <row r="68" spans="1:11" ht="12" customHeight="1">
      <c r="A68" s="59"/>
      <c r="B68" s="60" t="s">
        <v>71</v>
      </c>
      <c r="C68" s="44">
        <v>1144</v>
      </c>
      <c r="D68" s="44">
        <v>446</v>
      </c>
      <c r="E68" s="44">
        <v>274</v>
      </c>
      <c r="F68" s="44">
        <v>424</v>
      </c>
      <c r="G68" s="44">
        <v>871</v>
      </c>
      <c r="H68" s="45">
        <v>231</v>
      </c>
      <c r="I68" s="45">
        <v>23</v>
      </c>
      <c r="J68" s="45">
        <v>19</v>
      </c>
      <c r="K68" s="46" t="s">
        <v>29</v>
      </c>
    </row>
    <row r="69" spans="1:11" ht="12" customHeight="1">
      <c r="A69" s="59"/>
      <c r="B69" s="60" t="s">
        <v>72</v>
      </c>
      <c r="C69" s="44">
        <v>1725</v>
      </c>
      <c r="D69" s="44">
        <v>921</v>
      </c>
      <c r="E69" s="44">
        <v>412</v>
      </c>
      <c r="F69" s="44">
        <v>392</v>
      </c>
      <c r="G69" s="44">
        <v>1349</v>
      </c>
      <c r="H69" s="45">
        <v>317</v>
      </c>
      <c r="I69" s="45">
        <v>44</v>
      </c>
      <c r="J69" s="44">
        <v>15</v>
      </c>
      <c r="K69" s="46" t="s">
        <v>29</v>
      </c>
    </row>
    <row r="70" spans="1:11" ht="12" customHeight="1">
      <c r="A70" s="59"/>
      <c r="B70" s="60" t="s">
        <v>73</v>
      </c>
      <c r="C70" s="44">
        <v>625</v>
      </c>
      <c r="D70" s="44">
        <v>244</v>
      </c>
      <c r="E70" s="44">
        <v>201</v>
      </c>
      <c r="F70" s="44">
        <v>180</v>
      </c>
      <c r="G70" s="44">
        <v>536</v>
      </c>
      <c r="H70" s="45">
        <v>75</v>
      </c>
      <c r="I70" s="45">
        <v>11</v>
      </c>
      <c r="J70" s="45">
        <v>3</v>
      </c>
      <c r="K70" s="45" t="s">
        <v>29</v>
      </c>
    </row>
    <row r="71" spans="1:11" s="8" customFormat="1" ht="12" customHeight="1">
      <c r="A71" s="59"/>
      <c r="B71" s="60" t="s">
        <v>74</v>
      </c>
      <c r="C71" s="44">
        <v>870</v>
      </c>
      <c r="D71" s="44">
        <v>311</v>
      </c>
      <c r="E71" s="44">
        <v>290</v>
      </c>
      <c r="F71" s="44">
        <v>269</v>
      </c>
      <c r="G71" s="44">
        <v>647</v>
      </c>
      <c r="H71" s="44">
        <v>155</v>
      </c>
      <c r="I71" s="44">
        <v>47</v>
      </c>
      <c r="J71" s="44">
        <v>21</v>
      </c>
      <c r="K71" s="62" t="s">
        <v>75</v>
      </c>
    </row>
    <row r="72" spans="1:11" s="8" customFormat="1" ht="12" customHeight="1">
      <c r="A72" s="59"/>
      <c r="B72" s="60"/>
      <c r="C72" s="44"/>
      <c r="D72" s="44"/>
      <c r="E72" s="44"/>
      <c r="F72" s="44"/>
      <c r="G72" s="44"/>
      <c r="H72" s="44"/>
      <c r="I72" s="44"/>
      <c r="J72" s="44"/>
      <c r="K72" s="62"/>
    </row>
    <row r="73" spans="1:11" s="55" customFormat="1" ht="12" customHeight="1">
      <c r="A73" s="57" t="s">
        <v>76</v>
      </c>
      <c r="B73" s="58"/>
      <c r="C73" s="53">
        <f>SUM(C74:C76)</f>
        <v>3068</v>
      </c>
      <c r="D73" s="53">
        <f aca="true" t="shared" si="10" ref="D73:K73">SUM(D74:D76)</f>
        <v>1218</v>
      </c>
      <c r="E73" s="53">
        <f t="shared" si="10"/>
        <v>1205</v>
      </c>
      <c r="F73" s="53">
        <f t="shared" si="10"/>
        <v>645</v>
      </c>
      <c r="G73" s="53">
        <f t="shared" si="10"/>
        <v>2795</v>
      </c>
      <c r="H73" s="54">
        <f t="shared" si="10"/>
        <v>232</v>
      </c>
      <c r="I73" s="54">
        <f t="shared" si="10"/>
        <v>24</v>
      </c>
      <c r="J73" s="54">
        <f t="shared" si="10"/>
        <v>14</v>
      </c>
      <c r="K73" s="54">
        <f t="shared" si="10"/>
        <v>3</v>
      </c>
    </row>
    <row r="74" spans="1:11" ht="12" customHeight="1">
      <c r="A74" s="59"/>
      <c r="B74" s="60" t="s">
        <v>77</v>
      </c>
      <c r="C74" s="44">
        <v>986</v>
      </c>
      <c r="D74" s="44">
        <v>380</v>
      </c>
      <c r="E74" s="44">
        <v>421</v>
      </c>
      <c r="F74" s="44">
        <v>185</v>
      </c>
      <c r="G74" s="44">
        <v>895</v>
      </c>
      <c r="H74" s="45">
        <v>74</v>
      </c>
      <c r="I74" s="45">
        <v>8</v>
      </c>
      <c r="J74" s="45">
        <v>7</v>
      </c>
      <c r="K74" s="46">
        <v>2</v>
      </c>
    </row>
    <row r="75" spans="1:11" ht="12" customHeight="1">
      <c r="A75" s="59"/>
      <c r="B75" s="60" t="s">
        <v>78</v>
      </c>
      <c r="C75" s="44">
        <v>1234</v>
      </c>
      <c r="D75" s="44">
        <v>519</v>
      </c>
      <c r="E75" s="44">
        <v>452</v>
      </c>
      <c r="F75" s="44">
        <v>263</v>
      </c>
      <c r="G75" s="44">
        <v>1144</v>
      </c>
      <c r="H75" s="45">
        <v>78</v>
      </c>
      <c r="I75" s="45">
        <v>8</v>
      </c>
      <c r="J75" s="45">
        <v>3</v>
      </c>
      <c r="K75" s="45">
        <v>1</v>
      </c>
    </row>
    <row r="76" spans="1:11" s="8" customFormat="1" ht="12" customHeight="1">
      <c r="A76" s="59"/>
      <c r="B76" s="60" t="s">
        <v>79</v>
      </c>
      <c r="C76" s="44">
        <v>848</v>
      </c>
      <c r="D76" s="44">
        <v>319</v>
      </c>
      <c r="E76" s="44">
        <v>332</v>
      </c>
      <c r="F76" s="44">
        <v>197</v>
      </c>
      <c r="G76" s="44">
        <v>756</v>
      </c>
      <c r="H76" s="44">
        <v>80</v>
      </c>
      <c r="I76" s="44">
        <v>8</v>
      </c>
      <c r="J76" s="44">
        <v>4</v>
      </c>
      <c r="K76" s="62" t="s">
        <v>29</v>
      </c>
    </row>
    <row r="77" spans="1:11" s="8" customFormat="1" ht="12" customHeight="1">
      <c r="A77" s="59"/>
      <c r="B77" s="60"/>
      <c r="C77" s="44"/>
      <c r="D77" s="44"/>
      <c r="E77" s="44"/>
      <c r="F77" s="44"/>
      <c r="G77" s="44"/>
      <c r="H77" s="44"/>
      <c r="I77" s="44"/>
      <c r="J77" s="44"/>
      <c r="K77" s="62"/>
    </row>
    <row r="78" spans="1:11" s="55" customFormat="1" ht="12" customHeight="1">
      <c r="A78" s="57" t="s">
        <v>80</v>
      </c>
      <c r="B78" s="58"/>
      <c r="C78" s="53">
        <f>SUM(C79:C80)</f>
        <v>5446</v>
      </c>
      <c r="D78" s="53">
        <f aca="true" t="shared" si="11" ref="D78:K78">SUM(D79:D80)</f>
        <v>1453</v>
      </c>
      <c r="E78" s="52">
        <f t="shared" si="11"/>
        <v>2218</v>
      </c>
      <c r="F78" s="53">
        <f t="shared" si="11"/>
        <v>1775</v>
      </c>
      <c r="G78" s="53">
        <f t="shared" si="11"/>
        <v>4757</v>
      </c>
      <c r="H78" s="54">
        <f>SUM(H79:H80)</f>
        <v>520</v>
      </c>
      <c r="I78" s="54">
        <f>SUM(I79:I80)</f>
        <v>83</v>
      </c>
      <c r="J78" s="54">
        <f t="shared" si="11"/>
        <v>80</v>
      </c>
      <c r="K78" s="54">
        <f t="shared" si="11"/>
        <v>6</v>
      </c>
    </row>
    <row r="79" spans="1:11" ht="12" customHeight="1">
      <c r="A79" s="59"/>
      <c r="B79" s="60" t="s">
        <v>81</v>
      </c>
      <c r="C79" s="44">
        <v>2385</v>
      </c>
      <c r="D79" s="44">
        <v>501</v>
      </c>
      <c r="E79" s="44">
        <v>1042</v>
      </c>
      <c r="F79" s="44">
        <v>842</v>
      </c>
      <c r="G79" s="44">
        <v>2105</v>
      </c>
      <c r="H79" s="45">
        <v>200</v>
      </c>
      <c r="I79" s="45">
        <v>39</v>
      </c>
      <c r="J79" s="45">
        <v>41</v>
      </c>
      <c r="K79" s="46" t="s">
        <v>29</v>
      </c>
    </row>
    <row r="80" spans="1:11" s="8" customFormat="1" ht="12" customHeight="1">
      <c r="A80" s="59"/>
      <c r="B80" s="60" t="s">
        <v>82</v>
      </c>
      <c r="C80" s="44">
        <v>3061</v>
      </c>
      <c r="D80" s="44">
        <v>952</v>
      </c>
      <c r="E80" s="44">
        <v>1176</v>
      </c>
      <c r="F80" s="44">
        <v>933</v>
      </c>
      <c r="G80" s="44">
        <v>2652</v>
      </c>
      <c r="H80" s="44">
        <v>320</v>
      </c>
      <c r="I80" s="44">
        <v>44</v>
      </c>
      <c r="J80" s="44">
        <v>39</v>
      </c>
      <c r="K80" s="62">
        <v>6</v>
      </c>
    </row>
    <row r="81" spans="1:11" s="8" customFormat="1" ht="12" customHeight="1">
      <c r="A81" s="59"/>
      <c r="B81" s="60"/>
      <c r="C81" s="44"/>
      <c r="D81" s="44"/>
      <c r="E81" s="44"/>
      <c r="F81" s="44"/>
      <c r="G81" s="44"/>
      <c r="H81" s="44"/>
      <c r="I81" s="44"/>
      <c r="J81" s="44"/>
      <c r="K81" s="62"/>
    </row>
    <row r="82" spans="1:11" ht="12" customHeight="1">
      <c r="A82" s="63" t="s">
        <v>83</v>
      </c>
      <c r="B82" s="64"/>
      <c r="C82" s="62">
        <f>SUM(C83:C87)</f>
        <v>3452</v>
      </c>
      <c r="D82" s="62">
        <f aca="true" t="shared" si="12" ref="D82:K82">SUM(D83:D87)</f>
        <v>266</v>
      </c>
      <c r="E82" s="62">
        <f>SUM(E83:E87)</f>
        <v>1461</v>
      </c>
      <c r="F82" s="62">
        <f t="shared" si="12"/>
        <v>1725</v>
      </c>
      <c r="G82" s="62">
        <f t="shared" si="12"/>
        <v>2946</v>
      </c>
      <c r="H82" s="46">
        <f t="shared" si="12"/>
        <v>400</v>
      </c>
      <c r="I82" s="46">
        <f t="shared" si="12"/>
        <v>71</v>
      </c>
      <c r="J82" s="46">
        <f t="shared" si="12"/>
        <v>32</v>
      </c>
      <c r="K82" s="46">
        <f t="shared" si="12"/>
        <v>3</v>
      </c>
    </row>
    <row r="83" spans="1:11" ht="12" customHeight="1">
      <c r="A83" s="59"/>
      <c r="B83" s="60" t="s">
        <v>84</v>
      </c>
      <c r="C83" s="44">
        <v>450</v>
      </c>
      <c r="D83" s="44">
        <v>24</v>
      </c>
      <c r="E83" s="44">
        <v>201</v>
      </c>
      <c r="F83" s="44">
        <v>225</v>
      </c>
      <c r="G83" s="44">
        <v>392</v>
      </c>
      <c r="H83" s="45">
        <v>48</v>
      </c>
      <c r="I83" s="45">
        <v>6</v>
      </c>
      <c r="J83" s="45">
        <v>4</v>
      </c>
      <c r="K83" s="45" t="s">
        <v>29</v>
      </c>
    </row>
    <row r="84" spans="1:11" ht="12" customHeight="1">
      <c r="A84" s="59"/>
      <c r="B84" s="60" t="s">
        <v>85</v>
      </c>
      <c r="C84" s="44">
        <v>305</v>
      </c>
      <c r="D84" s="44">
        <v>13</v>
      </c>
      <c r="E84" s="44">
        <v>121</v>
      </c>
      <c r="F84" s="44">
        <v>171</v>
      </c>
      <c r="G84" s="44">
        <v>285</v>
      </c>
      <c r="H84" s="45">
        <v>15</v>
      </c>
      <c r="I84" s="45">
        <v>5</v>
      </c>
      <c r="J84" s="45" t="s">
        <v>29</v>
      </c>
      <c r="K84" s="46" t="s">
        <v>29</v>
      </c>
    </row>
    <row r="85" spans="1:11" ht="12" customHeight="1">
      <c r="A85" s="59"/>
      <c r="B85" s="60" t="s">
        <v>86</v>
      </c>
      <c r="C85" s="44">
        <v>362</v>
      </c>
      <c r="D85" s="44">
        <v>3</v>
      </c>
      <c r="E85" s="44">
        <v>213</v>
      </c>
      <c r="F85" s="44">
        <v>146</v>
      </c>
      <c r="G85" s="44">
        <v>293</v>
      </c>
      <c r="H85" s="45">
        <v>47</v>
      </c>
      <c r="I85" s="45">
        <v>15</v>
      </c>
      <c r="J85" s="45">
        <v>7</v>
      </c>
      <c r="K85" s="45" t="s">
        <v>29</v>
      </c>
    </row>
    <row r="86" spans="1:11" ht="12" customHeight="1">
      <c r="A86" s="59"/>
      <c r="B86" s="60" t="s">
        <v>87</v>
      </c>
      <c r="C86" s="44">
        <v>776</v>
      </c>
      <c r="D86" s="44">
        <v>70</v>
      </c>
      <c r="E86" s="44">
        <v>242</v>
      </c>
      <c r="F86" s="44">
        <v>464</v>
      </c>
      <c r="G86" s="44">
        <v>640</v>
      </c>
      <c r="H86" s="45">
        <v>99</v>
      </c>
      <c r="I86" s="45">
        <v>20</v>
      </c>
      <c r="J86" s="45">
        <v>15</v>
      </c>
      <c r="K86" s="46">
        <v>2</v>
      </c>
    </row>
    <row r="87" spans="1:11" s="8" customFormat="1" ht="12" customHeight="1">
      <c r="A87" s="59"/>
      <c r="B87" s="60" t="s">
        <v>88</v>
      </c>
      <c r="C87" s="44">
        <v>1559</v>
      </c>
      <c r="D87" s="44">
        <v>156</v>
      </c>
      <c r="E87" s="44">
        <v>684</v>
      </c>
      <c r="F87" s="44">
        <v>719</v>
      </c>
      <c r="G87" s="44">
        <v>1336</v>
      </c>
      <c r="H87" s="44">
        <v>191</v>
      </c>
      <c r="I87" s="44">
        <v>25</v>
      </c>
      <c r="J87" s="44">
        <v>6</v>
      </c>
      <c r="K87" s="62">
        <v>1</v>
      </c>
    </row>
    <row r="88" spans="1:11" s="8" customFormat="1" ht="12" customHeight="1">
      <c r="A88" s="59"/>
      <c r="B88" s="60"/>
      <c r="C88" s="44"/>
      <c r="D88" s="44"/>
      <c r="E88" s="44"/>
      <c r="F88" s="44"/>
      <c r="G88" s="44"/>
      <c r="H88" s="44"/>
      <c r="I88" s="44"/>
      <c r="J88" s="44"/>
      <c r="K88" s="62"/>
    </row>
    <row r="89" spans="1:11" s="55" customFormat="1" ht="12" customHeight="1">
      <c r="A89" s="57" t="s">
        <v>89</v>
      </c>
      <c r="B89" s="58"/>
      <c r="C89" s="53">
        <f>SUM(C90:C93)</f>
        <v>5145</v>
      </c>
      <c r="D89" s="53">
        <f aca="true" t="shared" si="13" ref="D89:K89">SUM(D90:D93)</f>
        <v>662</v>
      </c>
      <c r="E89" s="52">
        <f t="shared" si="13"/>
        <v>2212</v>
      </c>
      <c r="F89" s="53">
        <f t="shared" si="13"/>
        <v>2271</v>
      </c>
      <c r="G89" s="53">
        <f t="shared" si="13"/>
        <v>3833</v>
      </c>
      <c r="H89" s="54">
        <f t="shared" si="13"/>
        <v>886</v>
      </c>
      <c r="I89" s="54">
        <f t="shared" si="13"/>
        <v>341</v>
      </c>
      <c r="J89" s="54">
        <f t="shared" si="13"/>
        <v>85</v>
      </c>
      <c r="K89" s="54">
        <f t="shared" si="13"/>
        <v>0</v>
      </c>
    </row>
    <row r="90" spans="1:11" ht="12" customHeight="1">
      <c r="A90" s="59"/>
      <c r="B90" s="60" t="s">
        <v>90</v>
      </c>
      <c r="C90" s="44">
        <v>1359</v>
      </c>
      <c r="D90" s="44">
        <v>317</v>
      </c>
      <c r="E90" s="44">
        <v>601</v>
      </c>
      <c r="F90" s="44">
        <v>441</v>
      </c>
      <c r="G90" s="44">
        <v>783</v>
      </c>
      <c r="H90" s="45">
        <v>330</v>
      </c>
      <c r="I90" s="45">
        <v>221</v>
      </c>
      <c r="J90" s="45">
        <v>25</v>
      </c>
      <c r="K90" s="46" t="s">
        <v>29</v>
      </c>
    </row>
    <row r="91" spans="1:11" ht="12" customHeight="1">
      <c r="A91" s="59"/>
      <c r="B91" s="60" t="s">
        <v>91</v>
      </c>
      <c r="C91" s="44">
        <v>1155</v>
      </c>
      <c r="D91" s="44">
        <v>102</v>
      </c>
      <c r="E91" s="44">
        <v>590</v>
      </c>
      <c r="F91" s="44">
        <v>463</v>
      </c>
      <c r="G91" s="44">
        <v>845</v>
      </c>
      <c r="H91" s="45">
        <v>238</v>
      </c>
      <c r="I91" s="45">
        <v>48</v>
      </c>
      <c r="J91" s="45">
        <v>24</v>
      </c>
      <c r="K91" s="46" t="s">
        <v>29</v>
      </c>
    </row>
    <row r="92" spans="1:11" ht="12" customHeight="1">
      <c r="A92" s="59"/>
      <c r="B92" s="60" t="s">
        <v>92</v>
      </c>
      <c r="C92" s="44">
        <v>1601</v>
      </c>
      <c r="D92" s="44">
        <v>142</v>
      </c>
      <c r="E92" s="44">
        <v>683</v>
      </c>
      <c r="F92" s="44">
        <v>776</v>
      </c>
      <c r="G92" s="44">
        <v>1380</v>
      </c>
      <c r="H92" s="45">
        <v>176</v>
      </c>
      <c r="I92" s="45">
        <v>31</v>
      </c>
      <c r="J92" s="45">
        <v>14</v>
      </c>
      <c r="K92" s="46" t="s">
        <v>29</v>
      </c>
    </row>
    <row r="93" spans="1:11" s="8" customFormat="1" ht="12" customHeight="1">
      <c r="A93" s="59"/>
      <c r="B93" s="60" t="s">
        <v>93</v>
      </c>
      <c r="C93" s="44">
        <v>1030</v>
      </c>
      <c r="D93" s="44">
        <v>101</v>
      </c>
      <c r="E93" s="44">
        <v>338</v>
      </c>
      <c r="F93" s="44">
        <v>591</v>
      </c>
      <c r="G93" s="44">
        <v>825</v>
      </c>
      <c r="H93" s="44">
        <v>142</v>
      </c>
      <c r="I93" s="44">
        <v>41</v>
      </c>
      <c r="J93" s="44">
        <v>22</v>
      </c>
      <c r="K93" s="46" t="s">
        <v>29</v>
      </c>
    </row>
    <row r="94" spans="1:11" s="8" customFormat="1" ht="12" customHeight="1">
      <c r="A94" s="59"/>
      <c r="B94" s="60"/>
      <c r="C94" s="44"/>
      <c r="D94" s="44"/>
      <c r="E94" s="44"/>
      <c r="F94" s="44"/>
      <c r="G94" s="44"/>
      <c r="H94" s="44"/>
      <c r="I94" s="44"/>
      <c r="J94" s="44"/>
      <c r="K94" s="46"/>
    </row>
    <row r="95" spans="1:11" s="55" customFormat="1" ht="12" customHeight="1">
      <c r="A95" s="57" t="s">
        <v>94</v>
      </c>
      <c r="B95" s="58"/>
      <c r="C95" s="53">
        <f>SUM(C96:C97)</f>
        <v>4207</v>
      </c>
      <c r="D95" s="53">
        <f aca="true" t="shared" si="14" ref="D95:K95">SUM(D96:D97)</f>
        <v>905</v>
      </c>
      <c r="E95" s="53">
        <f t="shared" si="14"/>
        <v>2082</v>
      </c>
      <c r="F95" s="53">
        <f t="shared" si="14"/>
        <v>1220</v>
      </c>
      <c r="G95" s="53">
        <f t="shared" si="14"/>
        <v>3390</v>
      </c>
      <c r="H95" s="54">
        <f t="shared" si="14"/>
        <v>646</v>
      </c>
      <c r="I95" s="54">
        <f t="shared" si="14"/>
        <v>111</v>
      </c>
      <c r="J95" s="54">
        <f t="shared" si="14"/>
        <v>59</v>
      </c>
      <c r="K95" s="54">
        <f t="shared" si="14"/>
        <v>1</v>
      </c>
    </row>
    <row r="96" spans="1:11" ht="12" customHeight="1">
      <c r="A96" s="59"/>
      <c r="B96" s="60" t="s">
        <v>95</v>
      </c>
      <c r="C96" s="44">
        <v>1715</v>
      </c>
      <c r="D96" s="44">
        <v>284</v>
      </c>
      <c r="E96" s="44">
        <v>846</v>
      </c>
      <c r="F96" s="44">
        <v>585</v>
      </c>
      <c r="G96" s="44">
        <v>1303</v>
      </c>
      <c r="H96" s="45">
        <v>306</v>
      </c>
      <c r="I96" s="45">
        <v>72</v>
      </c>
      <c r="J96" s="45">
        <v>33</v>
      </c>
      <c r="K96" s="46">
        <v>1</v>
      </c>
    </row>
    <row r="97" spans="1:11" ht="12" customHeight="1">
      <c r="A97" s="59"/>
      <c r="B97" s="60" t="s">
        <v>96</v>
      </c>
      <c r="C97" s="44">
        <v>2492</v>
      </c>
      <c r="D97" s="44">
        <v>621</v>
      </c>
      <c r="E97" s="44">
        <v>1236</v>
      </c>
      <c r="F97" s="44">
        <v>635</v>
      </c>
      <c r="G97" s="44">
        <v>2087</v>
      </c>
      <c r="H97" s="44">
        <v>340</v>
      </c>
      <c r="I97" s="44">
        <v>39</v>
      </c>
      <c r="J97" s="44">
        <v>26</v>
      </c>
      <c r="K97" s="62" t="s">
        <v>29</v>
      </c>
    </row>
    <row r="98" spans="1:11" ht="6" customHeight="1">
      <c r="A98" s="65"/>
      <c r="B98" s="66"/>
      <c r="C98" s="67"/>
      <c r="D98" s="67"/>
      <c r="E98" s="67"/>
      <c r="F98" s="67"/>
      <c r="G98" s="67"/>
      <c r="H98" s="67"/>
      <c r="I98" s="67"/>
      <c r="J98" s="67"/>
      <c r="K98" s="67"/>
    </row>
    <row r="99" spans="2:10" ht="12" customHeight="1">
      <c r="B99" s="68" t="s">
        <v>97</v>
      </c>
      <c r="C99" s="69"/>
      <c r="D99" s="68"/>
      <c r="E99" s="68"/>
      <c r="F99" s="68"/>
      <c r="G99" s="68"/>
      <c r="H99" s="69"/>
      <c r="I99" s="69"/>
      <c r="J99" s="70"/>
    </row>
    <row r="100" spans="2:10" ht="12" customHeight="1">
      <c r="B100" s="68" t="s">
        <v>98</v>
      </c>
      <c r="C100" s="69"/>
      <c r="D100" s="68"/>
      <c r="E100" s="68"/>
      <c r="F100" s="68"/>
      <c r="G100" s="68"/>
      <c r="H100" s="69"/>
      <c r="I100" s="69"/>
      <c r="J100" s="70"/>
    </row>
    <row r="101" spans="2:7" ht="12" customHeight="1">
      <c r="B101" s="68" t="s">
        <v>99</v>
      </c>
      <c r="D101" s="8"/>
      <c r="E101" s="8"/>
      <c r="F101" s="8"/>
      <c r="G101" s="8"/>
    </row>
    <row r="102" spans="2:7" ht="12" customHeight="1">
      <c r="B102" s="8" t="s">
        <v>100</v>
      </c>
      <c r="D102" s="8"/>
      <c r="E102" s="8"/>
      <c r="F102" s="8"/>
      <c r="G102" s="8"/>
    </row>
    <row r="103" spans="5:7" ht="12" customHeight="1">
      <c r="E103" s="8"/>
      <c r="F103" s="8"/>
      <c r="G103" s="8"/>
    </row>
    <row r="104" spans="5:7" ht="12" customHeight="1">
      <c r="E104" s="47"/>
      <c r="F104" s="8"/>
      <c r="G104" s="8"/>
    </row>
    <row r="105" spans="5:7" ht="12" customHeight="1">
      <c r="E105" s="8"/>
      <c r="F105" s="8"/>
      <c r="G105" s="8"/>
    </row>
    <row r="106" spans="5:7" ht="12" customHeight="1">
      <c r="E106" s="8"/>
      <c r="F106" s="8"/>
      <c r="G106" s="8"/>
    </row>
    <row r="107" spans="5:7" ht="12" customHeight="1">
      <c r="E107" s="8"/>
      <c r="F107" s="8"/>
      <c r="G107" s="8"/>
    </row>
    <row r="108" spans="5:7" ht="12" customHeight="1">
      <c r="E108" s="8"/>
      <c r="F108" s="8"/>
      <c r="G108" s="8"/>
    </row>
    <row r="109" spans="5:7" ht="12" customHeight="1">
      <c r="E109" s="8"/>
      <c r="F109" s="8"/>
      <c r="G109" s="8"/>
    </row>
    <row r="110" spans="5:7" ht="12" customHeight="1">
      <c r="E110" s="8"/>
      <c r="F110" s="8"/>
      <c r="G110" s="8"/>
    </row>
    <row r="111" spans="5:7" ht="12" customHeight="1">
      <c r="E111" s="8"/>
      <c r="F111" s="8"/>
      <c r="G111" s="8"/>
    </row>
    <row r="112" spans="5:7" ht="12" customHeight="1">
      <c r="E112" s="8"/>
      <c r="F112" s="8"/>
      <c r="G112" s="8"/>
    </row>
    <row r="113" spans="5:7" ht="12" customHeight="1">
      <c r="E113" s="8"/>
      <c r="F113" s="8"/>
      <c r="G113" s="8"/>
    </row>
    <row r="114" spans="5:7" ht="12" customHeight="1">
      <c r="E114" s="8"/>
      <c r="F114" s="8"/>
      <c r="G114" s="8"/>
    </row>
    <row r="115" spans="5:7" ht="12" customHeight="1">
      <c r="E115" s="8"/>
      <c r="F115" s="8"/>
      <c r="G115" s="8"/>
    </row>
    <row r="116" spans="5:7" ht="12" customHeight="1">
      <c r="E116" s="8"/>
      <c r="F116" s="8"/>
      <c r="G116" s="8"/>
    </row>
    <row r="117" spans="5:7" ht="12" customHeight="1">
      <c r="E117" s="8"/>
      <c r="F117" s="8"/>
      <c r="G117" s="8"/>
    </row>
    <row r="118" spans="5:7" ht="12" customHeight="1">
      <c r="E118" s="8"/>
      <c r="F118" s="8"/>
      <c r="G118" s="8"/>
    </row>
    <row r="119" spans="5:7" ht="12" customHeight="1">
      <c r="E119" s="8"/>
      <c r="F119" s="8"/>
      <c r="G119" s="8"/>
    </row>
    <row r="120" spans="5:7" ht="12" customHeight="1">
      <c r="E120" s="8"/>
      <c r="F120" s="8"/>
      <c r="G120" s="8"/>
    </row>
    <row r="121" spans="5:7" ht="12" customHeight="1">
      <c r="E121" s="8"/>
      <c r="F121" s="8"/>
      <c r="G121" s="8"/>
    </row>
    <row r="122" spans="5:7" ht="12" customHeight="1">
      <c r="E122" s="8"/>
      <c r="F122" s="8"/>
      <c r="G122" s="8"/>
    </row>
    <row r="123" spans="5:7" ht="12" customHeight="1">
      <c r="E123" s="8"/>
      <c r="F123" s="8"/>
      <c r="G123" s="8"/>
    </row>
    <row r="124" spans="5:7" ht="12" customHeight="1">
      <c r="E124" s="8"/>
      <c r="F124" s="8"/>
      <c r="G124" s="8"/>
    </row>
    <row r="125" spans="5:7" ht="12" customHeight="1">
      <c r="E125" s="8"/>
      <c r="F125" s="8"/>
      <c r="G125" s="8"/>
    </row>
    <row r="126" spans="5:7" ht="12" customHeight="1">
      <c r="E126" s="8"/>
      <c r="F126" s="8"/>
      <c r="G126" s="8"/>
    </row>
    <row r="127" spans="5:7" ht="12" customHeight="1">
      <c r="E127" s="8"/>
      <c r="F127" s="8"/>
      <c r="G127" s="8"/>
    </row>
    <row r="128" spans="5:7" ht="12" customHeight="1">
      <c r="E128" s="8"/>
      <c r="F128" s="8"/>
      <c r="G128" s="8"/>
    </row>
    <row r="129" spans="5:7" ht="12" customHeight="1">
      <c r="E129" s="8"/>
      <c r="F129" s="8"/>
      <c r="G129" s="8"/>
    </row>
    <row r="130" spans="5:7" ht="12" customHeight="1">
      <c r="E130" s="8"/>
      <c r="F130" s="8"/>
      <c r="G130" s="8"/>
    </row>
    <row r="131" spans="5:7" ht="12" customHeight="1">
      <c r="E131" s="8"/>
      <c r="F131" s="8"/>
      <c r="G131" s="8"/>
    </row>
    <row r="132" spans="5:7" ht="12" customHeight="1">
      <c r="E132" s="8"/>
      <c r="F132" s="8"/>
      <c r="G132" s="8"/>
    </row>
    <row r="133" spans="5:7" ht="12" customHeight="1">
      <c r="E133" s="8"/>
      <c r="F133" s="8"/>
      <c r="G133" s="8"/>
    </row>
    <row r="134" spans="5:7" ht="12" customHeight="1">
      <c r="E134" s="8"/>
      <c r="F134" s="8"/>
      <c r="G134" s="8"/>
    </row>
    <row r="135" spans="5:7" ht="12" customHeight="1">
      <c r="E135" s="8"/>
      <c r="F135" s="8"/>
      <c r="G135" s="8"/>
    </row>
    <row r="136" spans="5:7" ht="12" customHeight="1">
      <c r="E136" s="8"/>
      <c r="F136" s="8"/>
      <c r="G136" s="8"/>
    </row>
    <row r="137" spans="5:7" ht="12" customHeight="1">
      <c r="E137" s="8"/>
      <c r="F137" s="8"/>
      <c r="G137" s="8"/>
    </row>
    <row r="138" spans="5:7" ht="12" customHeight="1">
      <c r="E138" s="8"/>
      <c r="F138" s="8"/>
      <c r="G138" s="8"/>
    </row>
    <row r="139" spans="5:7" ht="12" customHeight="1">
      <c r="E139" s="8"/>
      <c r="F139" s="8"/>
      <c r="G139" s="8"/>
    </row>
    <row r="140" spans="5:7" ht="12" customHeight="1">
      <c r="E140" s="8"/>
      <c r="F140" s="8"/>
      <c r="G140" s="8"/>
    </row>
    <row r="141" spans="5:7" ht="12" customHeight="1">
      <c r="E141" s="8"/>
      <c r="F141" s="8"/>
      <c r="G141" s="8"/>
    </row>
    <row r="142" spans="5:7" ht="12" customHeight="1">
      <c r="E142" s="8"/>
      <c r="F142" s="8"/>
      <c r="G142" s="8"/>
    </row>
    <row r="143" spans="5:7" ht="12" customHeight="1">
      <c r="E143" s="8"/>
      <c r="F143" s="8"/>
      <c r="G143" s="8"/>
    </row>
    <row r="144" spans="5:7" ht="12" customHeight="1">
      <c r="E144" s="8"/>
      <c r="F144" s="8"/>
      <c r="G144" s="8"/>
    </row>
    <row r="145" spans="5:7" ht="12" customHeight="1">
      <c r="E145" s="8"/>
      <c r="F145" s="8"/>
      <c r="G145" s="8"/>
    </row>
    <row r="146" spans="5:7" ht="12" customHeight="1">
      <c r="E146" s="8"/>
      <c r="F146" s="8"/>
      <c r="G146" s="8"/>
    </row>
    <row r="147" spans="5:7" ht="12" customHeight="1">
      <c r="E147" s="8"/>
      <c r="F147" s="8"/>
      <c r="G147" s="8"/>
    </row>
    <row r="148" spans="5:7" ht="12" customHeight="1">
      <c r="E148" s="8"/>
      <c r="F148" s="8"/>
      <c r="G148" s="8"/>
    </row>
    <row r="149" spans="5:7" ht="12" customHeight="1">
      <c r="E149" s="8"/>
      <c r="F149" s="8"/>
      <c r="G149" s="8"/>
    </row>
    <row r="150" spans="5:7" ht="12" customHeight="1">
      <c r="E150" s="8"/>
      <c r="F150" s="8"/>
      <c r="G150" s="8"/>
    </row>
    <row r="151" spans="5:7" ht="12" customHeight="1">
      <c r="E151" s="8"/>
      <c r="F151" s="8"/>
      <c r="G151" s="8"/>
    </row>
    <row r="152" spans="5:7" ht="12" customHeight="1">
      <c r="E152" s="8"/>
      <c r="F152" s="8"/>
      <c r="G152" s="8"/>
    </row>
  </sheetData>
  <sheetProtection/>
  <mergeCells count="36">
    <mergeCell ref="A89:B89"/>
    <mergeCell ref="A95:B95"/>
    <mergeCell ref="A50:B50"/>
    <mergeCell ref="A53:B53"/>
    <mergeCell ref="A63:B63"/>
    <mergeCell ref="A73:B73"/>
    <mergeCell ref="A78:B78"/>
    <mergeCell ref="A82:B82"/>
    <mergeCell ref="A25:B25"/>
    <mergeCell ref="A26:B26"/>
    <mergeCell ref="A28:B28"/>
    <mergeCell ref="A33:B33"/>
    <mergeCell ref="A40:B40"/>
    <mergeCell ref="A44:B44"/>
    <mergeCell ref="A19:B19"/>
    <mergeCell ref="A20:B20"/>
    <mergeCell ref="A21:B21"/>
    <mergeCell ref="A22:B22"/>
    <mergeCell ref="A23:B23"/>
    <mergeCell ref="A24:B24"/>
    <mergeCell ref="A7:B7"/>
    <mergeCell ref="A12:B12"/>
    <mergeCell ref="A14:B14"/>
    <mergeCell ref="A16:B16"/>
    <mergeCell ref="A17:B17"/>
    <mergeCell ref="A18:B18"/>
    <mergeCell ref="A1:K1"/>
    <mergeCell ref="A3:B3"/>
    <mergeCell ref="C3:C5"/>
    <mergeCell ref="D3:F3"/>
    <mergeCell ref="G3:J3"/>
    <mergeCell ref="D4:D5"/>
    <mergeCell ref="E4:F4"/>
    <mergeCell ref="G4:G5"/>
    <mergeCell ref="J4:J5"/>
    <mergeCell ref="A5:B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2009-05-19T02:36:49Z</dcterms:created>
  <dcterms:modified xsi:type="dcterms:W3CDTF">2009-05-19T02:36:55Z</dcterms:modified>
  <cp:category/>
  <cp:version/>
  <cp:contentType/>
  <cp:contentStatus/>
</cp:coreProperties>
</file>