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2" sheetId="1" r:id="rId1"/>
  </sheets>
  <externalReferences>
    <externalReference r:id="rId4"/>
  </externalReferences>
  <definedNames>
    <definedName name="_5６農家人口" localSheetId="0">'272'!#REF!</definedName>
    <definedName name="_5６農家人口">'[1]274A.B'!#REF!</definedName>
    <definedName name="_Regression_Int" localSheetId="0" hidden="1">1</definedName>
    <definedName name="_xlnm.Print_Area" localSheetId="0">'272'!#REF!</definedName>
    <definedName name="Print_Area_MI" localSheetId="0">'272'!#REF!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<sst xmlns="http://schemas.openxmlformats.org/spreadsheetml/2006/main" count="164" uniqueCount="55">
  <si>
    <t>　　　 　　   　　72．     農    林    水    産    施    設    被    害    状    況</t>
  </si>
  <si>
    <t xml:space="preserve">  (単位 金額　1000円　面積ヘクタール)</t>
  </si>
  <si>
    <t>年次および　　　　　市郡</t>
  </si>
  <si>
    <t xml:space="preserve"> 　　　　　 農    業    関    係    被    害    額</t>
  </si>
  <si>
    <t xml:space="preserve">林   野   関   係   被   害   額 </t>
  </si>
  <si>
    <t>水 産 関 係 被 害 額</t>
  </si>
  <si>
    <t>標示</t>
  </si>
  <si>
    <t>総　　　額</t>
  </si>
  <si>
    <t>農　　　　 　　  地</t>
  </si>
  <si>
    <t xml:space="preserve"> 農　業　用　施　設</t>
  </si>
  <si>
    <t xml:space="preserve">林　　地　　崩　　壊 </t>
  </si>
  <si>
    <t>林　　　道</t>
  </si>
  <si>
    <t xml:space="preserve"> 漁           港</t>
  </si>
  <si>
    <t>面　　積</t>
  </si>
  <si>
    <t>被　害　額</t>
  </si>
  <si>
    <t>個　所　数</t>
  </si>
  <si>
    <t>番号</t>
  </si>
  <si>
    <t xml:space="preserve"> </t>
  </si>
  <si>
    <t>昭和41年</t>
  </si>
  <si>
    <t xml:space="preserve">     42</t>
  </si>
  <si>
    <t xml:space="preserve">     43</t>
  </si>
  <si>
    <t>1</t>
  </si>
  <si>
    <t>大分市</t>
  </si>
  <si>
    <t>-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</si>
  <si>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</si>
  <si>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</si>
  <si>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</si>
  <si>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</si>
  <si>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</si>
  <si>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</si>
  <si>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</si>
  <si>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</si>
  <si>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</si>
  <si>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</si>
  <si>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</si>
  <si>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</si>
  <si>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</si>
  <si>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</si>
  <si>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</si>
  <si>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</si>
  <si>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</si>
  <si>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</si>
  <si>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</si>
  <si>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</si>
  <si>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</si>
  <si>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</si>
  <si>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</si>
  <si>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</si>
  <si>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</si>
  <si>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</si>
  <si>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</si>
  <si>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</si>
  <si>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</si>
  <si>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</si>
  <si>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資料：県耕地課、県林政課、県漁政課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</si>
</sst>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#,##0.00_ "/>
    <numFmt numFmtId="179" formatCode="_-* #,##0.0_-;\-* #,##0.0_-;_-* &quot;-&quot;?_-;_-@_-"/>
    <numFmt numFmtId="180" formatCode="_-* #,##0.00_-;\-* #,##0.00_-;_-* &quot;-&quot;??_-;_-@_-"/>
    <numFmt numFmtId="181" formatCode="_-* #,##0_-;\-* #,##0_-;_-* &quot;-&quot;_-;_-@_-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19" fillId="0" borderId="0" xfId="61" applyFont="1" applyAlignment="1" applyProtection="1">
      <alignment horizontal="left" vertical="center"/>
      <protection locked="0"/>
    </xf>
    <xf numFmtId="0" fontId="18" fillId="0" borderId="0" xfId="61" applyFont="1" applyAlignment="1">
      <alignment horizontal="left" vertical="center"/>
      <protection/>
    </xf>
    <xf numFmtId="176" fontId="22" fillId="0" borderId="0" xfId="61" applyNumberFormat="1" applyFont="1" applyFill="1" applyAlignment="1">
      <alignment vertical="center"/>
      <protection/>
    </xf>
    <xf numFmtId="0" fontId="23" fillId="0" borderId="10" xfId="61" applyFont="1" applyBorder="1" applyAlignment="1" applyProtection="1">
      <alignment vertical="center"/>
      <protection locked="0"/>
    </xf>
    <xf numFmtId="0" fontId="23" fillId="0" borderId="11" xfId="61" applyFont="1" applyBorder="1" applyAlignment="1" applyProtection="1">
      <alignment horizontal="distributed" vertical="center" wrapText="1"/>
      <protection locked="0"/>
    </xf>
    <xf numFmtId="0" fontId="23" fillId="0" borderId="12" xfId="61" applyFont="1" applyBorder="1" applyAlignment="1" applyProtection="1">
      <alignment horizontal="distributed" vertical="center" wrapText="1"/>
      <protection locked="0"/>
    </xf>
    <xf numFmtId="0" fontId="23" fillId="0" borderId="13" xfId="61" applyFont="1" applyBorder="1" applyAlignment="1" applyProtection="1">
      <alignment horizontal="left" vertical="center"/>
      <protection locked="0"/>
    </xf>
    <xf numFmtId="0" fontId="23" fillId="0" borderId="14" xfId="61" applyFont="1" applyBorder="1" applyAlignment="1" applyProtection="1">
      <alignment horizontal="left" vertical="center"/>
      <protection locked="0"/>
    </xf>
    <xf numFmtId="0" fontId="22" fillId="0" borderId="14" xfId="61" applyFont="1" applyBorder="1" applyAlignment="1">
      <alignment horizontal="left" vertical="center"/>
      <protection/>
    </xf>
    <xf numFmtId="0" fontId="23" fillId="0" borderId="14" xfId="61" applyFont="1" applyBorder="1" applyAlignment="1" applyProtection="1">
      <alignment horizontal="center" vertical="center"/>
      <protection locked="0"/>
    </xf>
    <xf numFmtId="0" fontId="22" fillId="0" borderId="14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38" fontId="23" fillId="0" borderId="16" xfId="48" applyFont="1" applyBorder="1" applyAlignment="1">
      <alignment horizontal="center" vertical="center"/>
    </xf>
    <xf numFmtId="0" fontId="23" fillId="0" borderId="0" xfId="61" applyFont="1" applyBorder="1" applyAlignment="1" applyProtection="1">
      <alignment horizontal="distributed" vertical="center" wrapText="1"/>
      <protection locked="0"/>
    </xf>
    <xf numFmtId="0" fontId="23" fillId="0" borderId="17" xfId="61" applyFont="1" applyBorder="1" applyAlignment="1" applyProtection="1">
      <alignment horizontal="distributed" vertical="center" wrapText="1"/>
      <protection locked="0"/>
    </xf>
    <xf numFmtId="0" fontId="23" fillId="0" borderId="18" xfId="61" applyFont="1" applyBorder="1" applyAlignment="1" applyProtection="1">
      <alignment horizontal="center" vertical="center"/>
      <protection locked="0"/>
    </xf>
    <xf numFmtId="0" fontId="23" fillId="0" borderId="19" xfId="61" applyFont="1" applyBorder="1" applyAlignment="1" applyProtection="1">
      <alignment horizontal="center" vertical="center"/>
      <protection locked="0"/>
    </xf>
    <xf numFmtId="0" fontId="22" fillId="0" borderId="20" xfId="61" applyFont="1" applyBorder="1" applyAlignment="1">
      <alignment horizontal="center" vertical="center"/>
      <protection/>
    </xf>
    <xf numFmtId="0" fontId="22" fillId="0" borderId="21" xfId="61" applyFont="1" applyBorder="1" applyAlignment="1">
      <alignment horizontal="center" vertical="center"/>
      <protection/>
    </xf>
    <xf numFmtId="0" fontId="23" fillId="0" borderId="20" xfId="61" applyFont="1" applyBorder="1" applyAlignment="1" applyProtection="1">
      <alignment horizontal="center" vertical="center"/>
      <protection locked="0"/>
    </xf>
    <xf numFmtId="38" fontId="23" fillId="0" borderId="22" xfId="48" applyFont="1" applyBorder="1" applyAlignment="1">
      <alignment horizontal="center" vertical="center"/>
    </xf>
    <xf numFmtId="0" fontId="23" fillId="0" borderId="23" xfId="61" applyFont="1" applyBorder="1" applyAlignment="1" applyProtection="1">
      <alignment horizontal="distributed" vertical="center" wrapText="1"/>
      <protection locked="0"/>
    </xf>
    <xf numFmtId="0" fontId="23" fillId="0" borderId="24" xfId="61" applyFont="1" applyBorder="1" applyAlignment="1" applyProtection="1">
      <alignment horizontal="distributed" vertical="center" wrapText="1"/>
      <protection locked="0"/>
    </xf>
    <xf numFmtId="0" fontId="23" fillId="0" borderId="25" xfId="61" applyFont="1" applyBorder="1" applyAlignment="1" applyProtection="1">
      <alignment horizontal="center" vertical="center"/>
      <protection locked="0"/>
    </xf>
    <xf numFmtId="0" fontId="23" fillId="0" borderId="26" xfId="61" applyFont="1" applyBorder="1" applyAlignment="1" applyProtection="1">
      <alignment horizontal="center" vertical="center"/>
      <protection locked="0"/>
    </xf>
    <xf numFmtId="0" fontId="23" fillId="0" borderId="27" xfId="61" applyFont="1" applyBorder="1" applyAlignment="1" applyProtection="1">
      <alignment horizontal="center" vertical="center"/>
      <protection locked="0"/>
    </xf>
    <xf numFmtId="0" fontId="23" fillId="0" borderId="24" xfId="61" applyFont="1" applyBorder="1" applyAlignment="1" applyProtection="1">
      <alignment horizontal="center" vertical="center"/>
      <protection locked="0"/>
    </xf>
    <xf numFmtId="38" fontId="23" fillId="0" borderId="28" xfId="48" applyFont="1" applyBorder="1" applyAlignment="1">
      <alignment horizontal="center" vertical="center"/>
    </xf>
    <xf numFmtId="0" fontId="23" fillId="0" borderId="21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horizontal="distributed" vertical="center"/>
      <protection locked="0"/>
    </xf>
    <xf numFmtId="177" fontId="23" fillId="0" borderId="0" xfId="61" applyNumberFormat="1" applyFont="1" applyBorder="1" applyAlignment="1" applyProtection="1">
      <alignment horizontal="center" vertical="center"/>
      <protection locked="0"/>
    </xf>
    <xf numFmtId="0" fontId="23" fillId="0" borderId="22" xfId="61" applyFont="1" applyBorder="1" applyAlignment="1" applyProtection="1">
      <alignment horizontal="center" vertical="center" textRotation="255"/>
      <protection locked="0"/>
    </xf>
    <xf numFmtId="0" fontId="23" fillId="0" borderId="0" xfId="61" applyFont="1" applyBorder="1" applyAlignment="1">
      <alignment horizontal="distributed" vertical="center"/>
      <protection/>
    </xf>
    <xf numFmtId="0" fontId="23" fillId="0" borderId="17" xfId="61" applyFont="1" applyBorder="1" applyAlignment="1">
      <alignment horizontal="distributed" vertical="center"/>
      <protection/>
    </xf>
    <xf numFmtId="41" fontId="23" fillId="0" borderId="0" xfId="61" applyNumberFormat="1" applyFont="1" applyAlignment="1" applyProtection="1">
      <alignment horizontal="right" vertical="center"/>
      <protection locked="0"/>
    </xf>
    <xf numFmtId="178" fontId="23" fillId="0" borderId="0" xfId="61" applyNumberFormat="1" applyFont="1" applyAlignment="1" applyProtection="1">
      <alignment horizontal="right" vertical="center"/>
      <protection locked="0"/>
    </xf>
    <xf numFmtId="179" fontId="23" fillId="0" borderId="0" xfId="61" applyNumberFormat="1" applyFont="1" applyAlignment="1" applyProtection="1">
      <alignment horizontal="right" vertical="center"/>
      <protection locked="0"/>
    </xf>
    <xf numFmtId="3" fontId="23" fillId="0" borderId="22" xfId="61" applyNumberFormat="1" applyFont="1" applyBorder="1" applyAlignment="1" applyProtection="1">
      <alignment horizontal="center" vertical="center"/>
      <protection locked="0"/>
    </xf>
    <xf numFmtId="0" fontId="23" fillId="0" borderId="0" xfId="61" applyFont="1" applyBorder="1" applyAlignment="1" quotePrefix="1">
      <alignment horizontal="center" vertical="center"/>
      <protection/>
    </xf>
    <xf numFmtId="0" fontId="23" fillId="0" borderId="17" xfId="61" applyFont="1" applyBorder="1" applyAlignment="1" quotePrefix="1">
      <alignment horizontal="center" vertical="center"/>
      <protection/>
    </xf>
    <xf numFmtId="43" fontId="23" fillId="0" borderId="0" xfId="61" applyNumberFormat="1" applyFont="1" applyAlignment="1" applyProtection="1">
      <alignment horizontal="right" vertical="center"/>
      <protection locked="0"/>
    </xf>
    <xf numFmtId="180" fontId="23" fillId="0" borderId="0" xfId="61" applyNumberFormat="1" applyFont="1" applyAlignment="1" applyProtection="1">
      <alignment horizontal="right" vertical="center"/>
      <protection locked="0"/>
    </xf>
    <xf numFmtId="0" fontId="28" fillId="0" borderId="0" xfId="61" applyFont="1" applyBorder="1" applyAlignment="1" quotePrefix="1">
      <alignment horizontal="center" vertical="center"/>
      <protection/>
    </xf>
    <xf numFmtId="0" fontId="28" fillId="0" borderId="17" xfId="61" applyFont="1" applyBorder="1" applyAlignment="1" quotePrefix="1">
      <alignment horizontal="center" vertical="center"/>
      <protection/>
    </xf>
    <xf numFmtId="41" fontId="28" fillId="0" borderId="0" xfId="61" applyNumberFormat="1" applyFont="1" applyAlignment="1" applyProtection="1">
      <alignment horizontal="right" vertical="center"/>
      <protection locked="0"/>
    </xf>
    <xf numFmtId="180" fontId="28" fillId="0" borderId="0" xfId="61" applyNumberFormat="1" applyFont="1" applyAlignment="1" applyProtection="1">
      <alignment horizontal="right" vertical="center"/>
      <protection locked="0"/>
    </xf>
    <xf numFmtId="3" fontId="28" fillId="0" borderId="22" xfId="61" applyNumberFormat="1" applyFont="1" applyBorder="1" applyAlignment="1" applyProtection="1">
      <alignment horizontal="center" vertical="center"/>
      <protection locked="0"/>
    </xf>
    <xf numFmtId="176" fontId="29" fillId="0" borderId="0" xfId="61" applyNumberFormat="1" applyFont="1" applyFill="1" applyAlignment="1">
      <alignment vertical="center"/>
      <protection/>
    </xf>
    <xf numFmtId="3" fontId="23" fillId="0" borderId="0" xfId="61" applyNumberFormat="1" applyFont="1" applyAlignment="1" applyProtection="1">
      <alignment horizontal="center" vertical="center"/>
      <protection locked="0"/>
    </xf>
    <xf numFmtId="3" fontId="23" fillId="0" borderId="17" xfId="61" applyNumberFormat="1" applyFont="1" applyBorder="1" applyAlignment="1" applyProtection="1">
      <alignment horizontal="center" vertical="center"/>
      <protection locked="0"/>
    </xf>
    <xf numFmtId="0" fontId="23" fillId="0" borderId="0" xfId="61" applyNumberFormat="1" applyFont="1" applyAlignment="1" applyProtection="1" quotePrefix="1">
      <alignment horizontal="center" vertical="center"/>
      <protection locked="0"/>
    </xf>
    <xf numFmtId="3" fontId="23" fillId="0" borderId="17" xfId="61" applyNumberFormat="1" applyFont="1" applyBorder="1" applyAlignment="1" applyProtection="1">
      <alignment horizontal="distributed" vertical="center"/>
      <protection locked="0"/>
    </xf>
    <xf numFmtId="181" fontId="23" fillId="0" borderId="0" xfId="61" applyNumberFormat="1" applyFont="1" applyAlignment="1" applyProtection="1">
      <alignment horizontal="right" vertical="center"/>
      <protection locked="0"/>
    </xf>
    <xf numFmtId="0" fontId="23" fillId="0" borderId="22" xfId="61" applyNumberFormat="1" applyFont="1" applyBorder="1" applyAlignment="1" applyProtection="1" quotePrefix="1">
      <alignment horizontal="center" vertical="center"/>
      <protection locked="0"/>
    </xf>
    <xf numFmtId="3" fontId="23" fillId="0" borderId="17" xfId="61" applyNumberFormat="1" applyFont="1" applyBorder="1" applyAlignment="1" applyProtection="1" quotePrefix="1">
      <alignment horizontal="distributed" vertical="center"/>
      <protection locked="0"/>
    </xf>
    <xf numFmtId="0" fontId="23" fillId="0" borderId="0" xfId="61" applyNumberFormat="1" applyFont="1" applyAlignment="1" applyProtection="1">
      <alignment horizontal="center" vertical="center"/>
      <protection locked="0"/>
    </xf>
    <xf numFmtId="0" fontId="23" fillId="0" borderId="0" xfId="61" applyNumberFormat="1" applyFont="1" applyBorder="1" applyAlignment="1" applyProtection="1">
      <alignment horizontal="center" vertical="center"/>
      <protection locked="0"/>
    </xf>
    <xf numFmtId="180" fontId="22" fillId="0" borderId="0" xfId="61" applyNumberFormat="1" applyFont="1" applyFill="1" applyAlignment="1">
      <alignment horizontal="right" vertical="center"/>
      <protection/>
    </xf>
    <xf numFmtId="176" fontId="22" fillId="0" borderId="23" xfId="61" applyNumberFormat="1" applyFont="1" applyFill="1" applyBorder="1" applyAlignment="1">
      <alignment vertical="center"/>
      <protection/>
    </xf>
    <xf numFmtId="176" fontId="22" fillId="0" borderId="24" xfId="61" applyNumberFormat="1" applyFont="1" applyFill="1" applyBorder="1" applyAlignment="1">
      <alignment vertical="center"/>
      <protection/>
    </xf>
    <xf numFmtId="176" fontId="22" fillId="0" borderId="28" xfId="61" applyNumberFormat="1" applyFont="1" applyFill="1" applyBorder="1" applyAlignment="1">
      <alignment vertical="center"/>
      <protection/>
    </xf>
    <xf numFmtId="41" fontId="23" fillId="0" borderId="23" xfId="61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1-27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6"/>
  <sheetViews>
    <sheetView showGridLines="0" tabSelected="1" zoomScalePageLayoutView="0" workbookViewId="0" topLeftCell="A1">
      <selection activeCell="A1" sqref="A1:N1"/>
    </sheetView>
  </sheetViews>
  <sheetFormatPr defaultColWidth="13.421875" defaultRowHeight="12" customHeight="1"/>
  <cols>
    <col min="1" max="1" width="2.7109375" style="3" customWidth="1"/>
    <col min="2" max="2" width="13.421875" style="3" customWidth="1"/>
    <col min="3" max="3" width="12.57421875" style="3" customWidth="1"/>
    <col min="4" max="4" width="11.421875" style="3" customWidth="1"/>
    <col min="5" max="5" width="11.8515625" style="3" customWidth="1"/>
    <col min="6" max="6" width="11.421875" style="3" customWidth="1"/>
    <col min="7" max="7" width="11.8515625" style="3" customWidth="1"/>
    <col min="8" max="8" width="12.57421875" style="3" customWidth="1"/>
    <col min="9" max="9" width="11.421875" style="3" customWidth="1"/>
    <col min="10" max="10" width="11.8515625" style="3" customWidth="1"/>
    <col min="11" max="11" width="12.57421875" style="3" customWidth="1"/>
    <col min="12" max="12" width="11.57421875" style="3" customWidth="1"/>
    <col min="13" max="13" width="11.8515625" style="3" customWidth="1"/>
    <col min="14" max="14" width="4.421875" style="3" customWidth="1"/>
    <col min="15" max="16384" width="13.42187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 customHeight="1" thickTop="1">
      <c r="A3" s="5" t="s">
        <v>2</v>
      </c>
      <c r="B3" s="6"/>
      <c r="C3" s="7" t="s">
        <v>3</v>
      </c>
      <c r="D3" s="8"/>
      <c r="E3" s="9"/>
      <c r="F3" s="9"/>
      <c r="G3" s="9"/>
      <c r="H3" s="10" t="s">
        <v>4</v>
      </c>
      <c r="I3" s="10"/>
      <c r="J3" s="11"/>
      <c r="K3" s="12"/>
      <c r="L3" s="13" t="s">
        <v>5</v>
      </c>
      <c r="M3" s="12"/>
      <c r="N3" s="14" t="s">
        <v>6</v>
      </c>
    </row>
    <row r="4" spans="1:14" ht="12" customHeight="1">
      <c r="A4" s="15"/>
      <c r="B4" s="16"/>
      <c r="C4" s="17" t="s">
        <v>7</v>
      </c>
      <c r="D4" s="18" t="s">
        <v>8</v>
      </c>
      <c r="E4" s="19"/>
      <c r="F4" s="18" t="s">
        <v>9</v>
      </c>
      <c r="G4" s="20"/>
      <c r="H4" s="21" t="s">
        <v>7</v>
      </c>
      <c r="I4" s="18" t="s">
        <v>10</v>
      </c>
      <c r="J4" s="19"/>
      <c r="K4" s="17" t="s">
        <v>11</v>
      </c>
      <c r="L4" s="18" t="s">
        <v>12</v>
      </c>
      <c r="M4" s="19"/>
      <c r="N4" s="22"/>
    </row>
    <row r="5" spans="1:14" ht="12" customHeight="1">
      <c r="A5" s="23"/>
      <c r="B5" s="24"/>
      <c r="C5" s="25"/>
      <c r="D5" s="26" t="s">
        <v>13</v>
      </c>
      <c r="E5" s="26" t="s">
        <v>14</v>
      </c>
      <c r="F5" s="26" t="s">
        <v>15</v>
      </c>
      <c r="G5" s="27" t="s">
        <v>14</v>
      </c>
      <c r="H5" s="28"/>
      <c r="I5" s="26" t="s">
        <v>13</v>
      </c>
      <c r="J5" s="26" t="s">
        <v>14</v>
      </c>
      <c r="K5" s="25"/>
      <c r="L5" s="26" t="s">
        <v>15</v>
      </c>
      <c r="M5" s="26" t="s">
        <v>14</v>
      </c>
      <c r="N5" s="29" t="s">
        <v>16</v>
      </c>
    </row>
    <row r="6" spans="1:14" ht="6" customHeight="1">
      <c r="A6" s="30"/>
      <c r="B6" s="19"/>
      <c r="C6" s="31"/>
      <c r="D6" s="31"/>
      <c r="E6" s="31"/>
      <c r="F6" s="31"/>
      <c r="G6" s="31"/>
      <c r="H6" s="32"/>
      <c r="I6" s="31"/>
      <c r="J6" s="31"/>
      <c r="K6" s="31"/>
      <c r="L6" s="33" t="s">
        <v>17</v>
      </c>
      <c r="M6" s="33" t="s">
        <v>17</v>
      </c>
      <c r="N6" s="34"/>
    </row>
    <row r="7" spans="1:14" ht="12" customHeight="1">
      <c r="A7" s="35" t="s">
        <v>18</v>
      </c>
      <c r="B7" s="36"/>
      <c r="C7" s="37">
        <f>SUM(E7,G7)</f>
        <v>927020</v>
      </c>
      <c r="D7" s="38">
        <v>28.15</v>
      </c>
      <c r="E7" s="37">
        <v>183247</v>
      </c>
      <c r="F7" s="37">
        <v>706</v>
      </c>
      <c r="G7" s="37">
        <v>743773</v>
      </c>
      <c r="H7" s="37">
        <f>SUM(J7:K7)</f>
        <v>58681</v>
      </c>
      <c r="I7" s="39">
        <v>18.6</v>
      </c>
      <c r="J7" s="37">
        <v>36300</v>
      </c>
      <c r="K7" s="37">
        <v>22381</v>
      </c>
      <c r="L7" s="37">
        <v>32</v>
      </c>
      <c r="M7" s="37">
        <v>37687</v>
      </c>
      <c r="N7" s="40">
        <v>41</v>
      </c>
    </row>
    <row r="8" spans="1:14" ht="12" customHeight="1">
      <c r="A8" s="41" t="s">
        <v>19</v>
      </c>
      <c r="B8" s="42"/>
      <c r="C8" s="37">
        <f>SUM(E8,G8)</f>
        <v>221750</v>
      </c>
      <c r="D8" s="43">
        <v>247.9</v>
      </c>
      <c r="E8" s="37">
        <v>102630</v>
      </c>
      <c r="F8" s="37">
        <v>213</v>
      </c>
      <c r="G8" s="37">
        <v>119120</v>
      </c>
      <c r="H8" s="37">
        <f>SUM(J8:K8)</f>
        <v>7110</v>
      </c>
      <c r="I8" s="39">
        <v>0.3</v>
      </c>
      <c r="J8" s="37">
        <v>2000</v>
      </c>
      <c r="K8" s="37">
        <v>5110</v>
      </c>
      <c r="L8" s="37">
        <v>18</v>
      </c>
      <c r="M8" s="37">
        <v>30091</v>
      </c>
      <c r="N8" s="40">
        <v>42</v>
      </c>
    </row>
    <row r="9" spans="1:14" ht="12" customHeight="1">
      <c r="A9" s="41"/>
      <c r="B9" s="42"/>
      <c r="C9" s="37"/>
      <c r="D9" s="37"/>
      <c r="E9" s="37"/>
      <c r="F9" s="37"/>
      <c r="G9" s="37"/>
      <c r="H9" s="37"/>
      <c r="I9" s="44"/>
      <c r="J9" s="37"/>
      <c r="K9" s="37"/>
      <c r="L9" s="37"/>
      <c r="M9" s="37"/>
      <c r="N9" s="40"/>
    </row>
    <row r="10" spans="1:14" s="50" customFormat="1" ht="12" customHeight="1">
      <c r="A10" s="45" t="s">
        <v>20</v>
      </c>
      <c r="B10" s="46"/>
      <c r="C10" s="47">
        <f>SUM(C12:C34)</f>
        <v>356700</v>
      </c>
      <c r="D10" s="48">
        <f aca="true" t="shared" si="0" ref="D10:M10">SUM(D12:D34)</f>
        <v>72.8</v>
      </c>
      <c r="E10" s="47">
        <f t="shared" si="0"/>
        <v>47500</v>
      </c>
      <c r="F10" s="47">
        <f t="shared" si="0"/>
        <v>618</v>
      </c>
      <c r="G10" s="47">
        <f t="shared" si="0"/>
        <v>309200</v>
      </c>
      <c r="H10" s="47">
        <f t="shared" si="0"/>
        <v>40485</v>
      </c>
      <c r="I10" s="48">
        <f>SUM(I12:I34)</f>
        <v>1.05</v>
      </c>
      <c r="J10" s="47">
        <f t="shared" si="0"/>
        <v>30695</v>
      </c>
      <c r="K10" s="47">
        <f t="shared" si="0"/>
        <v>9790</v>
      </c>
      <c r="L10" s="47">
        <f t="shared" si="0"/>
        <v>54</v>
      </c>
      <c r="M10" s="47">
        <f t="shared" si="0"/>
        <v>93856</v>
      </c>
      <c r="N10" s="49">
        <v>43</v>
      </c>
    </row>
    <row r="11" spans="1:14" ht="12" customHeight="1">
      <c r="A11" s="51"/>
      <c r="B11" s="52"/>
      <c r="C11" s="37"/>
      <c r="D11" s="37"/>
      <c r="E11" s="37"/>
      <c r="F11" s="37"/>
      <c r="G11" s="37"/>
      <c r="H11" s="37"/>
      <c r="I11" s="44"/>
      <c r="J11" s="37"/>
      <c r="K11" s="37"/>
      <c r="L11" s="37"/>
      <c r="M11" s="37"/>
      <c r="N11" s="40"/>
    </row>
    <row r="12" spans="1:14" ht="12" customHeight="1">
      <c r="A12" s="53" t="s">
        <v>21</v>
      </c>
      <c r="B12" s="54" t="s">
        <v>22</v>
      </c>
      <c r="C12" s="37">
        <f>SUM(E12,G12)</f>
        <v>12450</v>
      </c>
      <c r="D12" s="44">
        <v>0.2</v>
      </c>
      <c r="E12" s="55">
        <v>500</v>
      </c>
      <c r="F12" s="55">
        <v>22</v>
      </c>
      <c r="G12" s="55">
        <v>11950</v>
      </c>
      <c r="H12" s="37">
        <f aca="true" t="shared" si="1" ref="H12:H33">SUM(J12:K12)</f>
        <v>0</v>
      </c>
      <c r="I12" s="44" t="s">
        <v>23</v>
      </c>
      <c r="J12" s="55" t="s">
        <v>23</v>
      </c>
      <c r="K12" s="55" t="s">
        <v>23</v>
      </c>
      <c r="L12" s="55" t="s">
        <v>23</v>
      </c>
      <c r="M12" s="55" t="s">
        <v>23</v>
      </c>
      <c r="N12" s="56">
        <v>1</v>
      </c>
    </row>
    <row r="13" spans="1:14" ht="12" customHeight="1">
      <c r="A13" s="53" t="s">
        <v>24</v>
      </c>
      <c r="B13" s="54" t="s">
        <v>25</v>
      </c>
      <c r="C13" s="37">
        <f aca="true" t="shared" si="2" ref="C13:C34">SUM(E13,G13)</f>
        <v>4000</v>
      </c>
      <c r="D13" s="44" t="s">
        <v>23</v>
      </c>
      <c r="E13" s="55" t="s">
        <v>23</v>
      </c>
      <c r="F13" s="55">
        <v>1</v>
      </c>
      <c r="G13" s="55">
        <v>4000</v>
      </c>
      <c r="H13" s="37">
        <f t="shared" si="1"/>
        <v>0</v>
      </c>
      <c r="I13" s="44" t="s">
        <v>23</v>
      </c>
      <c r="J13" s="55" t="s">
        <v>23</v>
      </c>
      <c r="K13" s="55" t="s">
        <v>23</v>
      </c>
      <c r="L13" s="55" t="s">
        <v>23</v>
      </c>
      <c r="M13" s="55" t="s">
        <v>23</v>
      </c>
      <c r="N13" s="40">
        <v>2</v>
      </c>
    </row>
    <row r="14" spans="1:14" ht="12" customHeight="1">
      <c r="A14" s="53" t="s">
        <v>26</v>
      </c>
      <c r="B14" s="54" t="s">
        <v>27</v>
      </c>
      <c r="C14" s="37">
        <f>SUM(E14,G14)</f>
        <v>0</v>
      </c>
      <c r="D14" s="44" t="s">
        <v>23</v>
      </c>
      <c r="E14" s="55" t="s">
        <v>23</v>
      </c>
      <c r="F14" s="55" t="s">
        <v>23</v>
      </c>
      <c r="G14" s="55" t="s">
        <v>23</v>
      </c>
      <c r="H14" s="37">
        <f t="shared" si="1"/>
        <v>0</v>
      </c>
      <c r="I14" s="44" t="s">
        <v>23</v>
      </c>
      <c r="J14" s="55" t="s">
        <v>23</v>
      </c>
      <c r="K14" s="55" t="s">
        <v>23</v>
      </c>
      <c r="L14" s="55" t="s">
        <v>23</v>
      </c>
      <c r="M14" s="55" t="s">
        <v>23</v>
      </c>
      <c r="N14" s="40">
        <v>3</v>
      </c>
    </row>
    <row r="15" spans="1:14" ht="12" customHeight="1">
      <c r="A15" s="53" t="s">
        <v>28</v>
      </c>
      <c r="B15" s="54" t="s">
        <v>29</v>
      </c>
      <c r="C15" s="37">
        <f t="shared" si="2"/>
        <v>2200</v>
      </c>
      <c r="D15" s="44">
        <v>0.11</v>
      </c>
      <c r="E15" s="55">
        <v>50</v>
      </c>
      <c r="F15" s="55">
        <v>9</v>
      </c>
      <c r="G15" s="55">
        <v>2150</v>
      </c>
      <c r="H15" s="37">
        <f t="shared" si="1"/>
        <v>0</v>
      </c>
      <c r="I15" s="44" t="s">
        <v>23</v>
      </c>
      <c r="J15" s="55" t="s">
        <v>23</v>
      </c>
      <c r="K15" s="55" t="s">
        <v>23</v>
      </c>
      <c r="L15" s="55" t="s">
        <v>23</v>
      </c>
      <c r="M15" s="55" t="s">
        <v>23</v>
      </c>
      <c r="N15" s="40">
        <v>4</v>
      </c>
    </row>
    <row r="16" spans="1:14" ht="12" customHeight="1">
      <c r="A16" s="53" t="s">
        <v>30</v>
      </c>
      <c r="B16" s="54" t="s">
        <v>31</v>
      </c>
      <c r="C16" s="37">
        <f t="shared" si="2"/>
        <v>13900</v>
      </c>
      <c r="D16" s="44" t="s">
        <v>23</v>
      </c>
      <c r="E16" s="55" t="s">
        <v>23</v>
      </c>
      <c r="F16" s="55">
        <v>15</v>
      </c>
      <c r="G16" s="55">
        <v>13900</v>
      </c>
      <c r="H16" s="37">
        <f t="shared" si="1"/>
        <v>4211</v>
      </c>
      <c r="I16" s="44" t="s">
        <v>23</v>
      </c>
      <c r="J16" s="55" t="s">
        <v>23</v>
      </c>
      <c r="K16" s="55">
        <v>4211</v>
      </c>
      <c r="L16" s="55" t="s">
        <v>23</v>
      </c>
      <c r="M16" s="55" t="s">
        <v>23</v>
      </c>
      <c r="N16" s="40">
        <v>5</v>
      </c>
    </row>
    <row r="17" spans="1:14" ht="12" customHeight="1">
      <c r="A17" s="53" t="s">
        <v>32</v>
      </c>
      <c r="B17" s="54" t="s">
        <v>33</v>
      </c>
      <c r="C17" s="37">
        <f t="shared" si="2"/>
        <v>45250</v>
      </c>
      <c r="D17" s="44">
        <v>1.4</v>
      </c>
      <c r="E17" s="55">
        <v>2100</v>
      </c>
      <c r="F17" s="55">
        <v>34</v>
      </c>
      <c r="G17" s="55">
        <v>43150</v>
      </c>
      <c r="H17" s="37">
        <f t="shared" si="1"/>
        <v>0</v>
      </c>
      <c r="I17" s="44" t="s">
        <v>23</v>
      </c>
      <c r="J17" s="55" t="s">
        <v>23</v>
      </c>
      <c r="K17" s="55" t="s">
        <v>23</v>
      </c>
      <c r="L17" s="55">
        <v>2</v>
      </c>
      <c r="M17" s="55">
        <v>4695</v>
      </c>
      <c r="N17" s="40">
        <v>6</v>
      </c>
    </row>
    <row r="18" spans="1:14" ht="12" customHeight="1">
      <c r="A18" s="53" t="s">
        <v>34</v>
      </c>
      <c r="B18" s="54" t="s">
        <v>35</v>
      </c>
      <c r="C18" s="37">
        <f t="shared" si="2"/>
        <v>19730</v>
      </c>
      <c r="D18" s="44">
        <v>5.76</v>
      </c>
      <c r="E18" s="55">
        <v>4500</v>
      </c>
      <c r="F18" s="55">
        <v>19</v>
      </c>
      <c r="G18" s="55">
        <v>15230</v>
      </c>
      <c r="H18" s="37">
        <f t="shared" si="1"/>
        <v>9000</v>
      </c>
      <c r="I18" s="44">
        <v>0.3</v>
      </c>
      <c r="J18" s="55">
        <v>8000</v>
      </c>
      <c r="K18" s="55">
        <v>1000</v>
      </c>
      <c r="L18" s="55">
        <v>4</v>
      </c>
      <c r="M18" s="55">
        <v>6689</v>
      </c>
      <c r="N18" s="40">
        <v>7</v>
      </c>
    </row>
    <row r="19" spans="1:14" ht="12" customHeight="1">
      <c r="A19" s="53" t="s">
        <v>36</v>
      </c>
      <c r="B19" s="54" t="s">
        <v>37</v>
      </c>
      <c r="C19" s="37">
        <f t="shared" si="2"/>
        <v>9700</v>
      </c>
      <c r="D19" s="44">
        <v>1.07</v>
      </c>
      <c r="E19" s="55">
        <v>1150</v>
      </c>
      <c r="F19" s="55">
        <v>22</v>
      </c>
      <c r="G19" s="55">
        <v>8550</v>
      </c>
      <c r="H19" s="37">
        <f t="shared" si="1"/>
        <v>0</v>
      </c>
      <c r="I19" s="44" t="s">
        <v>23</v>
      </c>
      <c r="J19" s="55" t="s">
        <v>23</v>
      </c>
      <c r="K19" s="55" t="s">
        <v>23</v>
      </c>
      <c r="L19" s="55" t="s">
        <v>23</v>
      </c>
      <c r="M19" s="55" t="s">
        <v>23</v>
      </c>
      <c r="N19" s="40">
        <v>8</v>
      </c>
    </row>
    <row r="20" spans="1:14" ht="12" customHeight="1">
      <c r="A20" s="53" t="s">
        <v>38</v>
      </c>
      <c r="B20" s="57" t="s">
        <v>39</v>
      </c>
      <c r="C20" s="37">
        <f t="shared" si="2"/>
        <v>5300</v>
      </c>
      <c r="D20" s="44" t="s">
        <v>23</v>
      </c>
      <c r="E20" s="55" t="s">
        <v>23</v>
      </c>
      <c r="F20" s="55">
        <v>8</v>
      </c>
      <c r="G20" s="55">
        <v>5300</v>
      </c>
      <c r="H20" s="37">
        <f t="shared" si="1"/>
        <v>0</v>
      </c>
      <c r="I20" s="44" t="s">
        <v>23</v>
      </c>
      <c r="J20" s="55" t="s">
        <v>23</v>
      </c>
      <c r="K20" s="55" t="s">
        <v>23</v>
      </c>
      <c r="L20" s="55" t="s">
        <v>23</v>
      </c>
      <c r="M20" s="55" t="s">
        <v>23</v>
      </c>
      <c r="N20" s="40">
        <v>9</v>
      </c>
    </row>
    <row r="21" spans="1:14" ht="12" customHeight="1">
      <c r="A21" s="58">
        <v>10</v>
      </c>
      <c r="B21" s="54" t="s">
        <v>40</v>
      </c>
      <c r="C21" s="37">
        <f t="shared" si="2"/>
        <v>9500</v>
      </c>
      <c r="D21" s="44">
        <v>2</v>
      </c>
      <c r="E21" s="55">
        <v>3800</v>
      </c>
      <c r="F21" s="55">
        <v>12</v>
      </c>
      <c r="G21" s="55">
        <v>5700</v>
      </c>
      <c r="H21" s="37">
        <f t="shared" si="1"/>
        <v>0</v>
      </c>
      <c r="I21" s="44" t="s">
        <v>23</v>
      </c>
      <c r="J21" s="55" t="s">
        <v>23</v>
      </c>
      <c r="K21" s="55" t="s">
        <v>23</v>
      </c>
      <c r="L21" s="55">
        <v>2</v>
      </c>
      <c r="M21" s="55">
        <v>2396</v>
      </c>
      <c r="N21" s="40">
        <v>10</v>
      </c>
    </row>
    <row r="22" spans="1:14" ht="12" customHeight="1">
      <c r="A22" s="58">
        <v>11</v>
      </c>
      <c r="B22" s="54" t="s">
        <v>41</v>
      </c>
      <c r="C22" s="37">
        <f t="shared" si="2"/>
        <v>0</v>
      </c>
      <c r="D22" s="44" t="s">
        <v>23</v>
      </c>
      <c r="E22" s="55" t="s">
        <v>23</v>
      </c>
      <c r="F22" s="55" t="s">
        <v>23</v>
      </c>
      <c r="G22" s="55" t="s">
        <v>23</v>
      </c>
      <c r="H22" s="37">
        <f t="shared" si="1"/>
        <v>0</v>
      </c>
      <c r="I22" s="44" t="s">
        <v>23</v>
      </c>
      <c r="J22" s="55" t="s">
        <v>23</v>
      </c>
      <c r="K22" s="55" t="s">
        <v>23</v>
      </c>
      <c r="L22" s="55" t="s">
        <v>23</v>
      </c>
      <c r="M22" s="55" t="s">
        <v>23</v>
      </c>
      <c r="N22" s="40">
        <v>11</v>
      </c>
    </row>
    <row r="23" spans="1:14" ht="12" customHeight="1">
      <c r="A23" s="58">
        <v>12</v>
      </c>
      <c r="B23" s="54" t="s">
        <v>42</v>
      </c>
      <c r="C23" s="37">
        <f t="shared" si="2"/>
        <v>10614</v>
      </c>
      <c r="D23" s="44" t="s">
        <v>23</v>
      </c>
      <c r="E23" s="55" t="s">
        <v>23</v>
      </c>
      <c r="F23" s="55">
        <v>13</v>
      </c>
      <c r="G23" s="55">
        <v>10614</v>
      </c>
      <c r="H23" s="37">
        <f t="shared" si="1"/>
        <v>0</v>
      </c>
      <c r="I23" s="44" t="s">
        <v>23</v>
      </c>
      <c r="J23" s="55" t="s">
        <v>23</v>
      </c>
      <c r="K23" s="55" t="s">
        <v>23</v>
      </c>
      <c r="L23" s="55">
        <v>1</v>
      </c>
      <c r="M23" s="55">
        <v>3951</v>
      </c>
      <c r="N23" s="40">
        <v>12</v>
      </c>
    </row>
    <row r="24" spans="1:14" ht="12" customHeight="1">
      <c r="A24" s="58">
        <v>13</v>
      </c>
      <c r="B24" s="54" t="s">
        <v>43</v>
      </c>
      <c r="C24" s="37">
        <f t="shared" si="2"/>
        <v>52850</v>
      </c>
      <c r="D24" s="44">
        <v>1.6</v>
      </c>
      <c r="E24" s="55">
        <v>2200</v>
      </c>
      <c r="F24" s="55">
        <v>60</v>
      </c>
      <c r="G24" s="55">
        <v>50650</v>
      </c>
      <c r="H24" s="37">
        <f t="shared" si="1"/>
        <v>0</v>
      </c>
      <c r="I24" s="44" t="s">
        <v>23</v>
      </c>
      <c r="J24" s="55" t="s">
        <v>23</v>
      </c>
      <c r="K24" s="55" t="s">
        <v>23</v>
      </c>
      <c r="L24" s="55">
        <v>6</v>
      </c>
      <c r="M24" s="55">
        <v>9924</v>
      </c>
      <c r="N24" s="40">
        <v>13</v>
      </c>
    </row>
    <row r="25" spans="1:14" ht="12" customHeight="1">
      <c r="A25" s="58">
        <v>14</v>
      </c>
      <c r="B25" s="54" t="s">
        <v>44</v>
      </c>
      <c r="C25" s="37">
        <f t="shared" si="2"/>
        <v>12150</v>
      </c>
      <c r="D25" s="44">
        <v>17.1</v>
      </c>
      <c r="E25" s="55">
        <v>6900</v>
      </c>
      <c r="F25" s="55">
        <v>9</v>
      </c>
      <c r="G25" s="55">
        <v>5250</v>
      </c>
      <c r="H25" s="37">
        <f t="shared" si="1"/>
        <v>0</v>
      </c>
      <c r="I25" s="44" t="s">
        <v>23</v>
      </c>
      <c r="J25" s="55" t="s">
        <v>23</v>
      </c>
      <c r="K25" s="55" t="s">
        <v>23</v>
      </c>
      <c r="L25" s="55">
        <v>8</v>
      </c>
      <c r="M25" s="55">
        <v>30333</v>
      </c>
      <c r="N25" s="40">
        <v>14</v>
      </c>
    </row>
    <row r="26" spans="1:14" ht="12" customHeight="1">
      <c r="A26" s="58">
        <v>15</v>
      </c>
      <c r="B26" s="54" t="s">
        <v>45</v>
      </c>
      <c r="C26" s="37">
        <f t="shared" si="2"/>
        <v>43100</v>
      </c>
      <c r="D26" s="44">
        <v>1.8</v>
      </c>
      <c r="E26" s="55">
        <v>1500</v>
      </c>
      <c r="F26" s="55">
        <v>60</v>
      </c>
      <c r="G26" s="55">
        <v>41600</v>
      </c>
      <c r="H26" s="37">
        <f t="shared" si="1"/>
        <v>0</v>
      </c>
      <c r="I26" s="44" t="s">
        <v>23</v>
      </c>
      <c r="J26" s="55" t="s">
        <v>23</v>
      </c>
      <c r="K26" s="55" t="s">
        <v>23</v>
      </c>
      <c r="L26" s="55" t="s">
        <v>23</v>
      </c>
      <c r="M26" s="55" t="s">
        <v>23</v>
      </c>
      <c r="N26" s="40">
        <v>15</v>
      </c>
    </row>
    <row r="27" spans="1:14" ht="12" customHeight="1">
      <c r="A27" s="58">
        <v>16</v>
      </c>
      <c r="B27" s="54" t="s">
        <v>46</v>
      </c>
      <c r="C27" s="37">
        <f t="shared" si="2"/>
        <v>7836</v>
      </c>
      <c r="D27" s="44" t="s">
        <v>23</v>
      </c>
      <c r="E27" s="55" t="s">
        <v>23</v>
      </c>
      <c r="F27" s="55">
        <v>32</v>
      </c>
      <c r="G27" s="55">
        <v>7836</v>
      </c>
      <c r="H27" s="37">
        <f t="shared" si="1"/>
        <v>0</v>
      </c>
      <c r="I27" s="44" t="s">
        <v>23</v>
      </c>
      <c r="J27" s="55" t="s">
        <v>23</v>
      </c>
      <c r="K27" s="55" t="s">
        <v>23</v>
      </c>
      <c r="L27" s="55">
        <v>3</v>
      </c>
      <c r="M27" s="55">
        <v>1551</v>
      </c>
      <c r="N27" s="40">
        <v>16</v>
      </c>
    </row>
    <row r="28" spans="1:14" ht="12" customHeight="1">
      <c r="A28" s="59">
        <v>17</v>
      </c>
      <c r="B28" s="54" t="s">
        <v>47</v>
      </c>
      <c r="C28" s="37">
        <f t="shared" si="2"/>
        <v>20520</v>
      </c>
      <c r="D28" s="60">
        <v>0.7</v>
      </c>
      <c r="E28" s="55">
        <v>1000</v>
      </c>
      <c r="F28" s="55">
        <v>20</v>
      </c>
      <c r="G28" s="55">
        <v>19520</v>
      </c>
      <c r="H28" s="37">
        <f t="shared" si="1"/>
        <v>18490</v>
      </c>
      <c r="I28" s="44">
        <v>0.5</v>
      </c>
      <c r="J28" s="55">
        <v>17440</v>
      </c>
      <c r="K28" s="55">
        <v>1050</v>
      </c>
      <c r="L28" s="55">
        <v>28</v>
      </c>
      <c r="M28" s="55">
        <v>34317</v>
      </c>
      <c r="N28" s="40">
        <v>17</v>
      </c>
    </row>
    <row r="29" spans="1:14" ht="12" customHeight="1">
      <c r="A29" s="58">
        <v>18</v>
      </c>
      <c r="B29" s="54" t="s">
        <v>48</v>
      </c>
      <c r="C29" s="37">
        <f t="shared" si="2"/>
        <v>61250</v>
      </c>
      <c r="D29" s="44">
        <v>16.42</v>
      </c>
      <c r="E29" s="55">
        <v>16400</v>
      </c>
      <c r="F29" s="55">
        <v>247</v>
      </c>
      <c r="G29" s="55">
        <v>44850</v>
      </c>
      <c r="H29" s="37">
        <f t="shared" si="1"/>
        <v>160</v>
      </c>
      <c r="I29" s="44" t="s">
        <v>23</v>
      </c>
      <c r="J29" s="55" t="s">
        <v>23</v>
      </c>
      <c r="K29" s="55">
        <v>160</v>
      </c>
      <c r="L29" s="55" t="s">
        <v>23</v>
      </c>
      <c r="M29" s="55" t="s">
        <v>23</v>
      </c>
      <c r="N29" s="40">
        <v>18</v>
      </c>
    </row>
    <row r="30" spans="1:14" ht="12" customHeight="1">
      <c r="A30" s="58">
        <v>19</v>
      </c>
      <c r="B30" s="57" t="s">
        <v>49</v>
      </c>
      <c r="C30" s="37">
        <f t="shared" si="2"/>
        <v>3950</v>
      </c>
      <c r="D30" s="44">
        <v>0.06</v>
      </c>
      <c r="E30" s="55">
        <v>250</v>
      </c>
      <c r="F30" s="55">
        <v>11</v>
      </c>
      <c r="G30" s="55">
        <v>3700</v>
      </c>
      <c r="H30" s="37">
        <f t="shared" si="1"/>
        <v>250</v>
      </c>
      <c r="I30" s="44" t="s">
        <v>23</v>
      </c>
      <c r="J30" s="55" t="s">
        <v>23</v>
      </c>
      <c r="K30" s="55">
        <v>250</v>
      </c>
      <c r="L30" s="55" t="s">
        <v>23</v>
      </c>
      <c r="M30" s="55" t="s">
        <v>23</v>
      </c>
      <c r="N30" s="40">
        <v>19</v>
      </c>
    </row>
    <row r="31" spans="1:14" ht="12" customHeight="1">
      <c r="A31" s="58">
        <v>20</v>
      </c>
      <c r="B31" s="57" t="s">
        <v>50</v>
      </c>
      <c r="C31" s="37">
        <f t="shared" si="2"/>
        <v>6300</v>
      </c>
      <c r="D31" s="44">
        <v>22.71</v>
      </c>
      <c r="E31" s="55">
        <v>4500</v>
      </c>
      <c r="F31" s="55">
        <v>5</v>
      </c>
      <c r="G31" s="55">
        <v>1800</v>
      </c>
      <c r="H31" s="37">
        <f t="shared" si="1"/>
        <v>0</v>
      </c>
      <c r="I31" s="44" t="s">
        <v>23</v>
      </c>
      <c r="J31" s="55" t="s">
        <v>23</v>
      </c>
      <c r="K31" s="55" t="s">
        <v>23</v>
      </c>
      <c r="L31" s="55" t="s">
        <v>23</v>
      </c>
      <c r="M31" s="55" t="s">
        <v>23</v>
      </c>
      <c r="N31" s="40">
        <v>20</v>
      </c>
    </row>
    <row r="32" spans="1:14" ht="12" customHeight="1">
      <c r="A32" s="58">
        <v>21</v>
      </c>
      <c r="B32" s="54" t="s">
        <v>51</v>
      </c>
      <c r="C32" s="37">
        <f t="shared" si="2"/>
        <v>3900</v>
      </c>
      <c r="D32" s="44">
        <v>1.3</v>
      </c>
      <c r="E32" s="55">
        <v>2050</v>
      </c>
      <c r="F32" s="55">
        <v>2</v>
      </c>
      <c r="G32" s="55">
        <v>1850</v>
      </c>
      <c r="H32" s="37">
        <f t="shared" si="1"/>
        <v>3619</v>
      </c>
      <c r="I32" s="44">
        <v>0.05</v>
      </c>
      <c r="J32" s="55">
        <v>500</v>
      </c>
      <c r="K32" s="55">
        <v>3119</v>
      </c>
      <c r="L32" s="55" t="s">
        <v>23</v>
      </c>
      <c r="M32" s="55" t="s">
        <v>23</v>
      </c>
      <c r="N32" s="40">
        <v>21</v>
      </c>
    </row>
    <row r="33" spans="1:14" ht="12" customHeight="1">
      <c r="A33" s="58">
        <v>22</v>
      </c>
      <c r="B33" s="54" t="s">
        <v>52</v>
      </c>
      <c r="C33" s="37">
        <f t="shared" si="2"/>
        <v>8300</v>
      </c>
      <c r="D33" s="44">
        <v>0.5</v>
      </c>
      <c r="E33" s="55">
        <v>400</v>
      </c>
      <c r="F33" s="55">
        <v>7</v>
      </c>
      <c r="G33" s="55">
        <v>7900</v>
      </c>
      <c r="H33" s="37">
        <f t="shared" si="1"/>
        <v>4755</v>
      </c>
      <c r="I33" s="44">
        <v>0.2</v>
      </c>
      <c r="J33" s="55">
        <v>4755</v>
      </c>
      <c r="K33" s="55" t="s">
        <v>23</v>
      </c>
      <c r="L33" s="55" t="s">
        <v>23</v>
      </c>
      <c r="M33" s="55" t="s">
        <v>23</v>
      </c>
      <c r="N33" s="40">
        <v>22</v>
      </c>
    </row>
    <row r="34" spans="1:14" ht="12" customHeight="1">
      <c r="A34" s="58">
        <v>23</v>
      </c>
      <c r="B34" s="54" t="s">
        <v>53</v>
      </c>
      <c r="C34" s="37">
        <f t="shared" si="2"/>
        <v>3900</v>
      </c>
      <c r="D34" s="44">
        <v>0.07</v>
      </c>
      <c r="E34" s="55">
        <v>200</v>
      </c>
      <c r="F34" s="55">
        <v>10</v>
      </c>
      <c r="G34" s="55">
        <v>3700</v>
      </c>
      <c r="H34" s="37"/>
      <c r="I34" s="44" t="s">
        <v>23</v>
      </c>
      <c r="J34" s="55" t="s">
        <v>23</v>
      </c>
      <c r="K34" s="55" t="s">
        <v>23</v>
      </c>
      <c r="L34" s="55" t="s">
        <v>23</v>
      </c>
      <c r="M34" s="55" t="s">
        <v>23</v>
      </c>
      <c r="N34" s="40">
        <v>23</v>
      </c>
    </row>
    <row r="35" spans="1:14" ht="6" customHeight="1">
      <c r="A35" s="61"/>
      <c r="B35" s="62"/>
      <c r="C35" s="63"/>
      <c r="D35" s="64"/>
      <c r="E35" s="64"/>
      <c r="F35" s="64"/>
      <c r="G35" s="64"/>
      <c r="H35" s="61"/>
      <c r="I35" s="61"/>
      <c r="J35" s="61"/>
      <c r="K35" s="61"/>
      <c r="L35" s="61"/>
      <c r="M35" s="61"/>
      <c r="N35" s="63"/>
    </row>
    <row r="36" ht="12" customHeight="1">
      <c r="A36" s="3" t="s">
        <v>54</v>
      </c>
    </row>
  </sheetData>
  <sheetProtection/>
  <mergeCells count="18">
    <mergeCell ref="A10:B10"/>
    <mergeCell ref="A11:B11"/>
    <mergeCell ref="K4:K5"/>
    <mergeCell ref="L4:M4"/>
    <mergeCell ref="A6:B6"/>
    <mergeCell ref="A7:B7"/>
    <mergeCell ref="A8:B8"/>
    <mergeCell ref="A9:B9"/>
    <mergeCell ref="A1:N1"/>
    <mergeCell ref="A3:B5"/>
    <mergeCell ref="C3:G3"/>
    <mergeCell ref="H3:K3"/>
    <mergeCell ref="L3:M3"/>
    <mergeCell ref="C4:C5"/>
    <mergeCell ref="D4:E4"/>
    <mergeCell ref="F4:G4"/>
    <mergeCell ref="H4:H5"/>
    <mergeCell ref="I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2009-05-18T02:58:37Z</dcterms:created>
  <dcterms:modified xsi:type="dcterms:W3CDTF">2009-05-18T02:58:42Z</dcterms:modified>
  <cp:category/>
  <cp:version/>
  <cp:contentType/>
  <cp:contentStatus/>
</cp:coreProperties>
</file>