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0.電気_ガスおよび水道" localSheetId="0">'112'!#REF!</definedName>
    <definedName name="_10.電気_ガスおよび水道">#REF!</definedName>
    <definedName name="_111．工事別着工住宅数数および床面積">'[2]96'!#REF!</definedName>
    <definedName name="_112．建築の時期_種類および持ち家_借家別住宅数">#REF!</definedName>
    <definedName name="_１１３．建_築_主_別_着_工_建_築_数">'[2]97'!#REF!</definedName>
    <definedName name="_１１４．用_途_別_着_工_建_築_数">'[2]98'!#REF!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'[4]55'!#REF!</definedName>
    <definedName name="_72．市町村別農業粗生産額">'[4]56'!#REF!</definedName>
    <definedName name="_72．農業共済">'[3]51'!#REF!</definedName>
    <definedName name="_74．家畜共済">#REF!</definedName>
    <definedName name="_75．農業共同組合概況">#REF!</definedName>
    <definedName name="_76．肥料消費量の推移">'[3]53'!$A$1:$M$14</definedName>
    <definedName name="_79．主要樹種別_所有山林形態別素材生産量の推移">'[4]62'!#REF!</definedName>
    <definedName name="_81．製材品の出荷先別出荷量の推移">'[4]63'!#REF!</definedName>
    <definedName name="_82．林業粗生産額の推移">#REF!</definedName>
    <definedName name="_83._市町村別_乾しいたけ､竹材生産量">#REF!</definedName>
    <definedName name="_84．造林用苗木生産量">'[5]65'!#REF!</definedName>
    <definedName name="_86．森__林__組__合">'[5]67'!#REF!</definedName>
    <definedName name="_87．森__林__国__営__保__険">'[5]68'!#REF!</definedName>
    <definedName name="_88_7.水__________産__________業">#REF!</definedName>
    <definedName name="_9.建__________設__________業">'[6]94'!#REF!</definedName>
    <definedName name="_90．漁業地区別営体数">'[7]77B'!#REF!</definedName>
    <definedName name="_91．漁__業__生__産__額">'[7]79C'!#REF!</definedName>
    <definedName name="_92．魚_種_別_漁_獲_量">'[5]69'!#REF!</definedName>
    <definedName name="_93．漁業規模別漁獲量">'[5]70'!#REF!</definedName>
    <definedName name="_94．内水面漁業漁獲量">'[5]71'!#REF!</definedName>
    <definedName name="_9５．海__面__養__殖">'[5]72'!#REF!</definedName>
    <definedName name="_96．漁__船__保__険">'[5]73'!#REF!</definedName>
    <definedName name="_98．水_産_加_工_品_生_産_量">'[5]74'!#REF!</definedName>
    <definedName name="\a">#REF!</definedName>
    <definedName name="_xlnm.Print_Area" localSheetId="0">'112'!#REF!</definedName>
    <definedName name="Print_Area_MI">#REF!</definedName>
    <definedName name="ﾃﾞｰﾀ表">'[1]113'!#REF!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<sst xmlns="http://schemas.openxmlformats.org/spreadsheetml/2006/main" count="82" uniqueCount="34">
  <si>
    <t>　　　　　　　　　　　　　　　112． 　船 　　　種 　　　別 　　　入 　　　港 　　　船 　　　舶 　　　数</t>
  </si>
  <si>
    <t xml:space="preserve"> (単位  1000トン)</t>
  </si>
  <si>
    <t>年次および船種</t>
  </si>
  <si>
    <t>総　　　　　数</t>
  </si>
  <si>
    <t>　　　　　　　　　　　 　商　　　　　　　　　　　　船</t>
  </si>
  <si>
    <t>漁　　　　　船</t>
  </si>
  <si>
    <t>避　　難　　船</t>
  </si>
  <si>
    <t>そ　　の　　他</t>
  </si>
  <si>
    <t>標示番号</t>
  </si>
  <si>
    <t>外　　　　　航</t>
  </si>
  <si>
    <t>内　　　　　航</t>
  </si>
  <si>
    <t>隻　　数</t>
  </si>
  <si>
    <t>総 ト ン 数</t>
  </si>
  <si>
    <t>総 ト ン 数</t>
  </si>
  <si>
    <t>昭和39年</t>
  </si>
  <si>
    <t>39</t>
  </si>
  <si>
    <t>汽　　　　　船</t>
  </si>
  <si>
    <t>汽</t>
  </si>
  <si>
    <t>機 　 帆　　船</t>
  </si>
  <si>
    <t>-</t>
  </si>
  <si>
    <t>機</t>
  </si>
  <si>
    <t>帆　　　　　船</t>
  </si>
  <si>
    <t>-</t>
  </si>
  <si>
    <t>帆</t>
  </si>
  <si>
    <t>昭和40年</t>
  </si>
  <si>
    <t>40</t>
  </si>
  <si>
    <t>-</t>
  </si>
  <si>
    <t>昭和41年</t>
  </si>
  <si>
    <t>41</t>
  </si>
  <si>
    <t>昭和42年</t>
  </si>
  <si>
    <t>42</t>
  </si>
  <si>
    <t>昭和43年</t>
  </si>
  <si>
    <t>43</t>
  </si>
  <si>
    <t>資料：運輸省「日本国港湾統計(年報)」県港湾課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</si>
</sst>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NumberFormat="1" applyFont="1" applyAlignment="1">
      <alignment horizontal="left" vertical="center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>
      <alignment horizontal="center" vertical="center"/>
    </xf>
    <xf numFmtId="177" fontId="21" fillId="0" borderId="0" xfId="0" applyNumberFormat="1" applyFont="1" applyBorder="1" applyAlignment="1" applyProtection="1" quotePrefix="1">
      <alignment horizontal="left" vertical="center"/>
      <protection/>
    </xf>
    <xf numFmtId="177" fontId="21" fillId="0" borderId="10" xfId="0" applyNumberFormat="1" applyFont="1" applyBorder="1" applyAlignment="1" applyProtection="1">
      <alignment horizontal="distributed" vertical="center"/>
      <protection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6" fontId="21" fillId="0" borderId="10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>
      <alignment horizontal="left" vertical="center"/>
    </xf>
    <xf numFmtId="176" fontId="21" fillId="0" borderId="13" xfId="0" applyNumberFormat="1" applyFont="1" applyBorder="1" applyAlignment="1">
      <alignment horizontal="left" vertical="center"/>
    </xf>
    <xf numFmtId="176" fontId="21" fillId="0" borderId="14" xfId="0" applyNumberFormat="1" applyFont="1" applyBorder="1" applyAlignment="1">
      <alignment horizontal="left" vertical="center"/>
    </xf>
    <xf numFmtId="176" fontId="21" fillId="0" borderId="15" xfId="0" applyNumberFormat="1" applyFont="1" applyBorder="1" applyAlignment="1">
      <alignment horizontal="center" vertical="center"/>
    </xf>
    <xf numFmtId="177" fontId="21" fillId="0" borderId="15" xfId="0" applyNumberFormat="1" applyFont="1" applyBorder="1" applyAlignment="1" applyProtection="1">
      <alignment horizontal="center" vertical="center" textRotation="255"/>
      <protection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/>
    </xf>
    <xf numFmtId="176" fontId="21" fillId="0" borderId="22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6" fontId="21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 textRotation="255"/>
    </xf>
    <xf numFmtId="176" fontId="21" fillId="0" borderId="2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 textRotation="255"/>
    </xf>
    <xf numFmtId="176" fontId="21" fillId="0" borderId="2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vertical="center"/>
    </xf>
    <xf numFmtId="177" fontId="21" fillId="0" borderId="0" xfId="0" applyNumberFormat="1" applyFont="1" applyBorder="1" applyAlignment="1" applyProtection="1" quotePrefix="1">
      <alignment horizontal="distributed" vertical="center"/>
      <protection locked="0"/>
    </xf>
    <xf numFmtId="176" fontId="21" fillId="0" borderId="16" xfId="0" applyNumberFormat="1" applyFont="1" applyBorder="1" applyAlignment="1">
      <alignment vertical="center"/>
    </xf>
    <xf numFmtId="41" fontId="21" fillId="0" borderId="0" xfId="0" applyNumberFormat="1" applyFont="1" applyAlignment="1">
      <alignment horizontal="right" vertical="center"/>
    </xf>
    <xf numFmtId="177" fontId="21" fillId="0" borderId="25" xfId="0" applyNumberFormat="1" applyFont="1" applyBorder="1" applyAlignment="1" applyProtection="1" quotePrefix="1">
      <alignment horizontal="center" vertical="center"/>
      <protection locked="0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 vertical="center"/>
    </xf>
    <xf numFmtId="176" fontId="21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distributed" vertical="center"/>
      <protection locked="0"/>
    </xf>
    <xf numFmtId="177" fontId="21" fillId="0" borderId="25" xfId="0" applyNumberFormat="1" applyFont="1" applyBorder="1" applyAlignment="1" applyProtection="1">
      <alignment horizontal="center" vertical="center"/>
      <protection locked="0"/>
    </xf>
    <xf numFmtId="177" fontId="24" fillId="0" borderId="0" xfId="0" applyNumberFormat="1" applyFont="1" applyBorder="1" applyAlignment="1" applyProtection="1" quotePrefix="1">
      <alignment horizontal="distributed" vertical="center"/>
      <protection locked="0"/>
    </xf>
    <xf numFmtId="176" fontId="24" fillId="0" borderId="16" xfId="0" applyNumberFormat="1" applyFont="1" applyBorder="1" applyAlignment="1">
      <alignment vertical="center"/>
    </xf>
    <xf numFmtId="41" fontId="24" fillId="0" borderId="0" xfId="0" applyNumberFormat="1" applyFont="1" applyAlignment="1">
      <alignment horizontal="right" vertical="center"/>
    </xf>
    <xf numFmtId="177" fontId="24" fillId="0" borderId="25" xfId="0" applyNumberFormat="1" applyFont="1" applyBorder="1" applyAlignment="1" applyProtection="1" quotePrefix="1">
      <alignment horizontal="center" vertical="center"/>
      <protection locked="0"/>
    </xf>
    <xf numFmtId="176" fontId="21" fillId="0" borderId="17" xfId="0" applyNumberFormat="1" applyFont="1" applyBorder="1" applyAlignment="1">
      <alignment vertical="center"/>
    </xf>
    <xf numFmtId="176" fontId="21" fillId="0" borderId="24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0&#36939;&#36664;&#12362;&#12424;&#12403;&#36890;&#20449;103-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9&#38651;&#27671;&#12289;&#12460;&#12473;&#12362;&#12424;&#12403;&#27700;&#36947;96-1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A.B"/>
      <sheetName val="103C"/>
      <sheetName val="104"/>
      <sheetName val="105Ａ"/>
      <sheetName val="105B"/>
      <sheetName val="105Ｃ・Ｄ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PageLayoutView="0" workbookViewId="0" topLeftCell="A1">
      <selection activeCell="A1" sqref="A1:R1"/>
    </sheetView>
  </sheetViews>
  <sheetFormatPr defaultColWidth="13.375" defaultRowHeight="12" customHeight="1"/>
  <cols>
    <col min="1" max="1" width="2.625" style="52" customWidth="1"/>
    <col min="2" max="2" width="13.00390625" style="52" customWidth="1"/>
    <col min="3" max="3" width="6.375" style="53" customWidth="1"/>
    <col min="4" max="4" width="10.75390625" style="52" customWidth="1"/>
    <col min="5" max="5" width="12.75390625" style="52" customWidth="1"/>
    <col min="6" max="6" width="10.75390625" style="52" customWidth="1"/>
    <col min="7" max="7" width="12.75390625" style="52" customWidth="1"/>
    <col min="8" max="8" width="10.75390625" style="52" customWidth="1"/>
    <col min="9" max="9" width="12.75390625" style="52" customWidth="1"/>
    <col min="10" max="10" width="10.75390625" style="52" customWidth="1"/>
    <col min="11" max="11" width="12.75390625" style="52" customWidth="1"/>
    <col min="12" max="12" width="10.75390625" style="52" customWidth="1"/>
    <col min="13" max="13" width="11.125" style="52" customWidth="1"/>
    <col min="14" max="14" width="10.75390625" style="52" customWidth="1"/>
    <col min="15" max="15" width="11.125" style="52" customWidth="1"/>
    <col min="16" max="17" width="10.75390625" style="52" customWidth="1"/>
    <col min="18" max="18" width="5.75390625" style="52" customWidth="1"/>
    <col min="19" max="20" width="13.375" style="52" customWidth="1"/>
    <col min="21" max="21" width="13.375" style="54" customWidth="1"/>
    <col min="22" max="16384" width="13.375" style="52" customWidth="1"/>
  </cols>
  <sheetData>
    <row r="1" spans="1:2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U1" s="3"/>
    </row>
    <row r="2" spans="2:21" s="2" customFormat="1" ht="12.75" customHeight="1" thickBot="1">
      <c r="B2" s="4" t="s">
        <v>1</v>
      </c>
      <c r="C2" s="4"/>
      <c r="U2" s="3"/>
    </row>
    <row r="3" spans="1:21" s="2" customFormat="1" ht="12" customHeight="1" thickTop="1">
      <c r="A3" s="5" t="s">
        <v>2</v>
      </c>
      <c r="B3" s="6"/>
      <c r="C3" s="7"/>
      <c r="D3" s="8" t="s">
        <v>3</v>
      </c>
      <c r="E3" s="9"/>
      <c r="F3" s="10" t="s">
        <v>4</v>
      </c>
      <c r="G3" s="11"/>
      <c r="H3" s="11"/>
      <c r="I3" s="11"/>
      <c r="J3" s="11"/>
      <c r="K3" s="12"/>
      <c r="L3" s="13" t="s">
        <v>5</v>
      </c>
      <c r="M3" s="9"/>
      <c r="N3" s="13" t="s">
        <v>6</v>
      </c>
      <c r="O3" s="9"/>
      <c r="P3" s="13" t="s">
        <v>7</v>
      </c>
      <c r="Q3" s="9"/>
      <c r="R3" s="14" t="s">
        <v>8</v>
      </c>
      <c r="U3" s="3"/>
    </row>
    <row r="4" spans="1:21" s="2" customFormat="1" ht="12" customHeight="1">
      <c r="A4" s="15"/>
      <c r="B4" s="15"/>
      <c r="C4" s="16"/>
      <c r="D4" s="17"/>
      <c r="E4" s="18"/>
      <c r="F4" s="19" t="s">
        <v>3</v>
      </c>
      <c r="G4" s="20"/>
      <c r="H4" s="21" t="s">
        <v>9</v>
      </c>
      <c r="I4" s="22"/>
      <c r="J4" s="22" t="s">
        <v>10</v>
      </c>
      <c r="K4" s="23"/>
      <c r="L4" s="24"/>
      <c r="M4" s="18"/>
      <c r="N4" s="24"/>
      <c r="O4" s="18"/>
      <c r="P4" s="24"/>
      <c r="Q4" s="18"/>
      <c r="R4" s="25"/>
      <c r="U4" s="3"/>
    </row>
    <row r="5" spans="1:21" s="2" customFormat="1" ht="12" customHeight="1">
      <c r="A5" s="15"/>
      <c r="B5" s="15"/>
      <c r="C5" s="16"/>
      <c r="D5" s="26" t="s">
        <v>11</v>
      </c>
      <c r="E5" s="26" t="s">
        <v>12</v>
      </c>
      <c r="F5" s="26" t="s">
        <v>11</v>
      </c>
      <c r="G5" s="26" t="s">
        <v>13</v>
      </c>
      <c r="H5" s="26" t="s">
        <v>11</v>
      </c>
      <c r="I5" s="19" t="s">
        <v>13</v>
      </c>
      <c r="J5" s="20" t="s">
        <v>11</v>
      </c>
      <c r="K5" s="26" t="s">
        <v>13</v>
      </c>
      <c r="L5" s="26" t="s">
        <v>11</v>
      </c>
      <c r="M5" s="26" t="s">
        <v>13</v>
      </c>
      <c r="N5" s="26" t="s">
        <v>11</v>
      </c>
      <c r="O5" s="26" t="s">
        <v>13</v>
      </c>
      <c r="P5" s="26" t="s">
        <v>11</v>
      </c>
      <c r="Q5" s="26" t="s">
        <v>13</v>
      </c>
      <c r="R5" s="25"/>
      <c r="U5" s="3"/>
    </row>
    <row r="6" spans="1:21" s="2" customFormat="1" ht="12" customHeight="1">
      <c r="A6" s="27"/>
      <c r="B6" s="27"/>
      <c r="C6" s="28"/>
      <c r="D6" s="29"/>
      <c r="E6" s="29"/>
      <c r="F6" s="29"/>
      <c r="G6" s="29"/>
      <c r="H6" s="29"/>
      <c r="I6" s="30"/>
      <c r="J6" s="31"/>
      <c r="K6" s="29"/>
      <c r="L6" s="29"/>
      <c r="M6" s="29"/>
      <c r="N6" s="29"/>
      <c r="O6" s="29"/>
      <c r="P6" s="29"/>
      <c r="Q6" s="29"/>
      <c r="R6" s="32"/>
      <c r="U6" s="3"/>
    </row>
    <row r="7" spans="1:21" s="2" customFormat="1" ht="6" customHeight="1">
      <c r="A7" s="33"/>
      <c r="B7" s="33"/>
      <c r="C7" s="20"/>
      <c r="R7" s="34"/>
      <c r="U7" s="3"/>
    </row>
    <row r="8" spans="1:21" s="39" customFormat="1" ht="12" customHeight="1">
      <c r="A8" s="35" t="s">
        <v>14</v>
      </c>
      <c r="B8" s="35"/>
      <c r="C8" s="36"/>
      <c r="D8" s="37">
        <f>SUM(D9:D11)</f>
        <v>138319</v>
      </c>
      <c r="E8" s="37">
        <f aca="true" t="shared" si="0" ref="E8:Q8">SUM(E9:E11)</f>
        <v>16798</v>
      </c>
      <c r="F8" s="37">
        <f t="shared" si="0"/>
        <v>73111</v>
      </c>
      <c r="G8" s="37">
        <f t="shared" si="0"/>
        <v>15767</v>
      </c>
      <c r="H8" s="37">
        <f t="shared" si="0"/>
        <v>322</v>
      </c>
      <c r="I8" s="37">
        <f t="shared" si="0"/>
        <v>2276</v>
      </c>
      <c r="J8" s="37">
        <f t="shared" si="0"/>
        <v>72789</v>
      </c>
      <c r="K8" s="37">
        <f t="shared" si="0"/>
        <v>13490</v>
      </c>
      <c r="L8" s="37">
        <f t="shared" si="0"/>
        <v>47464</v>
      </c>
      <c r="M8" s="37">
        <v>526</v>
      </c>
      <c r="N8" s="37">
        <f t="shared" si="0"/>
        <v>6355</v>
      </c>
      <c r="O8" s="37">
        <v>178</v>
      </c>
      <c r="P8" s="37">
        <f t="shared" si="0"/>
        <v>11389</v>
      </c>
      <c r="Q8" s="37">
        <f t="shared" si="0"/>
        <v>328</v>
      </c>
      <c r="R8" s="38" t="s">
        <v>15</v>
      </c>
      <c r="U8" s="40"/>
    </row>
    <row r="9" spans="1:21" s="2" customFormat="1" ht="12" customHeight="1">
      <c r="A9" s="41"/>
      <c r="B9" s="42" t="s">
        <v>16</v>
      </c>
      <c r="C9" s="43"/>
      <c r="D9" s="37">
        <f>SUM(F9,L9,N9,P9)</f>
        <v>31722</v>
      </c>
      <c r="E9" s="37">
        <v>12166</v>
      </c>
      <c r="F9" s="37">
        <f>SUM(H9,J9)</f>
        <v>27745</v>
      </c>
      <c r="G9" s="37">
        <v>11917</v>
      </c>
      <c r="H9" s="37">
        <v>322</v>
      </c>
      <c r="I9" s="37">
        <v>2276</v>
      </c>
      <c r="J9" s="37">
        <v>27423</v>
      </c>
      <c r="K9" s="37">
        <v>9640</v>
      </c>
      <c r="L9" s="37">
        <v>1263</v>
      </c>
      <c r="M9" s="37">
        <v>25</v>
      </c>
      <c r="N9" s="37">
        <v>298</v>
      </c>
      <c r="O9" s="37">
        <v>43</v>
      </c>
      <c r="P9" s="37">
        <v>2416</v>
      </c>
      <c r="Q9" s="37">
        <v>182</v>
      </c>
      <c r="R9" s="44" t="s">
        <v>17</v>
      </c>
      <c r="U9" s="3"/>
    </row>
    <row r="10" spans="1:21" s="2" customFormat="1" ht="12" customHeight="1">
      <c r="A10" s="41"/>
      <c r="B10" s="42" t="s">
        <v>18</v>
      </c>
      <c r="C10" s="43"/>
      <c r="D10" s="37">
        <f aca="true" t="shared" si="1" ref="D10:E27">SUM(F10,L10,N10,P10)</f>
        <v>102909</v>
      </c>
      <c r="E10" s="37">
        <v>4587</v>
      </c>
      <c r="F10" s="37">
        <f>SUM(H10,J10)</f>
        <v>45040</v>
      </c>
      <c r="G10" s="37">
        <f>SUM(I10,K10)</f>
        <v>3843</v>
      </c>
      <c r="H10" s="37" t="s">
        <v>19</v>
      </c>
      <c r="I10" s="37" t="s">
        <v>19</v>
      </c>
      <c r="J10" s="37">
        <v>45040</v>
      </c>
      <c r="K10" s="37">
        <v>3843</v>
      </c>
      <c r="L10" s="37">
        <v>45077</v>
      </c>
      <c r="M10" s="37">
        <v>484</v>
      </c>
      <c r="N10" s="37">
        <v>5772</v>
      </c>
      <c r="O10" s="37">
        <v>131</v>
      </c>
      <c r="P10" s="37">
        <v>7020</v>
      </c>
      <c r="Q10" s="37">
        <v>130</v>
      </c>
      <c r="R10" s="44" t="s">
        <v>20</v>
      </c>
      <c r="U10" s="3"/>
    </row>
    <row r="11" spans="1:21" s="2" customFormat="1" ht="12" customHeight="1">
      <c r="A11" s="41"/>
      <c r="B11" s="42" t="s">
        <v>21</v>
      </c>
      <c r="C11" s="43"/>
      <c r="D11" s="37">
        <f t="shared" si="1"/>
        <v>3688</v>
      </c>
      <c r="E11" s="37">
        <v>45</v>
      </c>
      <c r="F11" s="37">
        <f>SUM(H11,J11)</f>
        <v>326</v>
      </c>
      <c r="G11" s="37">
        <f>SUM(I11,K11)</f>
        <v>7</v>
      </c>
      <c r="H11" s="37" t="s">
        <v>22</v>
      </c>
      <c r="I11" s="37" t="s">
        <v>22</v>
      </c>
      <c r="J11" s="37">
        <v>326</v>
      </c>
      <c r="K11" s="37">
        <v>7</v>
      </c>
      <c r="L11" s="37">
        <v>1124</v>
      </c>
      <c r="M11" s="37">
        <v>18</v>
      </c>
      <c r="N11" s="37">
        <v>285</v>
      </c>
      <c r="O11" s="37">
        <v>5</v>
      </c>
      <c r="P11" s="37">
        <v>1953</v>
      </c>
      <c r="Q11" s="37">
        <v>16</v>
      </c>
      <c r="R11" s="44" t="s">
        <v>23</v>
      </c>
      <c r="U11" s="3"/>
    </row>
    <row r="12" spans="1:21" s="39" customFormat="1" ht="12" customHeight="1">
      <c r="A12" s="35" t="s">
        <v>24</v>
      </c>
      <c r="B12" s="35"/>
      <c r="C12" s="36"/>
      <c r="D12" s="37">
        <f t="shared" si="1"/>
        <v>127893</v>
      </c>
      <c r="E12" s="37">
        <v>17815</v>
      </c>
      <c r="F12" s="37">
        <f aca="true" t="shared" si="2" ref="F12:G27">SUM(H12,J12)</f>
        <v>74942</v>
      </c>
      <c r="G12" s="37">
        <f t="shared" si="2"/>
        <v>16865</v>
      </c>
      <c r="H12" s="37">
        <f aca="true" t="shared" si="3" ref="H12:P12">SUM(H13:H15)</f>
        <v>336</v>
      </c>
      <c r="I12" s="37">
        <f t="shared" si="3"/>
        <v>2654</v>
      </c>
      <c r="J12" s="37">
        <f t="shared" si="3"/>
        <v>74606</v>
      </c>
      <c r="K12" s="37">
        <f t="shared" si="3"/>
        <v>14211</v>
      </c>
      <c r="L12" s="37">
        <f t="shared" si="3"/>
        <v>36724</v>
      </c>
      <c r="M12" s="37">
        <f t="shared" si="3"/>
        <v>512</v>
      </c>
      <c r="N12" s="37">
        <f t="shared" si="3"/>
        <v>7574</v>
      </c>
      <c r="O12" s="37">
        <f t="shared" si="3"/>
        <v>193</v>
      </c>
      <c r="P12" s="37">
        <f t="shared" si="3"/>
        <v>8653</v>
      </c>
      <c r="Q12" s="37">
        <v>246</v>
      </c>
      <c r="R12" s="38" t="s">
        <v>25</v>
      </c>
      <c r="U12" s="40"/>
    </row>
    <row r="13" spans="1:21" s="2" customFormat="1" ht="12" customHeight="1">
      <c r="A13" s="41"/>
      <c r="B13" s="42" t="s">
        <v>16</v>
      </c>
      <c r="C13" s="43"/>
      <c r="D13" s="37">
        <f t="shared" si="1"/>
        <v>35742</v>
      </c>
      <c r="E13" s="37">
        <f t="shared" si="1"/>
        <v>13643</v>
      </c>
      <c r="F13" s="37">
        <f t="shared" si="2"/>
        <v>33498</v>
      </c>
      <c r="G13" s="37">
        <f t="shared" si="2"/>
        <v>13472</v>
      </c>
      <c r="H13" s="37">
        <v>336</v>
      </c>
      <c r="I13" s="37">
        <v>2654</v>
      </c>
      <c r="J13" s="37">
        <v>33162</v>
      </c>
      <c r="K13" s="37">
        <v>10818</v>
      </c>
      <c r="L13" s="37">
        <v>200</v>
      </c>
      <c r="M13" s="37">
        <v>16</v>
      </c>
      <c r="N13" s="37">
        <v>395</v>
      </c>
      <c r="O13" s="37">
        <v>47</v>
      </c>
      <c r="P13" s="37">
        <v>1649</v>
      </c>
      <c r="Q13" s="37">
        <v>108</v>
      </c>
      <c r="R13" s="44" t="s">
        <v>17</v>
      </c>
      <c r="U13" s="3"/>
    </row>
    <row r="14" spans="1:21" s="2" customFormat="1" ht="12" customHeight="1">
      <c r="A14" s="41"/>
      <c r="B14" s="42" t="s">
        <v>18</v>
      </c>
      <c r="C14" s="43"/>
      <c r="D14" s="37">
        <f t="shared" si="1"/>
        <v>90843</v>
      </c>
      <c r="E14" s="37">
        <f t="shared" si="1"/>
        <v>4147</v>
      </c>
      <c r="F14" s="37">
        <f t="shared" si="2"/>
        <v>41432</v>
      </c>
      <c r="G14" s="37">
        <f t="shared" si="2"/>
        <v>3391</v>
      </c>
      <c r="H14" s="37" t="s">
        <v>26</v>
      </c>
      <c r="I14" s="37" t="s">
        <v>26</v>
      </c>
      <c r="J14" s="37">
        <v>41432</v>
      </c>
      <c r="K14" s="37">
        <v>3391</v>
      </c>
      <c r="L14" s="37">
        <v>35430</v>
      </c>
      <c r="M14" s="37">
        <v>477</v>
      </c>
      <c r="N14" s="37">
        <v>7051</v>
      </c>
      <c r="O14" s="37">
        <v>143</v>
      </c>
      <c r="P14" s="37">
        <v>6930</v>
      </c>
      <c r="Q14" s="37">
        <v>136</v>
      </c>
      <c r="R14" s="44" t="s">
        <v>20</v>
      </c>
      <c r="U14" s="3"/>
    </row>
    <row r="15" spans="1:21" s="2" customFormat="1" ht="12" customHeight="1">
      <c r="A15" s="41"/>
      <c r="B15" s="42" t="s">
        <v>21</v>
      </c>
      <c r="C15" s="43"/>
      <c r="D15" s="37">
        <f t="shared" si="1"/>
        <v>1308</v>
      </c>
      <c r="E15" s="37">
        <f t="shared" si="1"/>
        <v>25</v>
      </c>
      <c r="F15" s="37">
        <f t="shared" si="2"/>
        <v>12</v>
      </c>
      <c r="G15" s="37">
        <f t="shared" si="2"/>
        <v>2</v>
      </c>
      <c r="H15" s="37" t="s">
        <v>22</v>
      </c>
      <c r="I15" s="37" t="s">
        <v>22</v>
      </c>
      <c r="J15" s="37">
        <v>12</v>
      </c>
      <c r="K15" s="37">
        <v>2</v>
      </c>
      <c r="L15" s="37">
        <v>1094</v>
      </c>
      <c r="M15" s="37">
        <v>19</v>
      </c>
      <c r="N15" s="37">
        <v>128</v>
      </c>
      <c r="O15" s="37">
        <v>3</v>
      </c>
      <c r="P15" s="37">
        <v>74</v>
      </c>
      <c r="Q15" s="37">
        <v>1</v>
      </c>
      <c r="R15" s="44" t="s">
        <v>23</v>
      </c>
      <c r="U15" s="3"/>
    </row>
    <row r="16" spans="1:21" s="39" customFormat="1" ht="12" customHeight="1">
      <c r="A16" s="35" t="s">
        <v>27</v>
      </c>
      <c r="B16" s="35"/>
      <c r="C16" s="36"/>
      <c r="D16" s="37">
        <f t="shared" si="1"/>
        <v>132212</v>
      </c>
      <c r="E16" s="37">
        <f t="shared" si="1"/>
        <v>19250</v>
      </c>
      <c r="F16" s="37">
        <f t="shared" si="2"/>
        <v>80532</v>
      </c>
      <c r="G16" s="37">
        <v>18393</v>
      </c>
      <c r="H16" s="37">
        <f aca="true" t="shared" si="4" ref="H16:Q16">SUM(H17:H19)</f>
        <v>418</v>
      </c>
      <c r="I16" s="37">
        <v>3250</v>
      </c>
      <c r="J16" s="37">
        <f t="shared" si="4"/>
        <v>80114</v>
      </c>
      <c r="K16" s="37">
        <f t="shared" si="4"/>
        <v>15142</v>
      </c>
      <c r="L16" s="37">
        <f t="shared" si="4"/>
        <v>38703</v>
      </c>
      <c r="M16" s="37">
        <f t="shared" si="4"/>
        <v>423</v>
      </c>
      <c r="N16" s="37">
        <f t="shared" si="4"/>
        <v>5175</v>
      </c>
      <c r="O16" s="37">
        <v>135</v>
      </c>
      <c r="P16" s="37">
        <f t="shared" si="4"/>
        <v>7802</v>
      </c>
      <c r="Q16" s="37">
        <f t="shared" si="4"/>
        <v>299</v>
      </c>
      <c r="R16" s="38" t="s">
        <v>28</v>
      </c>
      <c r="U16" s="40"/>
    </row>
    <row r="17" spans="1:21" s="2" customFormat="1" ht="12" customHeight="1">
      <c r="A17" s="41"/>
      <c r="B17" s="42" t="s">
        <v>16</v>
      </c>
      <c r="C17" s="43"/>
      <c r="D17" s="37">
        <f t="shared" si="1"/>
        <v>43347</v>
      </c>
      <c r="E17" s="37">
        <v>15332</v>
      </c>
      <c r="F17" s="37">
        <f t="shared" si="2"/>
        <v>41430</v>
      </c>
      <c r="G17" s="37">
        <f t="shared" si="2"/>
        <v>15152</v>
      </c>
      <c r="H17" s="37">
        <v>414</v>
      </c>
      <c r="I17" s="37">
        <v>3250</v>
      </c>
      <c r="J17" s="37">
        <v>41016</v>
      </c>
      <c r="K17" s="37">
        <v>11902</v>
      </c>
      <c r="L17" s="37">
        <v>234</v>
      </c>
      <c r="M17" s="37">
        <v>12</v>
      </c>
      <c r="N17" s="37">
        <v>337</v>
      </c>
      <c r="O17" s="37">
        <v>40</v>
      </c>
      <c r="P17" s="37">
        <v>1346</v>
      </c>
      <c r="Q17" s="37">
        <v>127</v>
      </c>
      <c r="R17" s="44" t="s">
        <v>17</v>
      </c>
      <c r="U17" s="3"/>
    </row>
    <row r="18" spans="1:21" s="2" customFormat="1" ht="12" customHeight="1">
      <c r="A18" s="41"/>
      <c r="B18" s="42" t="s">
        <v>18</v>
      </c>
      <c r="C18" s="43"/>
      <c r="D18" s="37">
        <f t="shared" si="1"/>
        <v>87657</v>
      </c>
      <c r="E18" s="37">
        <v>3895</v>
      </c>
      <c r="F18" s="37">
        <f t="shared" si="2"/>
        <v>39091</v>
      </c>
      <c r="G18" s="37">
        <f t="shared" si="2"/>
        <v>3239</v>
      </c>
      <c r="H18" s="37">
        <v>4</v>
      </c>
      <c r="I18" s="37">
        <v>1</v>
      </c>
      <c r="J18" s="37">
        <v>39087</v>
      </c>
      <c r="K18" s="37">
        <v>3238</v>
      </c>
      <c r="L18" s="37">
        <v>37457</v>
      </c>
      <c r="M18" s="37">
        <v>394</v>
      </c>
      <c r="N18" s="37">
        <v>4718</v>
      </c>
      <c r="O18" s="37">
        <v>92</v>
      </c>
      <c r="P18" s="37">
        <v>6391</v>
      </c>
      <c r="Q18" s="37">
        <v>171</v>
      </c>
      <c r="R18" s="44" t="s">
        <v>20</v>
      </c>
      <c r="U18" s="3"/>
    </row>
    <row r="19" spans="1:21" s="2" customFormat="1" ht="12" customHeight="1">
      <c r="A19" s="41"/>
      <c r="B19" s="42" t="s">
        <v>21</v>
      </c>
      <c r="C19" s="43"/>
      <c r="D19" s="37">
        <f t="shared" si="1"/>
        <v>1208</v>
      </c>
      <c r="E19" s="37">
        <f t="shared" si="1"/>
        <v>22</v>
      </c>
      <c r="F19" s="37">
        <f t="shared" si="2"/>
        <v>11</v>
      </c>
      <c r="G19" s="37">
        <f t="shared" si="2"/>
        <v>2</v>
      </c>
      <c r="H19" s="37" t="s">
        <v>22</v>
      </c>
      <c r="I19" s="37" t="s">
        <v>22</v>
      </c>
      <c r="J19" s="37">
        <v>11</v>
      </c>
      <c r="K19" s="37">
        <v>2</v>
      </c>
      <c r="L19" s="37">
        <v>1012</v>
      </c>
      <c r="M19" s="37">
        <v>17</v>
      </c>
      <c r="N19" s="37">
        <v>120</v>
      </c>
      <c r="O19" s="37">
        <v>2</v>
      </c>
      <c r="P19" s="37">
        <v>65</v>
      </c>
      <c r="Q19" s="37">
        <v>1</v>
      </c>
      <c r="R19" s="44" t="s">
        <v>23</v>
      </c>
      <c r="U19" s="3"/>
    </row>
    <row r="20" spans="1:21" s="39" customFormat="1" ht="12" customHeight="1">
      <c r="A20" s="35" t="s">
        <v>29</v>
      </c>
      <c r="B20" s="35"/>
      <c r="C20" s="36"/>
      <c r="D20" s="37">
        <f t="shared" si="1"/>
        <v>144100</v>
      </c>
      <c r="E20" s="37">
        <f t="shared" si="1"/>
        <v>22824</v>
      </c>
      <c r="F20" s="37">
        <f t="shared" si="2"/>
        <v>77510</v>
      </c>
      <c r="G20" s="37">
        <v>21929</v>
      </c>
      <c r="H20" s="37">
        <f aca="true" t="shared" si="5" ref="H20:Q20">SUM(H21:H23)</f>
        <v>1539</v>
      </c>
      <c r="I20" s="37">
        <f t="shared" si="5"/>
        <v>2917</v>
      </c>
      <c r="J20" s="37">
        <f t="shared" si="5"/>
        <v>75971</v>
      </c>
      <c r="K20" s="37">
        <f t="shared" si="5"/>
        <v>19013</v>
      </c>
      <c r="L20" s="37">
        <f t="shared" si="5"/>
        <v>54100</v>
      </c>
      <c r="M20" s="37">
        <f t="shared" si="5"/>
        <v>469</v>
      </c>
      <c r="N20" s="37">
        <f t="shared" si="5"/>
        <v>5090</v>
      </c>
      <c r="O20" s="37">
        <f t="shared" si="5"/>
        <v>153</v>
      </c>
      <c r="P20" s="37">
        <f t="shared" si="5"/>
        <v>7400</v>
      </c>
      <c r="Q20" s="37">
        <f t="shared" si="5"/>
        <v>273</v>
      </c>
      <c r="R20" s="38" t="s">
        <v>30</v>
      </c>
      <c r="U20" s="40"/>
    </row>
    <row r="21" spans="1:21" s="2" customFormat="1" ht="12" customHeight="1">
      <c r="A21" s="41"/>
      <c r="B21" s="42" t="s">
        <v>16</v>
      </c>
      <c r="C21" s="43"/>
      <c r="D21" s="37">
        <v>38296</v>
      </c>
      <c r="E21" s="37">
        <v>18498</v>
      </c>
      <c r="F21" s="37">
        <f t="shared" si="2"/>
        <v>36342</v>
      </c>
      <c r="G21" s="37">
        <f t="shared" si="2"/>
        <v>18331</v>
      </c>
      <c r="H21" s="37">
        <v>418</v>
      </c>
      <c r="I21" s="37">
        <v>2860</v>
      </c>
      <c r="J21" s="37">
        <v>35924</v>
      </c>
      <c r="K21" s="37">
        <v>15471</v>
      </c>
      <c r="L21" s="37">
        <v>274</v>
      </c>
      <c r="M21" s="37">
        <v>17</v>
      </c>
      <c r="N21" s="37">
        <v>343</v>
      </c>
      <c r="O21" s="37">
        <v>51</v>
      </c>
      <c r="P21" s="37">
        <v>1338</v>
      </c>
      <c r="Q21" s="37">
        <v>100</v>
      </c>
      <c r="R21" s="44" t="s">
        <v>17</v>
      </c>
      <c r="U21" s="3"/>
    </row>
    <row r="22" spans="1:21" s="2" customFormat="1" ht="12" customHeight="1">
      <c r="A22" s="41"/>
      <c r="B22" s="42" t="s">
        <v>18</v>
      </c>
      <c r="C22" s="43"/>
      <c r="D22" s="37">
        <v>104587</v>
      </c>
      <c r="E22" s="37">
        <v>4299</v>
      </c>
      <c r="F22" s="37">
        <f t="shared" si="2"/>
        <v>41114</v>
      </c>
      <c r="G22" s="37">
        <f t="shared" si="2"/>
        <v>3594</v>
      </c>
      <c r="H22" s="37">
        <v>1121</v>
      </c>
      <c r="I22" s="37">
        <v>57</v>
      </c>
      <c r="J22" s="37">
        <v>39993</v>
      </c>
      <c r="K22" s="37">
        <v>3537</v>
      </c>
      <c r="L22" s="37">
        <v>52793</v>
      </c>
      <c r="M22" s="37">
        <v>434</v>
      </c>
      <c r="N22" s="37">
        <v>4678</v>
      </c>
      <c r="O22" s="37">
        <v>100</v>
      </c>
      <c r="P22" s="37">
        <v>5993</v>
      </c>
      <c r="Q22" s="37">
        <v>172</v>
      </c>
      <c r="R22" s="44" t="s">
        <v>20</v>
      </c>
      <c r="U22" s="3"/>
    </row>
    <row r="23" spans="1:21" s="2" customFormat="1" ht="12" customHeight="1">
      <c r="A23" s="41"/>
      <c r="B23" s="42" t="s">
        <v>21</v>
      </c>
      <c r="C23" s="43"/>
      <c r="D23" s="37">
        <v>1223</v>
      </c>
      <c r="E23" s="37">
        <f t="shared" si="1"/>
        <v>26</v>
      </c>
      <c r="F23" s="37">
        <f t="shared" si="2"/>
        <v>54</v>
      </c>
      <c r="G23" s="37">
        <f t="shared" si="2"/>
        <v>5</v>
      </c>
      <c r="H23" s="37" t="s">
        <v>22</v>
      </c>
      <c r="I23" s="37" t="s">
        <v>22</v>
      </c>
      <c r="J23" s="37">
        <v>54</v>
      </c>
      <c r="K23" s="37">
        <v>5</v>
      </c>
      <c r="L23" s="37">
        <v>1033</v>
      </c>
      <c r="M23" s="37">
        <v>18</v>
      </c>
      <c r="N23" s="37">
        <v>69</v>
      </c>
      <c r="O23" s="37">
        <v>2</v>
      </c>
      <c r="P23" s="37">
        <v>69</v>
      </c>
      <c r="Q23" s="37">
        <v>1</v>
      </c>
      <c r="R23" s="44" t="s">
        <v>23</v>
      </c>
      <c r="U23" s="3"/>
    </row>
    <row r="24" spans="1:21" s="39" customFormat="1" ht="12" customHeight="1">
      <c r="A24" s="45" t="s">
        <v>31</v>
      </c>
      <c r="B24" s="45"/>
      <c r="C24" s="46"/>
      <c r="D24" s="47">
        <f t="shared" si="1"/>
        <v>147283</v>
      </c>
      <c r="E24" s="47">
        <f t="shared" si="1"/>
        <v>26400</v>
      </c>
      <c r="F24" s="47">
        <f t="shared" si="2"/>
        <v>81065</v>
      </c>
      <c r="G24" s="47">
        <f t="shared" si="2"/>
        <v>25357</v>
      </c>
      <c r="H24" s="47">
        <f aca="true" t="shared" si="6" ref="H24:Q24">SUM(H25:H27)</f>
        <v>551</v>
      </c>
      <c r="I24" s="47">
        <f t="shared" si="6"/>
        <v>4638</v>
      </c>
      <c r="J24" s="47">
        <f t="shared" si="6"/>
        <v>80514</v>
      </c>
      <c r="K24" s="47">
        <f t="shared" si="6"/>
        <v>20719</v>
      </c>
      <c r="L24" s="47">
        <f t="shared" si="6"/>
        <v>50495</v>
      </c>
      <c r="M24" s="47">
        <f t="shared" si="6"/>
        <v>490</v>
      </c>
      <c r="N24" s="47">
        <f t="shared" si="6"/>
        <v>6689</v>
      </c>
      <c r="O24" s="47">
        <f t="shared" si="6"/>
        <v>196</v>
      </c>
      <c r="P24" s="47">
        <f t="shared" si="6"/>
        <v>9034</v>
      </c>
      <c r="Q24" s="47">
        <f t="shared" si="6"/>
        <v>357</v>
      </c>
      <c r="R24" s="48" t="s">
        <v>32</v>
      </c>
      <c r="U24" s="40"/>
    </row>
    <row r="25" spans="1:21" s="2" customFormat="1" ht="12" customHeight="1">
      <c r="A25" s="41"/>
      <c r="B25" s="42" t="s">
        <v>16</v>
      </c>
      <c r="C25" s="43"/>
      <c r="D25" s="37">
        <f t="shared" si="1"/>
        <v>49218</v>
      </c>
      <c r="E25" s="37">
        <f t="shared" si="1"/>
        <v>23164</v>
      </c>
      <c r="F25" s="37">
        <f t="shared" si="2"/>
        <v>47244</v>
      </c>
      <c r="G25" s="37">
        <f t="shared" si="2"/>
        <v>23005</v>
      </c>
      <c r="H25" s="37">
        <v>535</v>
      </c>
      <c r="I25" s="37">
        <v>4636</v>
      </c>
      <c r="J25" s="37">
        <v>46709</v>
      </c>
      <c r="K25" s="37">
        <v>18369</v>
      </c>
      <c r="L25" s="37">
        <v>226</v>
      </c>
      <c r="M25" s="37">
        <v>11</v>
      </c>
      <c r="N25" s="37">
        <v>382</v>
      </c>
      <c r="O25" s="37">
        <v>54</v>
      </c>
      <c r="P25" s="37">
        <v>1366</v>
      </c>
      <c r="Q25" s="37">
        <v>94</v>
      </c>
      <c r="R25" s="44" t="s">
        <v>17</v>
      </c>
      <c r="U25" s="3"/>
    </row>
    <row r="26" spans="1:21" s="2" customFormat="1" ht="12" customHeight="1">
      <c r="A26" s="41"/>
      <c r="B26" s="42" t="s">
        <v>18</v>
      </c>
      <c r="C26" s="43"/>
      <c r="D26" s="37">
        <f t="shared" si="1"/>
        <v>96924</v>
      </c>
      <c r="E26" s="37">
        <f t="shared" si="1"/>
        <v>3214</v>
      </c>
      <c r="F26" s="37">
        <f t="shared" si="2"/>
        <v>33794</v>
      </c>
      <c r="G26" s="37">
        <f t="shared" si="2"/>
        <v>2349</v>
      </c>
      <c r="H26" s="37">
        <v>16</v>
      </c>
      <c r="I26" s="37">
        <v>2</v>
      </c>
      <c r="J26" s="37">
        <v>33778</v>
      </c>
      <c r="K26" s="37">
        <v>2347</v>
      </c>
      <c r="L26" s="37">
        <v>49257</v>
      </c>
      <c r="M26" s="37">
        <v>462</v>
      </c>
      <c r="N26" s="37">
        <v>6226</v>
      </c>
      <c r="O26" s="37">
        <v>140</v>
      </c>
      <c r="P26" s="37">
        <v>7647</v>
      </c>
      <c r="Q26" s="37">
        <v>263</v>
      </c>
      <c r="R26" s="44" t="s">
        <v>20</v>
      </c>
      <c r="U26" s="3"/>
    </row>
    <row r="27" spans="1:21" s="2" customFormat="1" ht="12" customHeight="1">
      <c r="A27" s="41"/>
      <c r="B27" s="42" t="s">
        <v>21</v>
      </c>
      <c r="C27" s="43"/>
      <c r="D27" s="37">
        <f t="shared" si="1"/>
        <v>1141</v>
      </c>
      <c r="E27" s="37">
        <f t="shared" si="1"/>
        <v>22</v>
      </c>
      <c r="F27" s="37">
        <f t="shared" si="2"/>
        <v>27</v>
      </c>
      <c r="G27" s="37">
        <f t="shared" si="2"/>
        <v>3</v>
      </c>
      <c r="H27" s="37" t="s">
        <v>22</v>
      </c>
      <c r="I27" s="37" t="s">
        <v>22</v>
      </c>
      <c r="J27" s="37">
        <v>27</v>
      </c>
      <c r="K27" s="37">
        <v>3</v>
      </c>
      <c r="L27" s="37">
        <v>1012</v>
      </c>
      <c r="M27" s="37">
        <v>17</v>
      </c>
      <c r="N27" s="37">
        <v>81</v>
      </c>
      <c r="O27" s="37">
        <v>2</v>
      </c>
      <c r="P27" s="37">
        <v>21</v>
      </c>
      <c r="Q27" s="37" t="s">
        <v>22</v>
      </c>
      <c r="R27" s="44" t="s">
        <v>23</v>
      </c>
      <c r="U27" s="3"/>
    </row>
    <row r="28" spans="1:21" s="2" customFormat="1" ht="6" customHeight="1">
      <c r="A28" s="17"/>
      <c r="B28" s="17"/>
      <c r="C28" s="18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  <c r="U28" s="3"/>
    </row>
    <row r="29" spans="2:21" s="2" customFormat="1" ht="12" customHeight="1">
      <c r="B29" s="51" t="s">
        <v>33</v>
      </c>
      <c r="U29" s="3"/>
    </row>
  </sheetData>
  <sheetProtection/>
  <mergeCells count="47">
    <mergeCell ref="B25:C25"/>
    <mergeCell ref="B26:C26"/>
    <mergeCell ref="B27:C27"/>
    <mergeCell ref="A28:C28"/>
    <mergeCell ref="B19:C19"/>
    <mergeCell ref="A20:B20"/>
    <mergeCell ref="B21:C21"/>
    <mergeCell ref="B22:C22"/>
    <mergeCell ref="B23:C23"/>
    <mergeCell ref="A24:B24"/>
    <mergeCell ref="B13:C13"/>
    <mergeCell ref="B14:C14"/>
    <mergeCell ref="B15:C15"/>
    <mergeCell ref="A16:B16"/>
    <mergeCell ref="B17:C17"/>
    <mergeCell ref="B18:C18"/>
    <mergeCell ref="A7:C7"/>
    <mergeCell ref="A8:B8"/>
    <mergeCell ref="B9:C9"/>
    <mergeCell ref="B10:C10"/>
    <mergeCell ref="B11:C11"/>
    <mergeCell ref="A12:B12"/>
    <mergeCell ref="L5:L6"/>
    <mergeCell ref="M5:M6"/>
    <mergeCell ref="N5:N6"/>
    <mergeCell ref="O5:O6"/>
    <mergeCell ref="P5:P6"/>
    <mergeCell ref="Q5:Q6"/>
    <mergeCell ref="J4:K4"/>
    <mergeCell ref="D5:D6"/>
    <mergeCell ref="E5:E6"/>
    <mergeCell ref="F5:F6"/>
    <mergeCell ref="G5:G6"/>
    <mergeCell ref="H5:H6"/>
    <mergeCell ref="I5:I6"/>
    <mergeCell ref="J5:J6"/>
    <mergeCell ref="K5:K6"/>
    <mergeCell ref="A1:R1"/>
    <mergeCell ref="A3:C6"/>
    <mergeCell ref="D3:E4"/>
    <mergeCell ref="F3:K3"/>
    <mergeCell ref="L3:M4"/>
    <mergeCell ref="N3:O4"/>
    <mergeCell ref="P3:Q4"/>
    <mergeCell ref="R3:R6"/>
    <mergeCell ref="F4:G4"/>
    <mergeCell ref="H4:I4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2009-05-18T02:04:11Z</dcterms:created>
  <dcterms:modified xsi:type="dcterms:W3CDTF">2009-05-18T02:04:20Z</dcterms:modified>
  <cp:category/>
  <cp:version/>
  <cp:contentType/>
  <cp:contentStatus/>
</cp:coreProperties>
</file>