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'29'!$B$1:$Q$51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<sst xmlns="http://schemas.openxmlformats.org/spreadsheetml/2006/main" count="126" uniqueCount="45">
  <si>
    <t>29．   就業状態、産業大分類および従業上の地位別有業者数</t>
  </si>
  <si>
    <t>（単位  1000人）</t>
  </si>
  <si>
    <t>昭和43年７月１日</t>
  </si>
  <si>
    <t>産   業   大   分   類</t>
  </si>
  <si>
    <t>総                               数</t>
  </si>
  <si>
    <t>事おな     仕がも者</t>
  </si>
  <si>
    <t>事従者   仕はな</t>
  </si>
  <si>
    <t>総数</t>
  </si>
  <si>
    <t>自   営   業   主</t>
  </si>
  <si>
    <t>家  族 従業者</t>
  </si>
  <si>
    <t>雇      用      者</t>
  </si>
  <si>
    <t>業の位詳              従上地不</t>
  </si>
  <si>
    <t>雇有　</t>
  </si>
  <si>
    <t xml:space="preserve">雇無 </t>
  </si>
  <si>
    <t>内職</t>
  </si>
  <si>
    <t>民間の</t>
  </si>
  <si>
    <t>一般</t>
  </si>
  <si>
    <t>臨時</t>
  </si>
  <si>
    <t>日雇</t>
  </si>
  <si>
    <t>業主</t>
  </si>
  <si>
    <t>役  員</t>
  </si>
  <si>
    <t>常雇</t>
  </si>
  <si>
    <t>雇</t>
  </si>
  <si>
    <t xml:space="preserve"> 　　　　　　　　　　　　総　        　　　　　　　　　　　　数</t>
  </si>
  <si>
    <t>全産業</t>
  </si>
  <si>
    <t>農林業</t>
  </si>
  <si>
    <t>-</t>
  </si>
  <si>
    <t>農業</t>
  </si>
  <si>
    <t>林業、狩猟業</t>
  </si>
  <si>
    <t>非農林業</t>
  </si>
  <si>
    <t>漁業、水産養殖業</t>
  </si>
  <si>
    <t>鉱業</t>
  </si>
  <si>
    <t>建設業</t>
  </si>
  <si>
    <t>製造業</t>
  </si>
  <si>
    <t>卸売、小売業</t>
  </si>
  <si>
    <t>金融、保険、不動産業</t>
  </si>
  <si>
    <t>運輸、通信業</t>
  </si>
  <si>
    <t>電気、ガス、水道業</t>
  </si>
  <si>
    <t>サービス業</t>
  </si>
  <si>
    <t>公務</t>
  </si>
  <si>
    <t>分類不能の産業</t>
  </si>
  <si>
    <t xml:space="preserve">                                        男</t>
  </si>
  <si>
    <t xml:space="preserve">                                        女</t>
  </si>
  <si>
    <t>建設費</t>
  </si>
  <si>
    <t>資料：総理府統計局「就業構造基本調査」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</si>
</sst>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_-* #,##0_-;\-* #,##0_-;_-* &quot;-&quot;_-;_-@_-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60" applyNumberFormat="1" applyFont="1" applyFill="1" applyAlignment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2" fillId="0" borderId="0" xfId="0" applyFont="1" applyFill="1" applyAlignment="1">
      <alignment/>
    </xf>
    <xf numFmtId="0" fontId="19" fillId="0" borderId="0" xfId="60" applyNumberFormat="1" applyFont="1" applyFill="1" applyAlignment="1">
      <alignment/>
      <protection/>
    </xf>
    <xf numFmtId="0" fontId="23" fillId="0" borderId="0" xfId="60" applyNumberFormat="1" applyFont="1" applyFill="1">
      <alignment/>
      <protection/>
    </xf>
    <xf numFmtId="0" fontId="23" fillId="0" borderId="0" xfId="60" applyNumberFormat="1" applyFont="1" applyFill="1" applyBorder="1" quotePrefix="1">
      <alignment/>
      <protection/>
    </xf>
    <xf numFmtId="0" fontId="23" fillId="0" borderId="0" xfId="60" applyNumberFormat="1" applyFont="1" applyFill="1" applyBorder="1">
      <alignment/>
      <protection/>
    </xf>
    <xf numFmtId="0" fontId="23" fillId="0" borderId="0" xfId="60" applyNumberFormat="1" applyFont="1" applyFill="1" applyBorder="1" applyAlignment="1" quotePrefix="1">
      <alignment horizontal="right"/>
      <protection/>
    </xf>
    <xf numFmtId="0" fontId="22" fillId="0" borderId="0" xfId="0" applyFont="1" applyFill="1" applyBorder="1" applyAlignment="1">
      <alignment horizontal="right"/>
    </xf>
    <xf numFmtId="0" fontId="23" fillId="0" borderId="0" xfId="60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3" fillId="0" borderId="12" xfId="60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/>
    </xf>
    <xf numFmtId="0" fontId="23" fillId="0" borderId="13" xfId="60" applyNumberFormat="1" applyFont="1" applyFill="1" applyBorder="1" applyAlignment="1" quotePrefix="1">
      <alignment horizontal="right"/>
      <protection/>
    </xf>
    <xf numFmtId="0" fontId="22" fillId="0" borderId="12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3" fillId="0" borderId="18" xfId="60" applyFont="1" applyFill="1" applyBorder="1" applyAlignment="1">
      <alignment horizontal="center" vertical="top" textRotation="255" wrapText="1"/>
      <protection/>
    </xf>
    <xf numFmtId="0" fontId="23" fillId="0" borderId="19" xfId="60" applyFont="1" applyFill="1" applyBorder="1" applyAlignment="1">
      <alignment vertical="distributed" textRotation="255" wrapText="1"/>
      <protection/>
    </xf>
    <xf numFmtId="0" fontId="23" fillId="0" borderId="0" xfId="60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0" fontId="23" fillId="0" borderId="14" xfId="60" applyNumberFormat="1" applyFont="1" applyFill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0" borderId="18" xfId="60" applyFont="1" applyFill="1" applyBorder="1" applyAlignment="1">
      <alignment horizontal="center" vertical="center" wrapText="1"/>
      <protection/>
    </xf>
    <xf numFmtId="0" fontId="23" fillId="0" borderId="15" xfId="60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distributed" textRotation="255" wrapText="1"/>
    </xf>
    <xf numFmtId="0" fontId="24" fillId="0" borderId="18" xfId="0" applyFont="1" applyFill="1" applyBorder="1" applyAlignment="1">
      <alignment horizontal="center" vertical="top" textRotation="255" wrapText="1"/>
    </xf>
    <xf numFmtId="0" fontId="22" fillId="0" borderId="19" xfId="0" applyFont="1" applyFill="1" applyBorder="1" applyAlignment="1">
      <alignment vertical="distributed" textRotation="255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3" fillId="0" borderId="18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 wrapText="1"/>
      <protection/>
    </xf>
    <xf numFmtId="0" fontId="23" fillId="0" borderId="20" xfId="60" applyNumberFormat="1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vertical="center" wrapText="1"/>
    </xf>
    <xf numFmtId="0" fontId="23" fillId="0" borderId="18" xfId="60" applyFont="1" applyFill="1" applyBorder="1" applyAlignment="1">
      <alignment horizontal="center" vertical="center"/>
      <protection/>
    </xf>
    <xf numFmtId="0" fontId="23" fillId="0" borderId="21" xfId="60" applyNumberFormat="1" applyFont="1" applyFill="1" applyBorder="1" applyAlignment="1">
      <alignment horizontal="center" vertical="center"/>
      <protection/>
    </xf>
    <xf numFmtId="0" fontId="22" fillId="0" borderId="18" xfId="0" applyFont="1" applyFill="1" applyBorder="1" applyAlignment="1">
      <alignment horizontal="center" vertical="distributed" textRotation="255" wrapText="1"/>
    </xf>
    <xf numFmtId="0" fontId="22" fillId="0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distributed" textRotation="255" wrapText="1"/>
    </xf>
    <xf numFmtId="0" fontId="23" fillId="0" borderId="22" xfId="60" applyNumberFormat="1" applyFont="1" applyFill="1" applyBorder="1" applyAlignment="1" quotePrefix="1">
      <alignment horizontal="right"/>
      <protection/>
    </xf>
    <xf numFmtId="0" fontId="22" fillId="0" borderId="15" xfId="0" applyFont="1" applyFill="1" applyBorder="1" applyAlignment="1">
      <alignment vertical="center" textRotation="255" wrapText="1"/>
    </xf>
    <xf numFmtId="0" fontId="25" fillId="0" borderId="0" xfId="60" applyNumberFormat="1" applyFont="1" applyFill="1" applyBorder="1" applyAlignment="1">
      <alignment/>
      <protection/>
    </xf>
    <xf numFmtId="0" fontId="26" fillId="0" borderId="14" xfId="0" applyFont="1" applyFill="1" applyBorder="1" applyAlignment="1">
      <alignment/>
    </xf>
    <xf numFmtId="176" fontId="25" fillId="0" borderId="21" xfId="60" applyNumberFormat="1" applyFont="1" applyFill="1" applyBorder="1" applyAlignment="1" applyProtection="1">
      <alignment/>
      <protection locked="0"/>
    </xf>
    <xf numFmtId="0" fontId="26" fillId="0" borderId="2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60" applyNumberFormat="1" applyFont="1" applyFill="1">
      <alignment/>
      <protection/>
    </xf>
    <xf numFmtId="0" fontId="25" fillId="0" borderId="0" xfId="60" applyNumberFormat="1" applyFont="1" applyFill="1" applyBorder="1" applyAlignment="1">
      <alignment horizontal="distributed"/>
      <protection/>
    </xf>
    <xf numFmtId="0" fontId="27" fillId="0" borderId="14" xfId="0" applyFont="1" applyFill="1" applyBorder="1" applyAlignment="1">
      <alignment/>
    </xf>
    <xf numFmtId="3" fontId="25" fillId="0" borderId="0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>
      <alignment/>
      <protection/>
    </xf>
    <xf numFmtId="0" fontId="24" fillId="0" borderId="14" xfId="0" applyFont="1" applyFill="1" applyBorder="1" applyAlignment="1">
      <alignment/>
    </xf>
    <xf numFmtId="3" fontId="23" fillId="0" borderId="0" xfId="60" applyNumberFormat="1" applyFont="1" applyFill="1" applyBorder="1" applyAlignment="1" applyProtection="1">
      <alignment horizontal="right"/>
      <protection locked="0"/>
    </xf>
    <xf numFmtId="3" fontId="23" fillId="0" borderId="0" xfId="60" applyNumberFormat="1" applyFont="1" applyFill="1" applyBorder="1" applyAlignment="1" applyProtection="1" quotePrefix="1">
      <alignment horizontal="right"/>
      <protection locked="0"/>
    </xf>
    <xf numFmtId="3" fontId="23" fillId="0" borderId="0" xfId="60" applyNumberFormat="1" applyFont="1" applyFill="1">
      <alignment/>
      <protection/>
    </xf>
    <xf numFmtId="0" fontId="23" fillId="0" borderId="0" xfId="60" applyNumberFormat="1" applyFont="1" applyFill="1" applyAlignment="1">
      <alignment horizontal="distributed"/>
      <protection/>
    </xf>
    <xf numFmtId="0" fontId="24" fillId="0" borderId="14" xfId="0" applyFont="1" applyFill="1" applyBorder="1" applyAlignment="1">
      <alignment horizontal="distributed"/>
    </xf>
    <xf numFmtId="3" fontId="23" fillId="0" borderId="0" xfId="60" applyNumberFormat="1" applyFont="1" applyFill="1" applyAlignment="1" applyProtection="1">
      <alignment horizontal="right"/>
      <protection locked="0"/>
    </xf>
    <xf numFmtId="0" fontId="23" fillId="0" borderId="14" xfId="60" applyNumberFormat="1" applyFont="1" applyFill="1" applyBorder="1" applyAlignment="1">
      <alignment horizontal="distributed"/>
      <protection/>
    </xf>
    <xf numFmtId="0" fontId="23" fillId="0" borderId="0" xfId="60" applyNumberFormat="1" applyFont="1" applyFill="1" applyBorder="1" applyAlignment="1">
      <alignment horizontal="distributed"/>
      <protection/>
    </xf>
    <xf numFmtId="0" fontId="24" fillId="0" borderId="14" xfId="0" applyFont="1" applyFill="1" applyBorder="1" applyAlignment="1">
      <alignment/>
    </xf>
    <xf numFmtId="3" fontId="22" fillId="0" borderId="0" xfId="0" applyNumberFormat="1" applyFont="1" applyFill="1" applyAlignment="1">
      <alignment horizontal="center"/>
    </xf>
    <xf numFmtId="0" fontId="23" fillId="0" borderId="0" xfId="60" applyNumberFormat="1" applyFont="1" applyFill="1" applyBorder="1" applyAlignment="1">
      <alignment horizontal="distributed"/>
      <protection/>
    </xf>
    <xf numFmtId="3" fontId="23" fillId="0" borderId="19" xfId="60" applyNumberFormat="1" applyFont="1" applyFill="1" applyBorder="1" applyAlignment="1" applyProtection="1">
      <alignment horizontal="right"/>
      <protection locked="0"/>
    </xf>
    <xf numFmtId="0" fontId="24" fillId="0" borderId="14" xfId="0" applyFont="1" applyFill="1" applyBorder="1" applyAlignment="1">
      <alignment horizontal="distributed"/>
    </xf>
    <xf numFmtId="177" fontId="23" fillId="0" borderId="0" xfId="60" applyNumberFormat="1" applyFont="1" applyFill="1" applyAlignment="1" applyProtection="1">
      <alignment horizontal="distributed"/>
      <protection locked="0"/>
    </xf>
    <xf numFmtId="0" fontId="25" fillId="0" borderId="14" xfId="60" applyNumberFormat="1" applyFont="1" applyFill="1" applyBorder="1" applyAlignment="1">
      <alignment horizontal="distributed"/>
      <protection/>
    </xf>
    <xf numFmtId="3" fontId="25" fillId="0" borderId="19" xfId="6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3" fillId="0" borderId="0" xfId="60" applyNumberFormat="1" applyFont="1" applyFill="1" applyBorder="1">
      <alignment/>
      <protection/>
    </xf>
    <xf numFmtId="0" fontId="24" fillId="0" borderId="0" xfId="0" applyFont="1" applyFill="1" applyBorder="1" applyAlignment="1">
      <alignment/>
    </xf>
    <xf numFmtId="3" fontId="23" fillId="0" borderId="0" xfId="60" applyNumberFormat="1" applyFont="1" applyFill="1" applyAlignment="1">
      <alignment horizontal="right"/>
      <protection/>
    </xf>
    <xf numFmtId="0" fontId="23" fillId="0" borderId="16" xfId="60" applyNumberFormat="1" applyFont="1" applyFill="1" applyBorder="1">
      <alignment/>
      <protection/>
    </xf>
    <xf numFmtId="0" fontId="23" fillId="0" borderId="17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2.25390625" style="5" customWidth="1"/>
    <col min="2" max="2" width="20.625" style="5" customWidth="1"/>
    <col min="3" max="3" width="5.25390625" style="5" customWidth="1"/>
    <col min="4" max="4" width="6.50390625" style="5" customWidth="1"/>
    <col min="5" max="5" width="5.625" style="5" customWidth="1"/>
    <col min="6" max="7" width="5.25390625" style="5" customWidth="1"/>
    <col min="8" max="9" width="6.50390625" style="5" customWidth="1"/>
    <col min="10" max="14" width="5.625" style="5" customWidth="1"/>
    <col min="15" max="15" width="4.875" style="5" customWidth="1"/>
    <col min="16" max="16" width="4.75390625" style="5" customWidth="1"/>
    <col min="17" max="17" width="4.50390625" style="5" customWidth="1"/>
    <col min="18" max="16384" width="8.00390625" style="5" customWidth="1"/>
  </cols>
  <sheetData>
    <row r="1" spans="1:17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25" ht="12.7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M2" s="8" t="s">
        <v>2</v>
      </c>
      <c r="N2" s="8"/>
      <c r="O2" s="8"/>
      <c r="P2" s="9"/>
      <c r="Q2" s="7"/>
      <c r="R2" s="7"/>
      <c r="S2" s="10"/>
      <c r="T2" s="7"/>
      <c r="U2" s="7"/>
      <c r="V2" s="7"/>
      <c r="W2" s="7"/>
      <c r="X2" s="7"/>
      <c r="Y2" s="7"/>
    </row>
    <row r="3" spans="1:25" ht="17.2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2"/>
      <c r="O3" s="15"/>
      <c r="P3" s="16"/>
      <c r="Q3" s="7"/>
      <c r="R3" s="7"/>
      <c r="S3" s="10"/>
      <c r="T3" s="7"/>
      <c r="U3" s="7"/>
      <c r="V3" s="7"/>
      <c r="W3" s="7"/>
      <c r="X3" s="7"/>
      <c r="Y3" s="7"/>
    </row>
    <row r="4" spans="1:17" s="25" customFormat="1" ht="7.5" customHeight="1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 t="s">
        <v>5</v>
      </c>
      <c r="P4" s="23" t="s">
        <v>6</v>
      </c>
      <c r="Q4" s="24"/>
    </row>
    <row r="5" spans="1:17" s="25" customFormat="1" ht="23.25" customHeight="1">
      <c r="A5" s="17"/>
      <c r="B5" s="18"/>
      <c r="C5" s="26" t="s">
        <v>7</v>
      </c>
      <c r="D5" s="27" t="s">
        <v>8</v>
      </c>
      <c r="E5" s="28"/>
      <c r="F5" s="28"/>
      <c r="G5" s="29"/>
      <c r="H5" s="30" t="s">
        <v>9</v>
      </c>
      <c r="I5" s="31" t="s">
        <v>10</v>
      </c>
      <c r="J5" s="32"/>
      <c r="K5" s="32"/>
      <c r="L5" s="32"/>
      <c r="M5" s="32"/>
      <c r="N5" s="33" t="s">
        <v>11</v>
      </c>
      <c r="O5" s="34"/>
      <c r="P5" s="35"/>
      <c r="Q5" s="36"/>
    </row>
    <row r="6" spans="1:17" s="25" customFormat="1" ht="18" customHeight="1">
      <c r="A6" s="17"/>
      <c r="B6" s="18"/>
      <c r="C6" s="37"/>
      <c r="D6" s="38" t="s">
        <v>7</v>
      </c>
      <c r="E6" s="39" t="s">
        <v>12</v>
      </c>
      <c r="F6" s="40" t="s">
        <v>13</v>
      </c>
      <c r="G6" s="38" t="s">
        <v>14</v>
      </c>
      <c r="H6" s="41"/>
      <c r="I6" s="38" t="s">
        <v>7</v>
      </c>
      <c r="J6" s="39" t="s">
        <v>15</v>
      </c>
      <c r="K6" s="40" t="s">
        <v>16</v>
      </c>
      <c r="L6" s="42" t="s">
        <v>17</v>
      </c>
      <c r="M6" s="43" t="s">
        <v>18</v>
      </c>
      <c r="N6" s="44"/>
      <c r="O6" s="34"/>
      <c r="P6" s="35"/>
      <c r="Q6" s="36"/>
    </row>
    <row r="7" spans="1:17" s="25" customFormat="1" ht="17.25" customHeight="1">
      <c r="A7" s="20"/>
      <c r="B7" s="21"/>
      <c r="C7" s="45"/>
      <c r="D7" s="46"/>
      <c r="E7" s="47" t="s">
        <v>19</v>
      </c>
      <c r="F7" s="48" t="s">
        <v>19</v>
      </c>
      <c r="G7" s="46"/>
      <c r="H7" s="49"/>
      <c r="I7" s="46"/>
      <c r="J7" s="50" t="s">
        <v>20</v>
      </c>
      <c r="K7" s="48" t="s">
        <v>21</v>
      </c>
      <c r="L7" s="51" t="s">
        <v>22</v>
      </c>
      <c r="M7" s="52"/>
      <c r="N7" s="53"/>
      <c r="O7" s="54"/>
      <c r="P7" s="55"/>
      <c r="Q7" s="36"/>
    </row>
    <row r="8" spans="1:17" s="61" customFormat="1" ht="14.25" customHeight="1">
      <c r="A8" s="56"/>
      <c r="B8" s="57"/>
      <c r="C8" s="58" t="s">
        <v>23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1:17" s="61" customFormat="1" ht="14.25" customHeight="1">
      <c r="A9" s="62" t="s">
        <v>24</v>
      </c>
      <c r="B9" s="63"/>
      <c r="C9" s="64">
        <f>SUM(C11,C14)</f>
        <v>576</v>
      </c>
      <c r="D9" s="64">
        <v>161</v>
      </c>
      <c r="E9" s="64">
        <f aca="true" t="shared" si="0" ref="E9:P9">SUM(E11,E14)</f>
        <v>16</v>
      </c>
      <c r="F9" s="64">
        <f t="shared" si="0"/>
        <v>141</v>
      </c>
      <c r="G9" s="64">
        <f t="shared" si="0"/>
        <v>3</v>
      </c>
      <c r="H9" s="64">
        <f t="shared" si="0"/>
        <v>146</v>
      </c>
      <c r="I9" s="64">
        <f t="shared" si="0"/>
        <v>270</v>
      </c>
      <c r="J9" s="64">
        <f t="shared" si="0"/>
        <v>10</v>
      </c>
      <c r="K9" s="64">
        <f t="shared" si="0"/>
        <v>234</v>
      </c>
      <c r="L9" s="64">
        <f t="shared" si="0"/>
        <v>12</v>
      </c>
      <c r="M9" s="64">
        <f t="shared" si="0"/>
        <v>14</v>
      </c>
      <c r="N9" s="64">
        <f t="shared" si="0"/>
        <v>0</v>
      </c>
      <c r="O9" s="64">
        <f t="shared" si="0"/>
        <v>472</v>
      </c>
      <c r="P9" s="64">
        <f t="shared" si="0"/>
        <v>105</v>
      </c>
      <c r="Q9" s="65"/>
    </row>
    <row r="10" spans="2:17" ht="14.25" customHeight="1">
      <c r="B10" s="66"/>
      <c r="C10" s="67"/>
      <c r="D10" s="67"/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1:17" ht="14.25" customHeight="1">
      <c r="A11" s="70" t="s">
        <v>25</v>
      </c>
      <c r="B11" s="71"/>
      <c r="C11" s="67">
        <f>SUM(D11,H11:I11)</f>
        <v>223</v>
      </c>
      <c r="D11" s="72">
        <f>SUM(E11:G11)</f>
        <v>99</v>
      </c>
      <c r="E11" s="72">
        <v>2</v>
      </c>
      <c r="F11" s="72">
        <v>97</v>
      </c>
      <c r="G11" s="67" t="s">
        <v>26</v>
      </c>
      <c r="H11" s="72">
        <v>117</v>
      </c>
      <c r="I11" s="72">
        <v>7</v>
      </c>
      <c r="J11" s="72">
        <v>1</v>
      </c>
      <c r="K11" s="72">
        <v>3</v>
      </c>
      <c r="L11" s="72">
        <v>0</v>
      </c>
      <c r="M11" s="72">
        <v>3</v>
      </c>
      <c r="N11" s="72">
        <v>0</v>
      </c>
      <c r="O11" s="72">
        <v>151</v>
      </c>
      <c r="P11" s="69">
        <v>72</v>
      </c>
      <c r="Q11" s="69"/>
    </row>
    <row r="12" spans="2:17" ht="14.25" customHeight="1">
      <c r="B12" s="73" t="s">
        <v>27</v>
      </c>
      <c r="C12" s="67">
        <f aca="true" t="shared" si="1" ref="C12:C25">SUM(D12,H12:I12)</f>
        <v>219</v>
      </c>
      <c r="D12" s="72">
        <f aca="true" t="shared" si="2" ref="D12:D25">SUM(E12:G12)</f>
        <v>99</v>
      </c>
      <c r="E12" s="72">
        <v>2</v>
      </c>
      <c r="F12" s="72">
        <v>97</v>
      </c>
      <c r="G12" s="67" t="s">
        <v>26</v>
      </c>
      <c r="H12" s="72">
        <v>117</v>
      </c>
      <c r="I12" s="72">
        <v>3</v>
      </c>
      <c r="J12" s="72">
        <v>1</v>
      </c>
      <c r="K12" s="72">
        <v>1</v>
      </c>
      <c r="L12" s="72">
        <v>0</v>
      </c>
      <c r="M12" s="72">
        <v>1</v>
      </c>
      <c r="N12" s="72">
        <v>0</v>
      </c>
      <c r="O12" s="72">
        <v>147</v>
      </c>
      <c r="P12" s="69">
        <v>72</v>
      </c>
      <c r="Q12" s="69"/>
    </row>
    <row r="13" spans="2:17" ht="14.25" customHeight="1">
      <c r="B13" s="73" t="s">
        <v>28</v>
      </c>
      <c r="C13" s="67">
        <f t="shared" si="1"/>
        <v>4</v>
      </c>
      <c r="D13" s="72">
        <f t="shared" si="2"/>
        <v>1</v>
      </c>
      <c r="E13" s="67">
        <v>0</v>
      </c>
      <c r="F13" s="67">
        <v>1</v>
      </c>
      <c r="G13" s="67" t="s">
        <v>26</v>
      </c>
      <c r="H13" s="72">
        <v>0</v>
      </c>
      <c r="I13" s="72">
        <v>3</v>
      </c>
      <c r="J13" s="67">
        <v>0</v>
      </c>
      <c r="K13" s="67">
        <v>2</v>
      </c>
      <c r="L13" s="67">
        <v>0</v>
      </c>
      <c r="M13" s="67">
        <v>1</v>
      </c>
      <c r="N13" s="67">
        <v>0</v>
      </c>
      <c r="O13" s="67">
        <v>4</v>
      </c>
      <c r="P13" s="67">
        <v>1</v>
      </c>
      <c r="Q13" s="69"/>
    </row>
    <row r="14" spans="1:17" ht="14.25" customHeight="1">
      <c r="A14" s="74" t="s">
        <v>29</v>
      </c>
      <c r="B14" s="75"/>
      <c r="C14" s="67">
        <f t="shared" si="1"/>
        <v>353</v>
      </c>
      <c r="D14" s="72">
        <f t="shared" si="2"/>
        <v>61</v>
      </c>
      <c r="E14" s="72">
        <v>14</v>
      </c>
      <c r="F14" s="72">
        <v>44</v>
      </c>
      <c r="G14" s="68">
        <v>3</v>
      </c>
      <c r="H14" s="72">
        <v>29</v>
      </c>
      <c r="I14" s="72">
        <v>263</v>
      </c>
      <c r="J14" s="72">
        <v>9</v>
      </c>
      <c r="K14" s="72">
        <v>231</v>
      </c>
      <c r="L14" s="72">
        <v>12</v>
      </c>
      <c r="M14" s="72">
        <v>11</v>
      </c>
      <c r="N14" s="72">
        <v>0</v>
      </c>
      <c r="O14" s="72">
        <v>321</v>
      </c>
      <c r="P14" s="69">
        <v>33</v>
      </c>
      <c r="Q14" s="69"/>
    </row>
    <row r="15" spans="2:17" ht="14.25" customHeight="1">
      <c r="B15" s="73" t="s">
        <v>30</v>
      </c>
      <c r="C15" s="67">
        <v>15</v>
      </c>
      <c r="D15" s="72">
        <f t="shared" si="2"/>
        <v>6</v>
      </c>
      <c r="E15" s="72">
        <v>1</v>
      </c>
      <c r="F15" s="72">
        <v>5</v>
      </c>
      <c r="G15" s="67" t="s">
        <v>26</v>
      </c>
      <c r="H15" s="72">
        <v>5</v>
      </c>
      <c r="I15" s="72">
        <v>3</v>
      </c>
      <c r="J15" s="72">
        <v>0</v>
      </c>
      <c r="K15" s="72">
        <v>2</v>
      </c>
      <c r="L15" s="72">
        <v>1</v>
      </c>
      <c r="M15" s="72">
        <v>1</v>
      </c>
      <c r="N15" s="72">
        <v>0</v>
      </c>
      <c r="O15" s="72">
        <v>12</v>
      </c>
      <c r="P15" s="69">
        <v>2</v>
      </c>
      <c r="Q15" s="69"/>
    </row>
    <row r="16" spans="2:17" ht="14.25" customHeight="1">
      <c r="B16" s="73" t="s">
        <v>31</v>
      </c>
      <c r="C16" s="67">
        <f t="shared" si="1"/>
        <v>4</v>
      </c>
      <c r="D16" s="72">
        <f t="shared" si="2"/>
        <v>0</v>
      </c>
      <c r="E16" s="72">
        <v>0</v>
      </c>
      <c r="F16" s="72">
        <v>0</v>
      </c>
      <c r="G16" s="67" t="s">
        <v>26</v>
      </c>
      <c r="H16" s="72">
        <v>0</v>
      </c>
      <c r="I16" s="72">
        <v>4</v>
      </c>
      <c r="J16" s="72">
        <v>0</v>
      </c>
      <c r="K16" s="72">
        <v>3</v>
      </c>
      <c r="L16" s="72">
        <v>0</v>
      </c>
      <c r="M16" s="72">
        <v>0</v>
      </c>
      <c r="N16" s="72">
        <v>0</v>
      </c>
      <c r="O16" s="72">
        <v>4</v>
      </c>
      <c r="P16" s="69">
        <v>0</v>
      </c>
      <c r="Q16" s="69"/>
    </row>
    <row r="17" spans="2:17" ht="14.25" customHeight="1">
      <c r="B17" s="73" t="s">
        <v>32</v>
      </c>
      <c r="C17" s="67">
        <f t="shared" si="1"/>
        <v>41</v>
      </c>
      <c r="D17" s="72">
        <f t="shared" si="2"/>
        <v>7</v>
      </c>
      <c r="E17" s="72">
        <v>2</v>
      </c>
      <c r="F17" s="72">
        <v>5</v>
      </c>
      <c r="G17" s="72" t="s">
        <v>26</v>
      </c>
      <c r="H17" s="72">
        <v>0</v>
      </c>
      <c r="I17" s="72">
        <v>34</v>
      </c>
      <c r="J17" s="72">
        <v>1</v>
      </c>
      <c r="K17" s="72">
        <v>23</v>
      </c>
      <c r="L17" s="72">
        <v>3</v>
      </c>
      <c r="M17" s="72">
        <v>8</v>
      </c>
      <c r="N17" s="72">
        <v>0</v>
      </c>
      <c r="O17" s="72">
        <v>40</v>
      </c>
      <c r="P17" s="69">
        <v>1</v>
      </c>
      <c r="Q17" s="69"/>
    </row>
    <row r="18" spans="2:17" ht="14.25" customHeight="1">
      <c r="B18" s="73" t="s">
        <v>33</v>
      </c>
      <c r="C18" s="67">
        <f t="shared" si="1"/>
        <v>60</v>
      </c>
      <c r="D18" s="72">
        <f t="shared" si="2"/>
        <v>5</v>
      </c>
      <c r="E18" s="72">
        <v>1</v>
      </c>
      <c r="F18" s="72">
        <v>3</v>
      </c>
      <c r="G18" s="68">
        <v>1</v>
      </c>
      <c r="H18" s="72">
        <v>3</v>
      </c>
      <c r="I18" s="72">
        <v>52</v>
      </c>
      <c r="J18" s="72">
        <v>2</v>
      </c>
      <c r="K18" s="72">
        <v>46</v>
      </c>
      <c r="L18" s="72">
        <v>3</v>
      </c>
      <c r="M18" s="72">
        <v>2</v>
      </c>
      <c r="N18" s="72">
        <v>0</v>
      </c>
      <c r="O18" s="72">
        <v>55</v>
      </c>
      <c r="P18" s="69">
        <v>5</v>
      </c>
      <c r="Q18" s="69"/>
    </row>
    <row r="19" spans="2:17" ht="14.25" customHeight="1">
      <c r="B19" s="73" t="s">
        <v>34</v>
      </c>
      <c r="C19" s="67">
        <f t="shared" si="1"/>
        <v>87</v>
      </c>
      <c r="D19" s="72">
        <f t="shared" si="2"/>
        <v>25</v>
      </c>
      <c r="E19" s="72">
        <v>5</v>
      </c>
      <c r="F19" s="72">
        <v>20</v>
      </c>
      <c r="G19" s="67" t="s">
        <v>26</v>
      </c>
      <c r="H19" s="72">
        <v>16</v>
      </c>
      <c r="I19" s="72">
        <v>46</v>
      </c>
      <c r="J19" s="72">
        <v>3</v>
      </c>
      <c r="K19" s="72">
        <v>41</v>
      </c>
      <c r="L19" s="72">
        <v>1</v>
      </c>
      <c r="M19" s="72">
        <v>1</v>
      </c>
      <c r="N19" s="72">
        <v>0</v>
      </c>
      <c r="O19" s="72">
        <v>73</v>
      </c>
      <c r="P19" s="69">
        <v>14</v>
      </c>
      <c r="Q19" s="69"/>
    </row>
    <row r="20" spans="2:17" ht="14.25" customHeight="1">
      <c r="B20" s="73" t="s">
        <v>35</v>
      </c>
      <c r="C20" s="67">
        <v>10</v>
      </c>
      <c r="D20" s="72">
        <f t="shared" si="2"/>
        <v>1</v>
      </c>
      <c r="E20" s="72">
        <v>0</v>
      </c>
      <c r="F20" s="72">
        <v>1</v>
      </c>
      <c r="G20" s="67" t="s">
        <v>26</v>
      </c>
      <c r="H20" s="72">
        <v>0</v>
      </c>
      <c r="I20" s="72">
        <v>8</v>
      </c>
      <c r="J20" s="72">
        <v>0</v>
      </c>
      <c r="K20" s="72">
        <v>8</v>
      </c>
      <c r="L20" s="72">
        <v>0</v>
      </c>
      <c r="M20" s="72">
        <v>0</v>
      </c>
      <c r="N20" s="72">
        <v>0</v>
      </c>
      <c r="O20" s="72">
        <v>8</v>
      </c>
      <c r="P20" s="69">
        <v>1</v>
      </c>
      <c r="Q20" s="69"/>
    </row>
    <row r="21" spans="2:17" ht="14.25" customHeight="1">
      <c r="B21" s="73" t="s">
        <v>36</v>
      </c>
      <c r="C21" s="67">
        <v>32</v>
      </c>
      <c r="D21" s="72">
        <f t="shared" si="2"/>
        <v>0</v>
      </c>
      <c r="E21" s="72">
        <v>0</v>
      </c>
      <c r="F21" s="72">
        <v>0</v>
      </c>
      <c r="G21" s="67" t="s">
        <v>26</v>
      </c>
      <c r="H21" s="72">
        <v>0</v>
      </c>
      <c r="I21" s="72">
        <v>31</v>
      </c>
      <c r="J21" s="72">
        <v>0</v>
      </c>
      <c r="K21" s="72">
        <v>29</v>
      </c>
      <c r="L21" s="72">
        <v>1</v>
      </c>
      <c r="M21" s="72">
        <v>0</v>
      </c>
      <c r="N21" s="72">
        <v>0</v>
      </c>
      <c r="O21" s="72">
        <v>31</v>
      </c>
      <c r="P21" s="69">
        <v>0</v>
      </c>
      <c r="Q21" s="69"/>
    </row>
    <row r="22" spans="1:17" s="61" customFormat="1" ht="14.25" customHeight="1">
      <c r="A22" s="5"/>
      <c r="B22" s="73" t="s">
        <v>37</v>
      </c>
      <c r="C22" s="67">
        <f t="shared" si="1"/>
        <v>4</v>
      </c>
      <c r="D22" s="72">
        <f t="shared" si="2"/>
        <v>0</v>
      </c>
      <c r="E22" s="68">
        <v>0</v>
      </c>
      <c r="F22" s="68">
        <v>0</v>
      </c>
      <c r="G22" s="67" t="s">
        <v>26</v>
      </c>
      <c r="H22" s="72">
        <v>0</v>
      </c>
      <c r="I22" s="72">
        <v>4</v>
      </c>
      <c r="J22" s="68">
        <v>0</v>
      </c>
      <c r="K22" s="68">
        <v>4</v>
      </c>
      <c r="L22" s="68">
        <v>0</v>
      </c>
      <c r="M22" s="68">
        <v>0</v>
      </c>
      <c r="N22" s="68">
        <v>0</v>
      </c>
      <c r="O22" s="68">
        <v>4</v>
      </c>
      <c r="P22" s="68">
        <v>0</v>
      </c>
      <c r="Q22" s="76"/>
    </row>
    <row r="23" spans="1:17" s="61" customFormat="1" ht="14.25" customHeight="1">
      <c r="A23" s="77"/>
      <c r="B23" s="77" t="s">
        <v>38</v>
      </c>
      <c r="C23" s="78">
        <f t="shared" si="1"/>
        <v>81</v>
      </c>
      <c r="D23" s="72">
        <f t="shared" si="2"/>
        <v>16</v>
      </c>
      <c r="E23" s="68">
        <v>4</v>
      </c>
      <c r="F23" s="67">
        <v>9</v>
      </c>
      <c r="G23" s="68">
        <v>3</v>
      </c>
      <c r="H23" s="72">
        <v>4</v>
      </c>
      <c r="I23" s="72">
        <v>61</v>
      </c>
      <c r="J23" s="68">
        <v>2</v>
      </c>
      <c r="K23" s="72">
        <v>56</v>
      </c>
      <c r="L23" s="72">
        <v>2</v>
      </c>
      <c r="M23" s="72">
        <v>0</v>
      </c>
      <c r="N23" s="72">
        <v>0</v>
      </c>
      <c r="O23" s="72">
        <v>73</v>
      </c>
      <c r="P23" s="69">
        <v>8</v>
      </c>
      <c r="Q23" s="69"/>
    </row>
    <row r="24" spans="2:17" ht="14.25" customHeight="1">
      <c r="B24" s="79" t="s">
        <v>39</v>
      </c>
      <c r="C24" s="67">
        <f t="shared" si="1"/>
        <v>20</v>
      </c>
      <c r="D24" s="80">
        <f t="shared" si="2"/>
        <v>0</v>
      </c>
      <c r="E24" s="72" t="s">
        <v>26</v>
      </c>
      <c r="F24" s="72" t="s">
        <v>26</v>
      </c>
      <c r="G24" s="72" t="s">
        <v>26</v>
      </c>
      <c r="H24" s="72" t="s">
        <v>26</v>
      </c>
      <c r="I24" s="72">
        <v>20</v>
      </c>
      <c r="J24" s="72" t="s">
        <v>26</v>
      </c>
      <c r="K24" s="72">
        <v>19</v>
      </c>
      <c r="L24" s="72">
        <v>1</v>
      </c>
      <c r="M24" s="72">
        <v>0</v>
      </c>
      <c r="N24" s="72" t="s">
        <v>26</v>
      </c>
      <c r="O24" s="72">
        <v>20</v>
      </c>
      <c r="P24" s="72">
        <v>0</v>
      </c>
      <c r="Q24" s="69"/>
    </row>
    <row r="25" spans="2:17" ht="14.25" customHeight="1">
      <c r="B25" s="79" t="s">
        <v>40</v>
      </c>
      <c r="C25" s="67">
        <f t="shared" si="1"/>
        <v>0</v>
      </c>
      <c r="D25" s="72">
        <f t="shared" si="2"/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69"/>
    </row>
    <row r="26" spans="2:17" s="61" customFormat="1" ht="14.25" customHeight="1">
      <c r="B26" s="81"/>
      <c r="C26" s="82" t="s">
        <v>41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</row>
    <row r="27" spans="1:17" s="61" customFormat="1" ht="14.25" customHeight="1">
      <c r="A27" s="62" t="s">
        <v>24</v>
      </c>
      <c r="B27" s="63"/>
      <c r="C27" s="64">
        <v>319</v>
      </c>
      <c r="D27" s="64">
        <v>118</v>
      </c>
      <c r="E27" s="64">
        <v>12</v>
      </c>
      <c r="F27" s="64">
        <v>106</v>
      </c>
      <c r="G27" s="64">
        <f aca="true" t="shared" si="3" ref="G27:O27">SUM(G29,G32)</f>
        <v>0</v>
      </c>
      <c r="H27" s="64">
        <f t="shared" si="3"/>
        <v>25</v>
      </c>
      <c r="I27" s="64">
        <f t="shared" si="3"/>
        <v>176</v>
      </c>
      <c r="J27" s="64">
        <f t="shared" si="3"/>
        <v>8</v>
      </c>
      <c r="K27" s="64">
        <f t="shared" si="3"/>
        <v>155</v>
      </c>
      <c r="L27" s="64">
        <f t="shared" si="3"/>
        <v>6</v>
      </c>
      <c r="M27" s="64">
        <f t="shared" si="3"/>
        <v>7</v>
      </c>
      <c r="N27" s="64">
        <f t="shared" si="3"/>
        <v>0</v>
      </c>
      <c r="O27" s="64">
        <f t="shared" si="3"/>
        <v>313</v>
      </c>
      <c r="P27" s="64">
        <v>6</v>
      </c>
      <c r="Q27" s="65"/>
    </row>
    <row r="28" spans="2:17" ht="14.25" customHeight="1">
      <c r="B28" s="66"/>
      <c r="C28" s="67"/>
      <c r="D28" s="72"/>
      <c r="E28" s="72"/>
      <c r="F28" s="72"/>
      <c r="G28" s="68"/>
      <c r="H28" s="72"/>
      <c r="I28" s="72"/>
      <c r="J28" s="72"/>
      <c r="K28" s="72"/>
      <c r="L28" s="72"/>
      <c r="M28" s="72"/>
      <c r="N28" s="72"/>
      <c r="O28" s="72"/>
      <c r="P28" s="69"/>
      <c r="Q28" s="69"/>
    </row>
    <row r="29" spans="1:17" ht="14.25" customHeight="1">
      <c r="A29" s="70" t="s">
        <v>25</v>
      </c>
      <c r="B29" s="71"/>
      <c r="C29" s="67">
        <f aca="true" t="shared" si="4" ref="C29:C43">SUM(D29,H29:I29)</f>
        <v>99</v>
      </c>
      <c r="D29" s="72">
        <f aca="true" t="shared" si="5" ref="D29:D43">SUM(E29:G29)</f>
        <v>76</v>
      </c>
      <c r="E29" s="72">
        <v>2</v>
      </c>
      <c r="F29" s="72">
        <v>74</v>
      </c>
      <c r="G29" s="72" t="s">
        <v>26</v>
      </c>
      <c r="H29" s="72">
        <v>19</v>
      </c>
      <c r="I29" s="72">
        <v>4</v>
      </c>
      <c r="J29" s="72">
        <v>0</v>
      </c>
      <c r="K29" s="72">
        <v>2</v>
      </c>
      <c r="L29" s="72">
        <v>0</v>
      </c>
      <c r="M29" s="72">
        <v>1</v>
      </c>
      <c r="N29" s="67">
        <v>0</v>
      </c>
      <c r="O29" s="72">
        <v>95</v>
      </c>
      <c r="P29" s="69">
        <v>3</v>
      </c>
      <c r="Q29" s="69"/>
    </row>
    <row r="30" spans="2:17" ht="14.25" customHeight="1">
      <c r="B30" s="73" t="s">
        <v>27</v>
      </c>
      <c r="C30" s="67">
        <v>96</v>
      </c>
      <c r="D30" s="72">
        <v>75</v>
      </c>
      <c r="E30" s="67">
        <v>2</v>
      </c>
      <c r="F30" s="67">
        <v>74</v>
      </c>
      <c r="G30" s="72" t="s">
        <v>26</v>
      </c>
      <c r="H30" s="67">
        <v>19</v>
      </c>
      <c r="I30" s="67">
        <v>2</v>
      </c>
      <c r="J30" s="67">
        <v>0</v>
      </c>
      <c r="K30" s="67">
        <v>1</v>
      </c>
      <c r="L30" s="67">
        <v>0</v>
      </c>
      <c r="M30" s="67">
        <v>0</v>
      </c>
      <c r="N30" s="67">
        <v>0</v>
      </c>
      <c r="O30" s="67">
        <v>93</v>
      </c>
      <c r="P30" s="69">
        <v>3</v>
      </c>
      <c r="Q30" s="69"/>
    </row>
    <row r="31" spans="2:17" ht="14.25" customHeight="1">
      <c r="B31" s="73" t="s">
        <v>28</v>
      </c>
      <c r="C31" s="67">
        <f t="shared" si="4"/>
        <v>3</v>
      </c>
      <c r="D31" s="72">
        <f t="shared" si="5"/>
        <v>1</v>
      </c>
      <c r="E31" s="72">
        <v>0</v>
      </c>
      <c r="F31" s="72">
        <v>1</v>
      </c>
      <c r="G31" s="72" t="s">
        <v>26</v>
      </c>
      <c r="H31" s="72">
        <v>0</v>
      </c>
      <c r="I31" s="72">
        <v>2</v>
      </c>
      <c r="J31" s="72">
        <v>0</v>
      </c>
      <c r="K31" s="72">
        <v>1</v>
      </c>
      <c r="L31" s="72">
        <v>0</v>
      </c>
      <c r="M31" s="72">
        <v>1</v>
      </c>
      <c r="N31" s="67">
        <v>0</v>
      </c>
      <c r="O31" s="72">
        <v>3</v>
      </c>
      <c r="P31" s="69">
        <v>0</v>
      </c>
      <c r="Q31" s="69"/>
    </row>
    <row r="32" spans="1:17" ht="14.25" customHeight="1">
      <c r="A32" s="74" t="s">
        <v>29</v>
      </c>
      <c r="B32" s="75"/>
      <c r="C32" s="67">
        <v>220</v>
      </c>
      <c r="D32" s="72">
        <v>43</v>
      </c>
      <c r="E32" s="72">
        <v>11</v>
      </c>
      <c r="F32" s="72">
        <v>31</v>
      </c>
      <c r="G32" s="72">
        <v>0</v>
      </c>
      <c r="H32" s="72">
        <v>6</v>
      </c>
      <c r="I32" s="72">
        <v>172</v>
      </c>
      <c r="J32" s="72">
        <v>8</v>
      </c>
      <c r="K32" s="72">
        <v>153</v>
      </c>
      <c r="L32" s="72">
        <v>6</v>
      </c>
      <c r="M32" s="72">
        <v>6</v>
      </c>
      <c r="N32" s="67">
        <v>0</v>
      </c>
      <c r="O32" s="72">
        <v>218</v>
      </c>
      <c r="P32" s="69">
        <v>2</v>
      </c>
      <c r="Q32" s="69"/>
    </row>
    <row r="33" spans="2:17" ht="14.25" customHeight="1">
      <c r="B33" s="73" t="s">
        <v>30</v>
      </c>
      <c r="C33" s="67">
        <v>10</v>
      </c>
      <c r="D33" s="72">
        <f t="shared" si="5"/>
        <v>6</v>
      </c>
      <c r="E33" s="72">
        <v>1</v>
      </c>
      <c r="F33" s="72">
        <v>5</v>
      </c>
      <c r="G33" s="72" t="s">
        <v>26</v>
      </c>
      <c r="H33" s="72">
        <v>1</v>
      </c>
      <c r="I33" s="72">
        <v>2</v>
      </c>
      <c r="J33" s="72">
        <v>0</v>
      </c>
      <c r="K33" s="72">
        <v>2</v>
      </c>
      <c r="L33" s="72">
        <v>0</v>
      </c>
      <c r="M33" s="72">
        <v>0</v>
      </c>
      <c r="N33" s="67">
        <v>0</v>
      </c>
      <c r="O33" s="72">
        <v>10</v>
      </c>
      <c r="P33" s="69">
        <v>0</v>
      </c>
      <c r="Q33" s="69"/>
    </row>
    <row r="34" spans="2:17" ht="14.25" customHeight="1">
      <c r="B34" s="73" t="s">
        <v>31</v>
      </c>
      <c r="C34" s="67">
        <v>4</v>
      </c>
      <c r="D34" s="72">
        <f t="shared" si="5"/>
        <v>0</v>
      </c>
      <c r="E34" s="72">
        <v>0</v>
      </c>
      <c r="F34" s="72">
        <v>0</v>
      </c>
      <c r="G34" s="72" t="s">
        <v>26</v>
      </c>
      <c r="H34" s="72">
        <v>0</v>
      </c>
      <c r="I34" s="72">
        <v>3</v>
      </c>
      <c r="J34" s="72">
        <v>0</v>
      </c>
      <c r="K34" s="72">
        <v>3</v>
      </c>
      <c r="L34" s="72">
        <v>0</v>
      </c>
      <c r="M34" s="72">
        <v>0</v>
      </c>
      <c r="N34" s="67">
        <v>0</v>
      </c>
      <c r="O34" s="72">
        <v>3</v>
      </c>
      <c r="P34" s="69">
        <v>0</v>
      </c>
      <c r="Q34" s="69"/>
    </row>
    <row r="35" spans="2:17" ht="14.25" customHeight="1">
      <c r="B35" s="73" t="s">
        <v>32</v>
      </c>
      <c r="C35" s="67">
        <f t="shared" si="4"/>
        <v>33</v>
      </c>
      <c r="D35" s="72">
        <f t="shared" si="5"/>
        <v>7</v>
      </c>
      <c r="E35" s="72">
        <v>2</v>
      </c>
      <c r="F35" s="72">
        <v>5</v>
      </c>
      <c r="G35" s="72" t="s">
        <v>26</v>
      </c>
      <c r="H35" s="72">
        <v>0</v>
      </c>
      <c r="I35" s="72">
        <v>26</v>
      </c>
      <c r="J35" s="72">
        <v>1</v>
      </c>
      <c r="K35" s="72">
        <v>19</v>
      </c>
      <c r="L35" s="72">
        <v>2</v>
      </c>
      <c r="M35" s="72">
        <v>4</v>
      </c>
      <c r="N35" s="67">
        <v>0</v>
      </c>
      <c r="O35" s="72">
        <v>33</v>
      </c>
      <c r="P35" s="69">
        <v>0</v>
      </c>
      <c r="Q35" s="69"/>
    </row>
    <row r="36" spans="1:17" s="61" customFormat="1" ht="14.25" customHeight="1">
      <c r="A36" s="5"/>
      <c r="B36" s="73" t="s">
        <v>33</v>
      </c>
      <c r="C36" s="67">
        <f t="shared" si="4"/>
        <v>40</v>
      </c>
      <c r="D36" s="72">
        <f t="shared" si="5"/>
        <v>4</v>
      </c>
      <c r="E36" s="72">
        <v>1</v>
      </c>
      <c r="F36" s="72">
        <v>3</v>
      </c>
      <c r="G36" s="72">
        <v>0</v>
      </c>
      <c r="H36" s="72">
        <v>1</v>
      </c>
      <c r="I36" s="72">
        <v>35</v>
      </c>
      <c r="J36" s="72">
        <v>2</v>
      </c>
      <c r="K36" s="72">
        <v>32</v>
      </c>
      <c r="L36" s="72">
        <v>1</v>
      </c>
      <c r="M36" s="72">
        <v>1</v>
      </c>
      <c r="N36" s="67">
        <v>0</v>
      </c>
      <c r="O36" s="72">
        <v>39</v>
      </c>
      <c r="P36" s="72">
        <v>0</v>
      </c>
      <c r="Q36" s="76"/>
    </row>
    <row r="37" spans="1:17" s="61" customFormat="1" ht="14.25" customHeight="1">
      <c r="A37" s="5"/>
      <c r="B37" s="73" t="s">
        <v>34</v>
      </c>
      <c r="C37" s="67">
        <f t="shared" si="4"/>
        <v>44</v>
      </c>
      <c r="D37" s="72">
        <f t="shared" si="5"/>
        <v>17</v>
      </c>
      <c r="E37" s="72">
        <v>4</v>
      </c>
      <c r="F37" s="72">
        <v>13</v>
      </c>
      <c r="G37" s="72" t="s">
        <v>26</v>
      </c>
      <c r="H37" s="72">
        <v>3</v>
      </c>
      <c r="I37" s="72">
        <v>24</v>
      </c>
      <c r="J37" s="72">
        <v>2</v>
      </c>
      <c r="K37" s="72">
        <v>22</v>
      </c>
      <c r="L37" s="72">
        <v>0</v>
      </c>
      <c r="M37" s="72">
        <v>0</v>
      </c>
      <c r="N37" s="67">
        <v>0</v>
      </c>
      <c r="O37" s="72">
        <v>43</v>
      </c>
      <c r="P37" s="69">
        <v>1</v>
      </c>
      <c r="Q37" s="69"/>
    </row>
    <row r="38" spans="2:17" ht="14.25" customHeight="1">
      <c r="B38" s="73" t="s">
        <v>35</v>
      </c>
      <c r="C38" s="67">
        <f t="shared" si="4"/>
        <v>5</v>
      </c>
      <c r="D38" s="72">
        <f t="shared" si="5"/>
        <v>1</v>
      </c>
      <c r="E38" s="72">
        <v>0</v>
      </c>
      <c r="F38" s="72">
        <v>1</v>
      </c>
      <c r="G38" s="72" t="s">
        <v>26</v>
      </c>
      <c r="H38" s="72">
        <v>0</v>
      </c>
      <c r="I38" s="72">
        <v>4</v>
      </c>
      <c r="J38" s="72">
        <v>0</v>
      </c>
      <c r="K38" s="72">
        <v>4</v>
      </c>
      <c r="L38" s="72">
        <v>0</v>
      </c>
      <c r="M38" s="72">
        <v>0</v>
      </c>
      <c r="N38" s="67">
        <v>0</v>
      </c>
      <c r="O38" s="72">
        <v>5</v>
      </c>
      <c r="P38" s="69">
        <v>0</v>
      </c>
      <c r="Q38" s="69"/>
    </row>
    <row r="39" spans="2:17" ht="14.25" customHeight="1">
      <c r="B39" s="73" t="s">
        <v>36</v>
      </c>
      <c r="C39" s="67">
        <f t="shared" si="4"/>
        <v>26</v>
      </c>
      <c r="D39" s="72">
        <f t="shared" si="5"/>
        <v>0</v>
      </c>
      <c r="E39" s="72">
        <v>0</v>
      </c>
      <c r="F39" s="72">
        <v>0</v>
      </c>
      <c r="G39" s="72" t="s">
        <v>26</v>
      </c>
      <c r="H39" s="72">
        <v>0</v>
      </c>
      <c r="I39" s="72">
        <v>26</v>
      </c>
      <c r="J39" s="72">
        <v>0</v>
      </c>
      <c r="K39" s="72">
        <v>25</v>
      </c>
      <c r="L39" s="72">
        <v>1</v>
      </c>
      <c r="M39" s="72">
        <v>0</v>
      </c>
      <c r="N39" s="67">
        <v>0</v>
      </c>
      <c r="O39" s="72">
        <v>26</v>
      </c>
      <c r="P39" s="69">
        <v>0</v>
      </c>
      <c r="Q39" s="69"/>
    </row>
    <row r="40" spans="2:17" ht="14.25" customHeight="1">
      <c r="B40" s="73" t="s">
        <v>37</v>
      </c>
      <c r="C40" s="67">
        <f t="shared" si="4"/>
        <v>4</v>
      </c>
      <c r="D40" s="72">
        <f t="shared" si="5"/>
        <v>0</v>
      </c>
      <c r="E40" s="68">
        <v>0</v>
      </c>
      <c r="F40" s="68">
        <v>0</v>
      </c>
      <c r="G40" s="72" t="s">
        <v>26</v>
      </c>
      <c r="H40" s="68">
        <v>0</v>
      </c>
      <c r="I40" s="72">
        <v>4</v>
      </c>
      <c r="J40" s="68">
        <v>0</v>
      </c>
      <c r="K40" s="72">
        <v>4</v>
      </c>
      <c r="L40" s="68">
        <v>0</v>
      </c>
      <c r="M40" s="72">
        <v>0</v>
      </c>
      <c r="N40" s="67">
        <v>0</v>
      </c>
      <c r="O40" s="72">
        <v>4</v>
      </c>
      <c r="P40" s="69">
        <v>0</v>
      </c>
      <c r="Q40" s="69"/>
    </row>
    <row r="41" spans="1:17" ht="14.25" customHeight="1">
      <c r="A41" s="77"/>
      <c r="B41" s="73" t="s">
        <v>38</v>
      </c>
      <c r="C41" s="67">
        <f t="shared" si="4"/>
        <v>38</v>
      </c>
      <c r="D41" s="72">
        <f t="shared" si="5"/>
        <v>7</v>
      </c>
      <c r="E41" s="72">
        <v>3</v>
      </c>
      <c r="F41" s="72">
        <v>4</v>
      </c>
      <c r="G41" s="72">
        <v>0</v>
      </c>
      <c r="H41" s="72">
        <v>1</v>
      </c>
      <c r="I41" s="72">
        <v>30</v>
      </c>
      <c r="J41" s="72">
        <v>2</v>
      </c>
      <c r="K41" s="72">
        <v>28</v>
      </c>
      <c r="L41" s="72">
        <v>1</v>
      </c>
      <c r="M41" s="72">
        <v>0</v>
      </c>
      <c r="N41" s="67">
        <v>0</v>
      </c>
      <c r="O41" s="72">
        <v>37</v>
      </c>
      <c r="P41" s="69">
        <v>0</v>
      </c>
      <c r="Q41" s="69"/>
    </row>
    <row r="42" spans="2:17" ht="14.25" customHeight="1">
      <c r="B42" s="79" t="s">
        <v>39</v>
      </c>
      <c r="C42" s="67">
        <f t="shared" si="4"/>
        <v>17</v>
      </c>
      <c r="D42" s="80">
        <f t="shared" si="5"/>
        <v>0</v>
      </c>
      <c r="E42" s="72" t="s">
        <v>26</v>
      </c>
      <c r="F42" s="72" t="s">
        <v>26</v>
      </c>
      <c r="G42" s="72" t="s">
        <v>26</v>
      </c>
      <c r="H42" s="72" t="s">
        <v>26</v>
      </c>
      <c r="I42" s="72">
        <v>17</v>
      </c>
      <c r="J42" s="72" t="s">
        <v>26</v>
      </c>
      <c r="K42" s="72">
        <v>16</v>
      </c>
      <c r="L42" s="72">
        <v>0</v>
      </c>
      <c r="M42" s="72">
        <v>0</v>
      </c>
      <c r="N42" s="72" t="s">
        <v>26</v>
      </c>
      <c r="O42" s="72">
        <v>17</v>
      </c>
      <c r="P42" s="72">
        <v>0</v>
      </c>
      <c r="Q42" s="69"/>
    </row>
    <row r="43" spans="1:17" s="61" customFormat="1" ht="14.25" customHeight="1">
      <c r="A43" s="5"/>
      <c r="B43" s="79" t="s">
        <v>40</v>
      </c>
      <c r="C43" s="67">
        <f t="shared" si="4"/>
        <v>0</v>
      </c>
      <c r="D43" s="72">
        <f t="shared" si="5"/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9"/>
    </row>
    <row r="44" spans="2:17" s="61" customFormat="1" ht="14.25" customHeight="1">
      <c r="B44" s="81"/>
      <c r="C44" s="82" t="s">
        <v>42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65"/>
    </row>
    <row r="45" spans="1:17" s="61" customFormat="1" ht="14.25" customHeight="1">
      <c r="A45" s="62" t="s">
        <v>24</v>
      </c>
      <c r="B45" s="63"/>
      <c r="C45" s="64">
        <f>SUM(C47,C50)</f>
        <v>257</v>
      </c>
      <c r="D45" s="64">
        <v>42</v>
      </c>
      <c r="E45" s="64">
        <v>4</v>
      </c>
      <c r="F45" s="64">
        <v>36</v>
      </c>
      <c r="G45" s="64">
        <f aca="true" t="shared" si="6" ref="G45:P45">SUM(G47,G50)</f>
        <v>3</v>
      </c>
      <c r="H45" s="64">
        <f t="shared" si="6"/>
        <v>121</v>
      </c>
      <c r="I45" s="64">
        <f t="shared" si="6"/>
        <v>94</v>
      </c>
      <c r="J45" s="64">
        <v>2</v>
      </c>
      <c r="K45" s="64">
        <f t="shared" si="6"/>
        <v>79</v>
      </c>
      <c r="L45" s="64">
        <f t="shared" si="6"/>
        <v>6</v>
      </c>
      <c r="M45" s="64">
        <f t="shared" si="6"/>
        <v>7</v>
      </c>
      <c r="N45" s="64">
        <f t="shared" si="6"/>
        <v>0</v>
      </c>
      <c r="O45" s="64">
        <v>158</v>
      </c>
      <c r="P45" s="64">
        <f t="shared" si="6"/>
        <v>99</v>
      </c>
      <c r="Q45" s="65"/>
    </row>
    <row r="46" spans="2:17" ht="14.25" customHeight="1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9"/>
    </row>
    <row r="47" spans="1:17" ht="14.25" customHeight="1">
      <c r="A47" s="70" t="s">
        <v>25</v>
      </c>
      <c r="B47" s="71"/>
      <c r="C47" s="67">
        <v>124</v>
      </c>
      <c r="D47" s="72">
        <v>24</v>
      </c>
      <c r="E47" s="72">
        <v>0</v>
      </c>
      <c r="F47" s="72">
        <v>23</v>
      </c>
      <c r="G47" s="67" t="s">
        <v>26</v>
      </c>
      <c r="H47" s="72">
        <v>98</v>
      </c>
      <c r="I47" s="72">
        <v>3</v>
      </c>
      <c r="J47" s="72">
        <v>0</v>
      </c>
      <c r="K47" s="72">
        <v>1</v>
      </c>
      <c r="L47" s="72">
        <v>0</v>
      </c>
      <c r="M47" s="72">
        <v>2</v>
      </c>
      <c r="N47" s="72">
        <v>0</v>
      </c>
      <c r="O47" s="72">
        <v>56</v>
      </c>
      <c r="P47" s="69">
        <v>69</v>
      </c>
      <c r="Q47" s="69"/>
    </row>
    <row r="48" spans="2:17" ht="14.25" customHeight="1">
      <c r="B48" s="73" t="s">
        <v>27</v>
      </c>
      <c r="C48" s="67">
        <v>123</v>
      </c>
      <c r="D48" s="72">
        <v>24</v>
      </c>
      <c r="E48" s="72">
        <v>0</v>
      </c>
      <c r="F48" s="72">
        <v>23</v>
      </c>
      <c r="G48" s="67" t="s">
        <v>26</v>
      </c>
      <c r="H48" s="72">
        <v>98</v>
      </c>
      <c r="I48" s="72">
        <v>2</v>
      </c>
      <c r="J48" s="72">
        <v>0</v>
      </c>
      <c r="K48" s="72">
        <v>0</v>
      </c>
      <c r="L48" s="72">
        <v>0</v>
      </c>
      <c r="M48" s="72">
        <v>1</v>
      </c>
      <c r="N48" s="72">
        <v>0</v>
      </c>
      <c r="O48" s="72">
        <v>55</v>
      </c>
      <c r="P48" s="69">
        <v>68</v>
      </c>
      <c r="Q48" s="69"/>
    </row>
    <row r="49" spans="2:17" ht="14.25" customHeight="1">
      <c r="B49" s="73" t="s">
        <v>28</v>
      </c>
      <c r="C49" s="67">
        <f aca="true" t="shared" si="7" ref="C49:C61">SUM(D49,H49:I49)</f>
        <v>1</v>
      </c>
      <c r="D49" s="72">
        <f aca="true" t="shared" si="8" ref="D49:D61">SUM(E49:G49)</f>
        <v>0</v>
      </c>
      <c r="E49" s="85">
        <v>0</v>
      </c>
      <c r="F49" s="85">
        <v>0</v>
      </c>
      <c r="G49" s="67" t="s">
        <v>26</v>
      </c>
      <c r="H49" s="85">
        <v>0</v>
      </c>
      <c r="I49" s="85">
        <v>1</v>
      </c>
      <c r="J49" s="85">
        <v>0</v>
      </c>
      <c r="K49" s="85">
        <v>0</v>
      </c>
      <c r="L49" s="85">
        <v>0</v>
      </c>
      <c r="M49" s="85">
        <v>1</v>
      </c>
      <c r="N49" s="85">
        <v>0</v>
      </c>
      <c r="O49" s="85">
        <v>1</v>
      </c>
      <c r="P49" s="85">
        <v>1</v>
      </c>
      <c r="Q49" s="85"/>
    </row>
    <row r="50" spans="1:17" ht="12">
      <c r="A50" s="74" t="s">
        <v>29</v>
      </c>
      <c r="B50" s="86"/>
      <c r="C50" s="78">
        <f t="shared" si="7"/>
        <v>133</v>
      </c>
      <c r="D50" s="72">
        <v>19</v>
      </c>
      <c r="E50" s="85">
        <v>3</v>
      </c>
      <c r="F50" s="85">
        <v>12</v>
      </c>
      <c r="G50" s="85">
        <v>3</v>
      </c>
      <c r="H50" s="85">
        <v>23</v>
      </c>
      <c r="I50" s="85">
        <v>91</v>
      </c>
      <c r="J50" s="85">
        <v>1</v>
      </c>
      <c r="K50" s="85">
        <v>78</v>
      </c>
      <c r="L50" s="85">
        <v>6</v>
      </c>
      <c r="M50" s="85">
        <v>5</v>
      </c>
      <c r="N50" s="85">
        <v>0</v>
      </c>
      <c r="O50" s="85">
        <v>103</v>
      </c>
      <c r="P50" s="85">
        <v>30</v>
      </c>
      <c r="Q50" s="85"/>
    </row>
    <row r="51" spans="2:17" ht="12">
      <c r="B51" s="77" t="s">
        <v>30</v>
      </c>
      <c r="C51" s="78">
        <f t="shared" si="7"/>
        <v>5</v>
      </c>
      <c r="D51" s="72">
        <f t="shared" si="8"/>
        <v>0</v>
      </c>
      <c r="E51" s="85">
        <v>0</v>
      </c>
      <c r="F51" s="85">
        <v>0</v>
      </c>
      <c r="G51" s="67" t="s">
        <v>26</v>
      </c>
      <c r="H51" s="85">
        <v>4</v>
      </c>
      <c r="I51" s="85">
        <v>1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2</v>
      </c>
      <c r="P51" s="85">
        <v>2</v>
      </c>
      <c r="Q51" s="69"/>
    </row>
    <row r="52" spans="2:17" ht="12">
      <c r="B52" s="77" t="s">
        <v>31</v>
      </c>
      <c r="C52" s="78">
        <f t="shared" si="7"/>
        <v>1</v>
      </c>
      <c r="D52" s="72">
        <f t="shared" si="8"/>
        <v>0</v>
      </c>
      <c r="E52" s="85">
        <v>0</v>
      </c>
      <c r="F52" s="85">
        <v>0</v>
      </c>
      <c r="G52" s="67" t="s">
        <v>26</v>
      </c>
      <c r="H52" s="85">
        <v>0</v>
      </c>
      <c r="I52" s="85">
        <v>1</v>
      </c>
      <c r="J52" s="85">
        <v>0</v>
      </c>
      <c r="K52" s="85">
        <v>1</v>
      </c>
      <c r="L52" s="85">
        <v>0</v>
      </c>
      <c r="M52" s="85">
        <v>0</v>
      </c>
      <c r="N52" s="85">
        <v>0</v>
      </c>
      <c r="O52" s="85">
        <v>1</v>
      </c>
      <c r="P52" s="85">
        <v>0</v>
      </c>
      <c r="Q52" s="69"/>
    </row>
    <row r="53" spans="2:17" ht="12">
      <c r="B53" s="77" t="s">
        <v>43</v>
      </c>
      <c r="C53" s="78">
        <f t="shared" si="7"/>
        <v>8</v>
      </c>
      <c r="D53" s="72">
        <f t="shared" si="8"/>
        <v>0</v>
      </c>
      <c r="E53" s="85">
        <v>0</v>
      </c>
      <c r="F53" s="85">
        <v>0</v>
      </c>
      <c r="G53" s="67" t="s">
        <v>26</v>
      </c>
      <c r="H53" s="85">
        <v>0</v>
      </c>
      <c r="I53" s="85">
        <v>8</v>
      </c>
      <c r="J53" s="85">
        <v>0</v>
      </c>
      <c r="K53" s="85">
        <v>4</v>
      </c>
      <c r="L53" s="85">
        <v>1</v>
      </c>
      <c r="M53" s="85">
        <v>3</v>
      </c>
      <c r="N53" s="85">
        <v>0</v>
      </c>
      <c r="O53" s="85">
        <v>7</v>
      </c>
      <c r="P53" s="85">
        <v>1</v>
      </c>
      <c r="Q53" s="69"/>
    </row>
    <row r="54" spans="2:17" ht="12">
      <c r="B54" s="77" t="s">
        <v>33</v>
      </c>
      <c r="C54" s="78">
        <f t="shared" si="7"/>
        <v>20</v>
      </c>
      <c r="D54" s="72">
        <v>1</v>
      </c>
      <c r="E54" s="69">
        <v>0</v>
      </c>
      <c r="F54" s="69">
        <v>0</v>
      </c>
      <c r="G54" s="67">
        <v>0</v>
      </c>
      <c r="H54" s="69">
        <v>2</v>
      </c>
      <c r="I54" s="69">
        <v>17</v>
      </c>
      <c r="J54" s="69">
        <v>0</v>
      </c>
      <c r="K54" s="69">
        <v>14</v>
      </c>
      <c r="L54" s="69">
        <v>2</v>
      </c>
      <c r="M54" s="69">
        <v>1</v>
      </c>
      <c r="N54" s="69">
        <v>0</v>
      </c>
      <c r="O54" s="69">
        <v>16</v>
      </c>
      <c r="P54" s="69">
        <v>4</v>
      </c>
      <c r="Q54" s="69"/>
    </row>
    <row r="55" spans="2:17" ht="12">
      <c r="B55" s="73" t="s">
        <v>34</v>
      </c>
      <c r="C55" s="67">
        <f t="shared" si="7"/>
        <v>43</v>
      </c>
      <c r="D55" s="72">
        <f t="shared" si="8"/>
        <v>9</v>
      </c>
      <c r="E55" s="69">
        <v>2</v>
      </c>
      <c r="F55" s="69">
        <v>7</v>
      </c>
      <c r="G55" s="67" t="s">
        <v>26</v>
      </c>
      <c r="H55" s="69">
        <v>13</v>
      </c>
      <c r="I55" s="69">
        <v>21</v>
      </c>
      <c r="J55" s="69">
        <v>1</v>
      </c>
      <c r="K55" s="69">
        <v>19</v>
      </c>
      <c r="L55" s="69">
        <v>1</v>
      </c>
      <c r="M55" s="69">
        <v>0</v>
      </c>
      <c r="N55" s="69">
        <v>0</v>
      </c>
      <c r="O55" s="69">
        <v>30</v>
      </c>
      <c r="P55" s="69">
        <v>13</v>
      </c>
      <c r="Q55" s="69"/>
    </row>
    <row r="56" spans="2:17" ht="12">
      <c r="B56" s="73" t="s">
        <v>35</v>
      </c>
      <c r="C56" s="67">
        <f t="shared" si="7"/>
        <v>4</v>
      </c>
      <c r="D56" s="72">
        <f t="shared" si="8"/>
        <v>0</v>
      </c>
      <c r="E56" s="69">
        <v>0</v>
      </c>
      <c r="F56" s="69">
        <v>0</v>
      </c>
      <c r="G56" s="67" t="s">
        <v>26</v>
      </c>
      <c r="H56" s="69">
        <v>0</v>
      </c>
      <c r="I56" s="69">
        <v>4</v>
      </c>
      <c r="J56" s="69">
        <v>0</v>
      </c>
      <c r="K56" s="69">
        <v>4</v>
      </c>
      <c r="L56" s="69">
        <v>0</v>
      </c>
      <c r="M56" s="69">
        <v>0</v>
      </c>
      <c r="N56" s="69">
        <v>0</v>
      </c>
      <c r="O56" s="69">
        <v>3</v>
      </c>
      <c r="P56" s="69">
        <v>1</v>
      </c>
      <c r="Q56" s="69"/>
    </row>
    <row r="57" spans="2:17" ht="12">
      <c r="B57" s="73" t="s">
        <v>36</v>
      </c>
      <c r="C57" s="67">
        <f t="shared" si="7"/>
        <v>5</v>
      </c>
      <c r="D57" s="72">
        <f t="shared" si="8"/>
        <v>0</v>
      </c>
      <c r="E57" s="69">
        <v>0</v>
      </c>
      <c r="F57" s="69">
        <v>0</v>
      </c>
      <c r="G57" s="67" t="s">
        <v>26</v>
      </c>
      <c r="H57" s="69">
        <v>0</v>
      </c>
      <c r="I57" s="69">
        <v>5</v>
      </c>
      <c r="J57" s="69">
        <v>0</v>
      </c>
      <c r="K57" s="69">
        <v>5</v>
      </c>
      <c r="L57" s="69">
        <v>0</v>
      </c>
      <c r="M57" s="69">
        <v>0</v>
      </c>
      <c r="N57" s="69">
        <v>0</v>
      </c>
      <c r="O57" s="69">
        <v>5</v>
      </c>
      <c r="P57" s="69">
        <v>0</v>
      </c>
      <c r="Q57" s="69"/>
    </row>
    <row r="58" spans="1:17" ht="12">
      <c r="A58" s="7"/>
      <c r="B58" s="73" t="s">
        <v>37</v>
      </c>
      <c r="C58" s="67">
        <f t="shared" si="7"/>
        <v>0</v>
      </c>
      <c r="D58" s="72">
        <f t="shared" si="8"/>
        <v>0</v>
      </c>
      <c r="E58" s="69">
        <v>0</v>
      </c>
      <c r="F58" s="69">
        <v>0</v>
      </c>
      <c r="G58" s="67" t="s">
        <v>26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/>
    </row>
    <row r="59" spans="1:17" ht="12">
      <c r="A59" s="77"/>
      <c r="B59" s="73" t="s">
        <v>38</v>
      </c>
      <c r="C59" s="67">
        <v>43</v>
      </c>
      <c r="D59" s="72">
        <v>9</v>
      </c>
      <c r="E59" s="69">
        <v>2</v>
      </c>
      <c r="F59" s="69">
        <v>5</v>
      </c>
      <c r="G59" s="67">
        <v>3</v>
      </c>
      <c r="H59" s="69">
        <v>4</v>
      </c>
      <c r="I59" s="69">
        <v>31</v>
      </c>
      <c r="J59" s="69">
        <v>0</v>
      </c>
      <c r="K59" s="69">
        <v>29</v>
      </c>
      <c r="L59" s="69">
        <v>1</v>
      </c>
      <c r="M59" s="69">
        <v>0</v>
      </c>
      <c r="N59" s="69">
        <v>0</v>
      </c>
      <c r="O59" s="69">
        <v>36</v>
      </c>
      <c r="P59" s="69">
        <v>8</v>
      </c>
      <c r="Q59" s="69"/>
    </row>
    <row r="60" spans="1:17" ht="12">
      <c r="A60" s="7"/>
      <c r="B60" s="79" t="s">
        <v>39</v>
      </c>
      <c r="C60" s="67">
        <f t="shared" si="7"/>
        <v>3</v>
      </c>
      <c r="D60" s="80">
        <f t="shared" si="8"/>
        <v>0</v>
      </c>
      <c r="E60" s="87" t="s">
        <v>26</v>
      </c>
      <c r="F60" s="87" t="s">
        <v>26</v>
      </c>
      <c r="G60" s="87" t="s">
        <v>26</v>
      </c>
      <c r="H60" s="87" t="s">
        <v>26</v>
      </c>
      <c r="I60" s="87">
        <v>3</v>
      </c>
      <c r="J60" s="87" t="s">
        <v>26</v>
      </c>
      <c r="K60" s="87">
        <v>3</v>
      </c>
      <c r="L60" s="87">
        <v>0</v>
      </c>
      <c r="M60" s="87">
        <v>0</v>
      </c>
      <c r="N60" s="87" t="s">
        <v>26</v>
      </c>
      <c r="O60" s="87">
        <v>3</v>
      </c>
      <c r="P60" s="87">
        <v>0</v>
      </c>
      <c r="Q60" s="87"/>
    </row>
    <row r="61" spans="1:17" ht="12">
      <c r="A61" s="7"/>
      <c r="B61" s="79" t="s">
        <v>40</v>
      </c>
      <c r="C61" s="67">
        <f t="shared" si="7"/>
        <v>0</v>
      </c>
      <c r="D61" s="72">
        <f t="shared" si="8"/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/>
    </row>
    <row r="62" spans="1:17" ht="7.5" customHeight="1">
      <c r="A62" s="88"/>
      <c r="B62" s="8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7"/>
    </row>
    <row r="63" spans="2:3" ht="12">
      <c r="B63" s="5" t="s">
        <v>44</v>
      </c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</sheetData>
  <sheetProtection/>
  <mergeCells count="27">
    <mergeCell ref="A32:B32"/>
    <mergeCell ref="C44:P44"/>
    <mergeCell ref="A45:B45"/>
    <mergeCell ref="A47:B47"/>
    <mergeCell ref="A50:B50"/>
    <mergeCell ref="A9:B9"/>
    <mergeCell ref="A11:B11"/>
    <mergeCell ref="A14:B14"/>
    <mergeCell ref="C26:P26"/>
    <mergeCell ref="A27:B27"/>
    <mergeCell ref="A29:B29"/>
    <mergeCell ref="D6:D7"/>
    <mergeCell ref="G6:G7"/>
    <mergeCell ref="I6:I7"/>
    <mergeCell ref="M6:M7"/>
    <mergeCell ref="A8:B8"/>
    <mergeCell ref="C8:P8"/>
    <mergeCell ref="M2:P2"/>
    <mergeCell ref="A3:B7"/>
    <mergeCell ref="C3:N4"/>
    <mergeCell ref="O4:O6"/>
    <mergeCell ref="P4:P6"/>
    <mergeCell ref="C5:C7"/>
    <mergeCell ref="D5:G5"/>
    <mergeCell ref="H5:H7"/>
    <mergeCell ref="I5:M5"/>
    <mergeCell ref="N5:N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2009-05-18T01:37:06Z</dcterms:created>
  <dcterms:modified xsi:type="dcterms:W3CDTF">2009-05-18T01:37:13Z</dcterms:modified>
  <cp:category/>
  <cp:version/>
  <cp:contentType/>
  <cp:contentStatus/>
</cp:coreProperties>
</file>