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'24'!$B$1:$AB$53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<sst xmlns="http://schemas.openxmlformats.org/spreadsheetml/2006/main" count="139" uniqueCount="108">
  <si>
    <t>24.  市      町      村      別      人 　   口 　   動   　 態</t>
  </si>
  <si>
    <t>年次および  市町村</t>
  </si>
  <si>
    <t>出　　　　生</t>
  </si>
  <si>
    <t>死　　　　亡</t>
  </si>
  <si>
    <t>自　然　増　減</t>
  </si>
  <si>
    <t>死　　　　産</t>
  </si>
  <si>
    <t>婚        姻</t>
  </si>
  <si>
    <t>離        婚</t>
  </si>
  <si>
    <t>市　町　村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</si>
  <si>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</si>
  <si>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</si>
  <si>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</si>
  <si>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</si>
  <si>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</si>
  <si>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</si>
  <si>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</si>
  <si>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</si>
  <si>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 xml:space="preserve">率　　　出産　　千対 </t>
  </si>
  <si>
    <t>婚　姻</t>
  </si>
  <si>
    <t>離　婚</t>
  </si>
  <si>
    <t>離  婚</t>
  </si>
  <si>
    <t>児　数</t>
  </si>
  <si>
    <t>者　数</t>
  </si>
  <si>
    <t>増減数</t>
  </si>
  <si>
    <t>胎　数</t>
  </si>
  <si>
    <t>件  数</t>
  </si>
  <si>
    <t>増減数</t>
  </si>
  <si>
    <t>昭和39年</t>
  </si>
  <si>
    <t>南海部郡</t>
  </si>
  <si>
    <t xml:space="preserve">  　40</t>
  </si>
  <si>
    <t>上浦町</t>
  </si>
  <si>
    <t xml:space="preserve">  　41</t>
  </si>
  <si>
    <t>弥生町</t>
  </si>
  <si>
    <t xml:space="preserve">  　42</t>
  </si>
  <si>
    <t>本匠村</t>
  </si>
  <si>
    <t>宇目町</t>
  </si>
  <si>
    <t xml:space="preserve">  　43</t>
  </si>
  <si>
    <t>直川村</t>
  </si>
  <si>
    <t>鶴見町</t>
  </si>
  <si>
    <t>市部</t>
  </si>
  <si>
    <t>米水津村</t>
  </si>
  <si>
    <t>蒲江町</t>
  </si>
  <si>
    <t>郡部</t>
  </si>
  <si>
    <t>大野郡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</si>
  <si>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</si>
  <si>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</si>
  <si>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</si>
  <si>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</si>
  <si>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</si>
  <si>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</si>
  <si>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</si>
  <si>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</si>
  <si>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</si>
  <si>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</si>
  <si>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</si>
  <si>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</si>
  <si>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</si>
  <si>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</si>
  <si>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</si>
  <si>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</si>
  <si>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</si>
  <si>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杵築市</t>
  </si>
  <si>
    <t>直入郡</t>
  </si>
  <si>
    <t>宇佐市</t>
  </si>
  <si>
    <t>荻町</t>
  </si>
  <si>
    <t>久住町</t>
  </si>
  <si>
    <t>西国東郡</t>
  </si>
  <si>
    <t>直入町</t>
  </si>
  <si>
    <t>大田村</t>
  </si>
  <si>
    <t>-</t>
  </si>
  <si>
    <t>真玉町</t>
  </si>
  <si>
    <t>玖 珠 郡</t>
  </si>
  <si>
    <t>香々地町</t>
  </si>
  <si>
    <t>九重町</t>
  </si>
  <si>
    <t>玖珠町</t>
  </si>
  <si>
    <t>東国東郡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</si>
  <si>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</si>
  <si>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</si>
  <si>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</si>
  <si>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</si>
  <si>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</si>
  <si>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</si>
  <si>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</si>
  <si>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</si>
  <si>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</si>
  <si>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</si>
  <si>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天瀬町</t>
  </si>
  <si>
    <t>速見郡</t>
  </si>
  <si>
    <t>日出町</t>
  </si>
  <si>
    <t>下毛郡</t>
  </si>
  <si>
    <t>山香町</t>
  </si>
  <si>
    <t>三光村</t>
  </si>
  <si>
    <t>本耶馬渓町</t>
  </si>
  <si>
    <t>大分郡</t>
  </si>
  <si>
    <t>耶馬渓町</t>
  </si>
  <si>
    <t>野津原町</t>
  </si>
  <si>
    <t>山国町</t>
  </si>
  <si>
    <t>狭間町</t>
  </si>
  <si>
    <t>庄内町</t>
  </si>
  <si>
    <t>宇 佐 郡</t>
  </si>
  <si>
    <t>湯布院町</t>
  </si>
  <si>
    <t>院内町</t>
  </si>
  <si>
    <t>安心院町</t>
  </si>
  <si>
    <t>北海部郡</t>
  </si>
  <si>
    <t>佐賀関町</t>
  </si>
  <si>
    <t>住所不詳</t>
  </si>
  <si>
    <t xml:space="preserve">    資料‥県医務課</t>
  </si>
  <si>
    <t xml:space="preserve">   注　率算出は、各年とも10月1日現在県推計人口によるが40年は国勢調査による。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</si>
</sst>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"/>
    <numFmt numFmtId="180" formatCode="#,##0;[Red]#,##0"/>
    <numFmt numFmtId="181" formatCode="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3" fillId="0" borderId="0">
      <alignment/>
      <protection/>
    </xf>
    <xf numFmtId="37" fontId="23" fillId="0" borderId="0">
      <alignment/>
      <protection/>
    </xf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0" fillId="0" borderId="0" xfId="0" applyFill="1" applyAlignment="1">
      <alignment horizontal="centerContinuous" vertic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wrapText="1"/>
    </xf>
    <xf numFmtId="0" fontId="21" fillId="0" borderId="12" xfId="0" applyFont="1" applyFill="1" applyBorder="1" applyAlignment="1" applyProtection="1">
      <alignment horizontal="centerContinuous" vertical="center"/>
      <protection locked="0"/>
    </xf>
    <xf numFmtId="0" fontId="21" fillId="0" borderId="13" xfId="0" applyFont="1" applyFill="1" applyBorder="1" applyAlignment="1" applyProtection="1">
      <alignment horizontal="centerContinuous" vertical="center"/>
      <protection locked="0"/>
    </xf>
    <xf numFmtId="176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77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7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>
      <alignment horizontal="center" vertical="center" wrapText="1"/>
    </xf>
    <xf numFmtId="176" fontId="21" fillId="0" borderId="22" xfId="0" applyNumberFormat="1" applyFont="1" applyFill="1" applyBorder="1" applyAlignment="1" applyProtection="1">
      <alignment horizontal="center" vertical="center"/>
      <protection locked="0"/>
    </xf>
    <xf numFmtId="177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 applyProtection="1" quotePrefix="1">
      <alignment horizontal="distributed"/>
      <protection locked="0"/>
    </xf>
    <xf numFmtId="0" fontId="0" fillId="0" borderId="24" xfId="0" applyFill="1" applyBorder="1" applyAlignment="1">
      <alignment/>
    </xf>
    <xf numFmtId="176" fontId="21" fillId="0" borderId="17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Alignment="1" applyProtection="1">
      <alignment/>
      <protection locked="0"/>
    </xf>
    <xf numFmtId="178" fontId="21" fillId="0" borderId="23" xfId="0" applyNumberFormat="1" applyFont="1" applyFill="1" applyBorder="1" applyAlignment="1" applyProtection="1">
      <alignment/>
      <protection locked="0"/>
    </xf>
    <xf numFmtId="37" fontId="24" fillId="0" borderId="23" xfId="60" applyFont="1" applyFill="1" applyBorder="1" applyAlignment="1" applyProtection="1">
      <alignment horizontal="distributed"/>
      <protection locked="0"/>
    </xf>
    <xf numFmtId="0" fontId="25" fillId="0" borderId="24" xfId="0" applyFont="1" applyFill="1" applyBorder="1" applyAlignment="1">
      <alignment/>
    </xf>
    <xf numFmtId="176" fontId="24" fillId="0" borderId="17" xfId="0" applyNumberFormat="1" applyFont="1" applyFill="1" applyBorder="1" applyAlignment="1">
      <alignment/>
    </xf>
    <xf numFmtId="178" fontId="24" fillId="0" borderId="0" xfId="0" applyNumberFormat="1" applyFont="1" applyFill="1" applyAlignment="1" applyProtection="1">
      <alignment/>
      <protection locked="0"/>
    </xf>
    <xf numFmtId="176" fontId="24" fillId="0" borderId="23" xfId="0" applyNumberFormat="1" applyFont="1" applyFill="1" applyBorder="1" applyAlignment="1">
      <alignment/>
    </xf>
    <xf numFmtId="178" fontId="24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Border="1" applyAlignment="1" applyProtection="1">
      <alignment horizontal="right"/>
      <protection locked="0"/>
    </xf>
    <xf numFmtId="178" fontId="24" fillId="0" borderId="23" xfId="0" applyNumberFormat="1" applyFont="1" applyFill="1" applyBorder="1" applyAlignment="1">
      <alignment/>
    </xf>
    <xf numFmtId="49" fontId="21" fillId="0" borderId="0" xfId="0" applyNumberFormat="1" applyFont="1" applyFill="1" applyAlignment="1" applyProtection="1" quotePrefix="1">
      <alignment horizontal="center"/>
      <protection locked="0"/>
    </xf>
    <xf numFmtId="0" fontId="0" fillId="0" borderId="15" xfId="0" applyFill="1" applyBorder="1" applyAlignment="1">
      <alignment/>
    </xf>
    <xf numFmtId="178" fontId="21" fillId="0" borderId="0" xfId="0" applyNumberFormat="1" applyFont="1" applyFill="1" applyBorder="1" applyAlignment="1" applyProtection="1">
      <alignment/>
      <protection locked="0"/>
    </xf>
    <xf numFmtId="37" fontId="21" fillId="0" borderId="15" xfId="60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>
      <alignment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 horizontal="center"/>
      <protection locked="0"/>
    </xf>
    <xf numFmtId="179" fontId="21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 quotePrefix="1">
      <alignment horizontal="center"/>
      <protection locked="0"/>
    </xf>
    <xf numFmtId="0" fontId="25" fillId="0" borderId="15" xfId="0" applyFont="1" applyFill="1" applyBorder="1" applyAlignment="1">
      <alignment/>
    </xf>
    <xf numFmtId="176" fontId="24" fillId="0" borderId="17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Border="1" applyAlignment="1" applyProtection="1">
      <alignment/>
      <protection locked="0"/>
    </xf>
    <xf numFmtId="37" fontId="24" fillId="0" borderId="0" xfId="61" applyFont="1" applyFill="1" applyBorder="1" applyAlignment="1" applyProtection="1">
      <alignment horizontal="distributed"/>
      <protection locked="0"/>
    </xf>
    <xf numFmtId="178" fontId="24" fillId="0" borderId="0" xfId="0" applyNumberFormat="1" applyFont="1" applyFill="1" applyBorder="1" applyAlignment="1">
      <alignment/>
    </xf>
    <xf numFmtId="178" fontId="21" fillId="0" borderId="0" xfId="0" applyNumberFormat="1" applyFont="1" applyFill="1" applyBorder="1" applyAlignment="1" applyProtection="1">
      <alignment/>
      <protection locked="0"/>
    </xf>
    <xf numFmtId="37" fontId="21" fillId="0" borderId="0" xfId="60" applyFont="1" applyFill="1" applyBorder="1" applyAlignment="1" applyProtection="1">
      <alignment horizontal="distributed"/>
      <protection locked="0"/>
    </xf>
    <xf numFmtId="0" fontId="0" fillId="0" borderId="15" xfId="0" applyFill="1" applyBorder="1" applyAlignment="1">
      <alignment/>
    </xf>
    <xf numFmtId="178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 applyProtection="1">
      <alignment horizontal="distributed"/>
      <protection locked="0"/>
    </xf>
    <xf numFmtId="0" fontId="25" fillId="0" borderId="15" xfId="0" applyFont="1" applyFill="1" applyBorder="1" applyAlignment="1">
      <alignment horizontal="distributed"/>
    </xf>
    <xf numFmtId="37" fontId="21" fillId="0" borderId="0" xfId="61" applyFont="1" applyFill="1" applyBorder="1" applyAlignment="1" applyProtection="1">
      <alignment horizontal="distributed"/>
      <protection locked="0"/>
    </xf>
    <xf numFmtId="179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 applyProtection="1">
      <alignment horizontal="right"/>
      <protection locked="0"/>
    </xf>
    <xf numFmtId="181" fontId="21" fillId="0" borderId="0" xfId="0" applyNumberFormat="1" applyFont="1" applyFill="1" applyBorder="1" applyAlignment="1" applyProtection="1">
      <alignment horizontal="right"/>
      <protection locked="0"/>
    </xf>
    <xf numFmtId="37" fontId="24" fillId="0" borderId="0" xfId="60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Alignment="1" applyProtection="1">
      <alignment/>
      <protection locked="0"/>
    </xf>
    <xf numFmtId="37" fontId="21" fillId="0" borderId="0" xfId="61" applyFont="1" applyFill="1" applyBorder="1" applyAlignment="1" applyProtection="1">
      <alignment horizontal="distributed"/>
      <protection locked="0"/>
    </xf>
    <xf numFmtId="0" fontId="21" fillId="0" borderId="0" xfId="0" applyFont="1" applyFill="1" applyBorder="1" applyAlignment="1">
      <alignment/>
    </xf>
    <xf numFmtId="0" fontId="21" fillId="0" borderId="0" xfId="0" applyNumberFormat="1" applyFont="1" applyFill="1" applyAlignment="1" applyProtection="1">
      <alignment horizontal="right"/>
      <protection locked="0"/>
    </xf>
    <xf numFmtId="179" fontId="21" fillId="0" borderId="0" xfId="0" applyNumberFormat="1" applyFont="1" applyFill="1" applyAlignment="1" applyProtection="1">
      <alignment horizontal="right"/>
      <protection locked="0"/>
    </xf>
    <xf numFmtId="0" fontId="24" fillId="0" borderId="0" xfId="0" applyFont="1" applyFill="1" applyBorder="1" applyAlignment="1">
      <alignment/>
    </xf>
    <xf numFmtId="178" fontId="21" fillId="0" borderId="0" xfId="0" applyNumberFormat="1" applyFont="1" applyFill="1" applyAlignment="1" applyProtection="1">
      <alignment horizontal="right"/>
      <protection locked="0"/>
    </xf>
    <xf numFmtId="176" fontId="24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/>
    </xf>
    <xf numFmtId="37" fontId="21" fillId="0" borderId="20" xfId="61" applyFont="1" applyFill="1" applyBorder="1" applyAlignment="1" applyProtection="1">
      <alignment horizontal="distributed"/>
      <protection locked="0"/>
    </xf>
    <xf numFmtId="176" fontId="21" fillId="0" borderId="19" xfId="0" applyNumberFormat="1" applyFont="1" applyFill="1" applyBorder="1" applyAlignment="1" applyProtection="1">
      <alignment/>
      <protection locked="0"/>
    </xf>
    <xf numFmtId="178" fontId="21" fillId="0" borderId="19" xfId="0" applyNumberFormat="1" applyFont="1" applyFill="1" applyBorder="1" applyAlignment="1" applyProtection="1">
      <alignment/>
      <protection locked="0"/>
    </xf>
    <xf numFmtId="177" fontId="21" fillId="0" borderId="19" xfId="0" applyNumberFormat="1" applyFont="1" applyFill="1" applyBorder="1" applyAlignment="1" applyProtection="1">
      <alignment/>
      <protection locked="0"/>
    </xf>
    <xf numFmtId="178" fontId="21" fillId="0" borderId="19" xfId="0" applyNumberFormat="1" applyFont="1" applyFill="1" applyBorder="1" applyAlignment="1" applyProtection="1">
      <alignment horizontal="distributed"/>
      <protection locked="0"/>
    </xf>
    <xf numFmtId="0" fontId="0" fillId="0" borderId="20" xfId="0" applyFill="1" applyBorder="1" applyAlignment="1">
      <alignment horizontal="distributed"/>
    </xf>
    <xf numFmtId="176" fontId="21" fillId="0" borderId="22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 quotePrefix="1">
      <alignment horizontal="left"/>
      <protection locked="0"/>
    </xf>
    <xf numFmtId="0" fontId="21" fillId="0" borderId="0" xfId="0" applyFont="1" applyFill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52</xdr:row>
      <xdr:rowOff>0</xdr:rowOff>
    </xdr:from>
    <xdr:to>
      <xdr:col>9</xdr:col>
      <xdr:colOff>504825</xdr:colOff>
      <xdr:row>52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924425" y="82105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52</xdr:row>
      <xdr:rowOff>0</xdr:rowOff>
    </xdr:from>
    <xdr:to>
      <xdr:col>3</xdr:col>
      <xdr:colOff>476250</xdr:colOff>
      <xdr:row>52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600200" y="82105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52</xdr:row>
      <xdr:rowOff>0</xdr:rowOff>
    </xdr:from>
    <xdr:to>
      <xdr:col>5</xdr:col>
      <xdr:colOff>428625</xdr:colOff>
      <xdr:row>52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686050" y="8210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52</xdr:row>
      <xdr:rowOff>0</xdr:rowOff>
    </xdr:from>
    <xdr:to>
      <xdr:col>7</xdr:col>
      <xdr:colOff>504825</xdr:colOff>
      <xdr:row>52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838575" y="82105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52</xdr:row>
      <xdr:rowOff>0</xdr:rowOff>
    </xdr:from>
    <xdr:to>
      <xdr:col>11</xdr:col>
      <xdr:colOff>428625</xdr:colOff>
      <xdr:row>52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6038850" y="82105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52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505575" y="82105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133350</xdr:rowOff>
    </xdr:from>
    <xdr:to>
      <xdr:col>12</xdr:col>
      <xdr:colOff>0</xdr:colOff>
      <xdr:row>4</xdr:row>
      <xdr:rowOff>180975</xdr:rowOff>
    </xdr:to>
    <xdr:sp>
      <xdr:nvSpPr>
        <xdr:cNvPr id="7" name="AutoShape 25"/>
        <xdr:cNvSpPr>
          <a:spLocks/>
        </xdr:cNvSpPr>
      </xdr:nvSpPr>
      <xdr:spPr>
        <a:xfrm>
          <a:off x="6505575" y="723900"/>
          <a:ext cx="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</xdr:row>
      <xdr:rowOff>190500</xdr:rowOff>
    </xdr:from>
    <xdr:to>
      <xdr:col>3</xdr:col>
      <xdr:colOff>466725</xdr:colOff>
      <xdr:row>4</xdr:row>
      <xdr:rowOff>209550</xdr:rowOff>
    </xdr:to>
    <xdr:sp>
      <xdr:nvSpPr>
        <xdr:cNvPr id="8" name="AutoShape 50"/>
        <xdr:cNvSpPr>
          <a:spLocks/>
        </xdr:cNvSpPr>
      </xdr:nvSpPr>
      <xdr:spPr>
        <a:xfrm>
          <a:off x="1638300" y="781050"/>
          <a:ext cx="3429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</xdr:row>
      <xdr:rowOff>190500</xdr:rowOff>
    </xdr:from>
    <xdr:to>
      <xdr:col>5</xdr:col>
      <xdr:colOff>466725</xdr:colOff>
      <xdr:row>4</xdr:row>
      <xdr:rowOff>209550</xdr:rowOff>
    </xdr:to>
    <xdr:sp>
      <xdr:nvSpPr>
        <xdr:cNvPr id="9" name="AutoShape 51"/>
        <xdr:cNvSpPr>
          <a:spLocks/>
        </xdr:cNvSpPr>
      </xdr:nvSpPr>
      <xdr:spPr>
        <a:xfrm>
          <a:off x="2752725" y="781050"/>
          <a:ext cx="3429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190500</xdr:rowOff>
    </xdr:from>
    <xdr:to>
      <xdr:col>7</xdr:col>
      <xdr:colOff>466725</xdr:colOff>
      <xdr:row>4</xdr:row>
      <xdr:rowOff>209550</xdr:rowOff>
    </xdr:to>
    <xdr:sp>
      <xdr:nvSpPr>
        <xdr:cNvPr id="10" name="AutoShape 52"/>
        <xdr:cNvSpPr>
          <a:spLocks/>
        </xdr:cNvSpPr>
      </xdr:nvSpPr>
      <xdr:spPr>
        <a:xfrm>
          <a:off x="3867150" y="781050"/>
          <a:ext cx="3429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4" customWidth="1"/>
    <col min="2" max="2" width="10.125" style="4" customWidth="1"/>
    <col min="3" max="3" width="7.375" style="4" customWidth="1"/>
    <col min="4" max="4" width="7.25390625" style="4" customWidth="1"/>
    <col min="5" max="5" width="7.375" style="4" customWidth="1"/>
    <col min="6" max="6" width="7.25390625" style="4" customWidth="1"/>
    <col min="7" max="7" width="7.375" style="8" customWidth="1"/>
    <col min="8" max="8" width="7.25390625" style="9" customWidth="1"/>
    <col min="9" max="11" width="7.375" style="4" customWidth="1"/>
    <col min="12" max="14" width="6.875" style="4" customWidth="1"/>
    <col min="15" max="15" width="2.375" style="4" customWidth="1"/>
    <col min="16" max="16" width="10.125" style="4" customWidth="1"/>
    <col min="17" max="18" width="7.375" style="4" customWidth="1"/>
    <col min="19" max="19" width="7.125" style="4" customWidth="1"/>
    <col min="20" max="20" width="7.375" style="4" customWidth="1"/>
    <col min="21" max="21" width="7.25390625" style="8" customWidth="1"/>
    <col min="22" max="22" width="7.375" style="9" customWidth="1"/>
    <col min="23" max="23" width="7.125" style="4" customWidth="1"/>
    <col min="24" max="24" width="7.375" style="4" customWidth="1"/>
    <col min="25" max="25" width="7.125" style="4" customWidth="1"/>
    <col min="26" max="28" width="7.375" style="4" customWidth="1"/>
    <col min="29" max="16384" width="9.00390625" style="4" customWidth="1"/>
  </cols>
  <sheetData>
    <row r="1" spans="1:2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2" customHeight="1" thickBot="1">
      <c r="B2" s="5"/>
      <c r="C2" s="5"/>
      <c r="D2" s="5"/>
      <c r="E2" s="5"/>
      <c r="F2" s="5"/>
      <c r="G2" s="6"/>
      <c r="H2" s="7"/>
      <c r="I2" s="5"/>
      <c r="J2" s="5"/>
      <c r="K2" s="5"/>
      <c r="L2" s="5"/>
      <c r="M2" s="5"/>
      <c r="N2" s="5"/>
      <c r="O2" s="5"/>
      <c r="P2" s="5"/>
      <c r="AB2" s="10"/>
    </row>
    <row r="3" spans="1:28" ht="18.75" customHeight="1" thickTop="1">
      <c r="A3" s="11" t="s">
        <v>1</v>
      </c>
      <c r="B3" s="12"/>
      <c r="C3" s="13" t="s">
        <v>2</v>
      </c>
      <c r="D3" s="14"/>
      <c r="E3" s="13" t="s">
        <v>3</v>
      </c>
      <c r="F3" s="14"/>
      <c r="G3" s="15" t="s">
        <v>4</v>
      </c>
      <c r="H3" s="16"/>
      <c r="I3" s="13" t="s">
        <v>5</v>
      </c>
      <c r="J3" s="14"/>
      <c r="K3" s="17" t="s">
        <v>6</v>
      </c>
      <c r="L3" s="18"/>
      <c r="M3" s="17" t="s">
        <v>7</v>
      </c>
      <c r="N3" s="19"/>
      <c r="O3" s="11" t="s">
        <v>8</v>
      </c>
      <c r="P3" s="20"/>
      <c r="Q3" s="13" t="s">
        <v>2</v>
      </c>
      <c r="R3" s="14"/>
      <c r="S3" s="13" t="s">
        <v>3</v>
      </c>
      <c r="T3" s="14"/>
      <c r="U3" s="15" t="s">
        <v>4</v>
      </c>
      <c r="V3" s="16"/>
      <c r="W3" s="13" t="s">
        <v>9</v>
      </c>
      <c r="X3" s="14"/>
      <c r="Y3" s="13" t="s">
        <v>10</v>
      </c>
      <c r="Z3" s="14"/>
      <c r="AA3" s="13" t="s">
        <v>11</v>
      </c>
      <c r="AB3" s="14"/>
    </row>
    <row r="4" spans="1:28" ht="18" customHeight="1">
      <c r="A4" s="21"/>
      <c r="B4" s="22"/>
      <c r="C4" s="23" t="s">
        <v>12</v>
      </c>
      <c r="D4" s="24" t="s">
        <v>13</v>
      </c>
      <c r="E4" s="23" t="s">
        <v>14</v>
      </c>
      <c r="F4" s="24" t="s">
        <v>13</v>
      </c>
      <c r="G4" s="25" t="s">
        <v>15</v>
      </c>
      <c r="H4" s="26" t="s">
        <v>13</v>
      </c>
      <c r="I4" s="23" t="s">
        <v>16</v>
      </c>
      <c r="J4" s="24" t="s">
        <v>17</v>
      </c>
      <c r="K4" s="23" t="s">
        <v>18</v>
      </c>
      <c r="L4" s="24" t="s">
        <v>13</v>
      </c>
      <c r="M4" s="23" t="s">
        <v>19</v>
      </c>
      <c r="N4" s="27" t="s">
        <v>13</v>
      </c>
      <c r="O4" s="28"/>
      <c r="P4" s="29"/>
      <c r="Q4" s="23" t="s">
        <v>12</v>
      </c>
      <c r="R4" s="24" t="s">
        <v>13</v>
      </c>
      <c r="S4" s="23" t="s">
        <v>14</v>
      </c>
      <c r="T4" s="24" t="s">
        <v>13</v>
      </c>
      <c r="U4" s="25" t="s">
        <v>15</v>
      </c>
      <c r="V4" s="24" t="s">
        <v>13</v>
      </c>
      <c r="W4" s="23" t="s">
        <v>16</v>
      </c>
      <c r="X4" s="24" t="s">
        <v>17</v>
      </c>
      <c r="Y4" s="23" t="s">
        <v>18</v>
      </c>
      <c r="Z4" s="24" t="s">
        <v>13</v>
      </c>
      <c r="AA4" s="23" t="s">
        <v>20</v>
      </c>
      <c r="AB4" s="27" t="s">
        <v>13</v>
      </c>
    </row>
    <row r="5" spans="1:28" ht="18" customHeight="1">
      <c r="A5" s="30"/>
      <c r="B5" s="31"/>
      <c r="C5" s="32" t="s">
        <v>21</v>
      </c>
      <c r="D5" s="33"/>
      <c r="E5" s="32" t="s">
        <v>22</v>
      </c>
      <c r="F5" s="33"/>
      <c r="G5" s="34" t="s">
        <v>23</v>
      </c>
      <c r="H5" s="35"/>
      <c r="I5" s="32" t="s">
        <v>24</v>
      </c>
      <c r="J5" s="33"/>
      <c r="K5" s="36" t="s">
        <v>25</v>
      </c>
      <c r="L5" s="33"/>
      <c r="M5" s="36" t="s">
        <v>25</v>
      </c>
      <c r="N5" s="37"/>
      <c r="O5" s="38"/>
      <c r="P5" s="39"/>
      <c r="Q5" s="32" t="s">
        <v>21</v>
      </c>
      <c r="R5" s="33"/>
      <c r="S5" s="32" t="s">
        <v>22</v>
      </c>
      <c r="T5" s="33"/>
      <c r="U5" s="34" t="s">
        <v>26</v>
      </c>
      <c r="V5" s="33"/>
      <c r="W5" s="32" t="s">
        <v>24</v>
      </c>
      <c r="X5" s="33"/>
      <c r="Y5" s="36" t="s">
        <v>25</v>
      </c>
      <c r="Z5" s="33"/>
      <c r="AA5" s="36" t="s">
        <v>25</v>
      </c>
      <c r="AB5" s="37"/>
    </row>
    <row r="6" spans="1:28" ht="12" customHeight="1">
      <c r="A6" s="40" t="s">
        <v>27</v>
      </c>
      <c r="B6" s="41"/>
      <c r="C6" s="42">
        <v>18471</v>
      </c>
      <c r="D6" s="43">
        <v>15.5</v>
      </c>
      <c r="E6" s="6">
        <v>10268</v>
      </c>
      <c r="F6" s="43">
        <v>8.6</v>
      </c>
      <c r="G6" s="6">
        <v>8203</v>
      </c>
      <c r="H6" s="7">
        <v>6.8</v>
      </c>
      <c r="I6" s="6">
        <v>2140</v>
      </c>
      <c r="J6" s="43">
        <v>103.8</v>
      </c>
      <c r="K6" s="6">
        <v>10697</v>
      </c>
      <c r="L6" s="43">
        <v>8.8</v>
      </c>
      <c r="M6" s="6">
        <v>977</v>
      </c>
      <c r="N6" s="44">
        <v>0.8</v>
      </c>
      <c r="O6" s="45" t="s">
        <v>28</v>
      </c>
      <c r="P6" s="46"/>
      <c r="Q6" s="47">
        <f>SUM(Q7:Q14)</f>
        <v>684</v>
      </c>
      <c r="R6" s="48">
        <v>13.6</v>
      </c>
      <c r="S6" s="49">
        <f aca="true" t="shared" si="0" ref="S6:AA6">SUM(S7:S14)</f>
        <v>528</v>
      </c>
      <c r="T6" s="50">
        <v>10.5</v>
      </c>
      <c r="U6" s="49">
        <f t="shared" si="0"/>
        <v>156</v>
      </c>
      <c r="V6" s="51">
        <v>3.1</v>
      </c>
      <c r="W6" s="49">
        <f t="shared" si="0"/>
        <v>91</v>
      </c>
      <c r="X6" s="52">
        <v>117.4</v>
      </c>
      <c r="Y6" s="49">
        <f t="shared" si="0"/>
        <v>356</v>
      </c>
      <c r="Z6" s="52">
        <v>7.1</v>
      </c>
      <c r="AA6" s="49">
        <f t="shared" si="0"/>
        <v>26</v>
      </c>
      <c r="AB6" s="51">
        <v>0.5</v>
      </c>
    </row>
    <row r="7" spans="1:28" ht="12" customHeight="1">
      <c r="A7" s="53" t="s">
        <v>29</v>
      </c>
      <c r="B7" s="54"/>
      <c r="C7" s="42">
        <v>18536</v>
      </c>
      <c r="D7" s="43">
        <v>15.6</v>
      </c>
      <c r="E7" s="6">
        <v>10587</v>
      </c>
      <c r="F7" s="43">
        <v>8.9</v>
      </c>
      <c r="G7" s="6">
        <v>7949</v>
      </c>
      <c r="H7" s="7">
        <v>6.7</v>
      </c>
      <c r="I7" s="6">
        <v>1981</v>
      </c>
      <c r="J7" s="43">
        <v>96.6</v>
      </c>
      <c r="K7" s="6">
        <v>10232</v>
      </c>
      <c r="L7" s="43">
        <v>8.6</v>
      </c>
      <c r="M7" s="6">
        <v>950</v>
      </c>
      <c r="N7" s="55">
        <v>0.8</v>
      </c>
      <c r="O7" s="55"/>
      <c r="P7" s="56" t="s">
        <v>30</v>
      </c>
      <c r="Q7" s="42">
        <v>62</v>
      </c>
      <c r="R7" s="43">
        <v>13.2</v>
      </c>
      <c r="S7" s="57">
        <v>61</v>
      </c>
      <c r="T7" s="55">
        <v>13</v>
      </c>
      <c r="U7" s="57">
        <v>1</v>
      </c>
      <c r="V7" s="58">
        <v>0.2</v>
      </c>
      <c r="W7" s="59">
        <v>9</v>
      </c>
      <c r="X7" s="55">
        <v>126.8</v>
      </c>
      <c r="Y7" s="57">
        <v>36</v>
      </c>
      <c r="Z7" s="55">
        <v>7.7</v>
      </c>
      <c r="AA7" s="60">
        <v>4</v>
      </c>
      <c r="AB7" s="58">
        <v>0.9</v>
      </c>
    </row>
    <row r="8" spans="1:28" ht="12" customHeight="1">
      <c r="A8" s="53" t="s">
        <v>31</v>
      </c>
      <c r="B8" s="54"/>
      <c r="C8" s="42">
        <v>12746</v>
      </c>
      <c r="D8" s="43">
        <v>10.8</v>
      </c>
      <c r="E8" s="6">
        <v>10211</v>
      </c>
      <c r="F8" s="43">
        <v>8.6</v>
      </c>
      <c r="G8" s="6">
        <v>2535</v>
      </c>
      <c r="H8" s="7">
        <v>2.1</v>
      </c>
      <c r="I8" s="6">
        <v>1896</v>
      </c>
      <c r="J8" s="43">
        <v>129.5</v>
      </c>
      <c r="K8" s="6">
        <v>10022</v>
      </c>
      <c r="L8" s="43">
        <v>8.5</v>
      </c>
      <c r="M8" s="6">
        <v>946</v>
      </c>
      <c r="N8" s="55">
        <v>0.8</v>
      </c>
      <c r="O8" s="55"/>
      <c r="P8" s="56" t="s">
        <v>32</v>
      </c>
      <c r="Q8" s="42">
        <v>92</v>
      </c>
      <c r="R8" s="43">
        <v>13</v>
      </c>
      <c r="S8" s="57">
        <v>90</v>
      </c>
      <c r="T8" s="55">
        <v>12.7</v>
      </c>
      <c r="U8" s="57">
        <v>2</v>
      </c>
      <c r="V8" s="61">
        <v>0.3</v>
      </c>
      <c r="W8" s="59">
        <v>11</v>
      </c>
      <c r="X8" s="55">
        <v>106.8</v>
      </c>
      <c r="Y8" s="57">
        <v>60</v>
      </c>
      <c r="Z8" s="55">
        <v>8.5</v>
      </c>
      <c r="AA8" s="57">
        <v>5</v>
      </c>
      <c r="AB8" s="58">
        <v>0.7</v>
      </c>
    </row>
    <row r="9" spans="1:28" ht="12" customHeight="1">
      <c r="A9" s="53" t="s">
        <v>33</v>
      </c>
      <c r="B9" s="54"/>
      <c r="C9" s="42">
        <v>19386</v>
      </c>
      <c r="D9" s="43">
        <v>16.4</v>
      </c>
      <c r="E9" s="6">
        <v>9851</v>
      </c>
      <c r="F9" s="43">
        <v>8.4</v>
      </c>
      <c r="G9" s="6">
        <v>9535</v>
      </c>
      <c r="H9" s="7">
        <v>8.1</v>
      </c>
      <c r="I9" s="6">
        <v>1940</v>
      </c>
      <c r="J9" s="43">
        <v>91</v>
      </c>
      <c r="K9" s="6">
        <v>10383</v>
      </c>
      <c r="L9" s="43">
        <v>8.8</v>
      </c>
      <c r="M9" s="6">
        <v>1060</v>
      </c>
      <c r="N9" s="55">
        <v>0.9</v>
      </c>
      <c r="O9" s="55"/>
      <c r="P9" s="56" t="s">
        <v>34</v>
      </c>
      <c r="Q9" s="42">
        <v>43</v>
      </c>
      <c r="R9" s="43">
        <v>12.4</v>
      </c>
      <c r="S9" s="57">
        <v>37</v>
      </c>
      <c r="T9" s="55">
        <v>10.7</v>
      </c>
      <c r="U9" s="57">
        <v>6</v>
      </c>
      <c r="V9" s="61">
        <v>1.7</v>
      </c>
      <c r="W9" s="59">
        <v>15</v>
      </c>
      <c r="X9" s="55">
        <v>258.6</v>
      </c>
      <c r="Y9" s="57">
        <v>14</v>
      </c>
      <c r="Z9" s="55">
        <v>4</v>
      </c>
      <c r="AA9" s="60">
        <v>2</v>
      </c>
      <c r="AB9" s="58">
        <v>0.6</v>
      </c>
    </row>
    <row r="10" spans="1:28" s="66" customFormat="1" ht="12" customHeight="1">
      <c r="A10" s="62"/>
      <c r="B10" s="54"/>
      <c r="C10" s="42"/>
      <c r="D10" s="43"/>
      <c r="E10" s="57"/>
      <c r="F10" s="63"/>
      <c r="G10" s="64"/>
      <c r="H10" s="7"/>
      <c r="I10" s="57"/>
      <c r="J10" s="43"/>
      <c r="K10" s="57"/>
      <c r="L10" s="43"/>
      <c r="M10" s="57"/>
      <c r="N10" s="55"/>
      <c r="O10" s="55"/>
      <c r="P10" s="56" t="s">
        <v>35</v>
      </c>
      <c r="Q10" s="42">
        <v>94</v>
      </c>
      <c r="R10" s="43">
        <v>12.9</v>
      </c>
      <c r="S10" s="57">
        <v>60</v>
      </c>
      <c r="T10" s="55">
        <v>8.2</v>
      </c>
      <c r="U10" s="57">
        <v>34</v>
      </c>
      <c r="V10" s="61">
        <v>4.7</v>
      </c>
      <c r="W10" s="59">
        <v>17</v>
      </c>
      <c r="X10" s="65">
        <v>153.2</v>
      </c>
      <c r="Y10" s="57">
        <v>55</v>
      </c>
      <c r="Z10" s="55">
        <v>7.5</v>
      </c>
      <c r="AA10" s="57">
        <v>4</v>
      </c>
      <c r="AB10" s="58">
        <v>0.5</v>
      </c>
    </row>
    <row r="11" spans="1:28" s="66" customFormat="1" ht="12" customHeight="1">
      <c r="A11" s="67" t="s">
        <v>36</v>
      </c>
      <c r="B11" s="68"/>
      <c r="C11" s="69">
        <v>17655</v>
      </c>
      <c r="D11" s="48">
        <v>15</v>
      </c>
      <c r="E11" s="70">
        <v>10180</v>
      </c>
      <c r="F11" s="48">
        <v>8.7</v>
      </c>
      <c r="G11" s="70">
        <v>7475</v>
      </c>
      <c r="H11" s="48">
        <v>6.4</v>
      </c>
      <c r="I11" s="70">
        <v>1832</v>
      </c>
      <c r="J11" s="48">
        <v>94</v>
      </c>
      <c r="K11" s="70">
        <v>8802</v>
      </c>
      <c r="L11" s="48">
        <v>7.5</v>
      </c>
      <c r="M11" s="70">
        <v>964</v>
      </c>
      <c r="N11" s="50">
        <v>0.8</v>
      </c>
      <c r="O11" s="55"/>
      <c r="P11" s="56" t="s">
        <v>37</v>
      </c>
      <c r="Q11" s="42">
        <v>49</v>
      </c>
      <c r="R11" s="43">
        <v>11.6</v>
      </c>
      <c r="S11" s="57">
        <v>35</v>
      </c>
      <c r="T11" s="55">
        <v>8.3</v>
      </c>
      <c r="U11" s="57">
        <v>14</v>
      </c>
      <c r="V11" s="61">
        <v>3.3</v>
      </c>
      <c r="W11" s="59">
        <v>5</v>
      </c>
      <c r="X11" s="65">
        <v>92.6</v>
      </c>
      <c r="Y11" s="57">
        <v>27</v>
      </c>
      <c r="Z11" s="55">
        <v>6.4</v>
      </c>
      <c r="AA11" s="57">
        <v>1</v>
      </c>
      <c r="AB11" s="58">
        <v>0.2</v>
      </c>
    </row>
    <row r="12" spans="1:28" s="66" customFormat="1" ht="12" customHeight="1">
      <c r="A12" s="62"/>
      <c r="B12" s="68"/>
      <c r="C12" s="47"/>
      <c r="D12" s="48"/>
      <c r="E12" s="71"/>
      <c r="F12" s="50"/>
      <c r="G12" s="71"/>
      <c r="H12" s="72"/>
      <c r="I12" s="71"/>
      <c r="J12" s="50"/>
      <c r="K12" s="71"/>
      <c r="L12" s="50"/>
      <c r="M12" s="71"/>
      <c r="N12" s="50"/>
      <c r="O12" s="55"/>
      <c r="P12" s="56" t="s">
        <v>38</v>
      </c>
      <c r="Q12" s="42">
        <v>90</v>
      </c>
      <c r="R12" s="43">
        <v>13.9</v>
      </c>
      <c r="S12" s="57">
        <v>57</v>
      </c>
      <c r="T12" s="55">
        <v>8.8</v>
      </c>
      <c r="U12" s="57">
        <v>33</v>
      </c>
      <c r="V12" s="61">
        <v>5.1</v>
      </c>
      <c r="W12" s="59">
        <v>8</v>
      </c>
      <c r="X12" s="65">
        <v>81.6</v>
      </c>
      <c r="Y12" s="57">
        <v>46</v>
      </c>
      <c r="Z12" s="55">
        <v>7.1</v>
      </c>
      <c r="AA12" s="57">
        <v>5</v>
      </c>
      <c r="AB12" s="58">
        <v>0.8</v>
      </c>
    </row>
    <row r="13" spans="1:28" s="66" customFormat="1" ht="12" customHeight="1">
      <c r="A13" s="73" t="s">
        <v>39</v>
      </c>
      <c r="B13" s="68"/>
      <c r="C13" s="47">
        <f>SUM(C17:C27)</f>
        <v>12210</v>
      </c>
      <c r="D13" s="48">
        <v>16.2</v>
      </c>
      <c r="E13" s="71">
        <f>SUM(E17:E27)</f>
        <v>6024</v>
      </c>
      <c r="F13" s="50">
        <v>8</v>
      </c>
      <c r="G13" s="71">
        <f>SUM(G17:G27)</f>
        <v>6186</v>
      </c>
      <c r="H13" s="72">
        <v>8.2</v>
      </c>
      <c r="I13" s="71">
        <f>SUM(I17:I27)</f>
        <v>1253</v>
      </c>
      <c r="J13" s="50">
        <v>93.1</v>
      </c>
      <c r="K13" s="71">
        <f>SUM(K17:K27)</f>
        <v>6122</v>
      </c>
      <c r="L13" s="74">
        <v>8.1</v>
      </c>
      <c r="M13" s="71">
        <f>SUM(M17:M27)</f>
        <v>715</v>
      </c>
      <c r="N13" s="50">
        <v>1</v>
      </c>
      <c r="O13" s="55"/>
      <c r="P13" s="56" t="s">
        <v>40</v>
      </c>
      <c r="Q13" s="42">
        <v>53</v>
      </c>
      <c r="R13" s="43">
        <v>15.1</v>
      </c>
      <c r="S13" s="57">
        <v>43</v>
      </c>
      <c r="T13" s="55">
        <v>12.3</v>
      </c>
      <c r="U13" s="57">
        <v>10</v>
      </c>
      <c r="V13" s="61">
        <v>2.9</v>
      </c>
      <c r="W13" s="60">
        <v>4</v>
      </c>
      <c r="X13" s="65">
        <v>70.2</v>
      </c>
      <c r="Y13" s="57">
        <v>21</v>
      </c>
      <c r="Z13" s="55">
        <v>6</v>
      </c>
      <c r="AA13" s="57">
        <v>1</v>
      </c>
      <c r="AB13" s="58">
        <v>0.3</v>
      </c>
    </row>
    <row r="14" spans="1:28" s="66" customFormat="1" ht="12" customHeight="1">
      <c r="A14" s="62"/>
      <c r="B14" s="68"/>
      <c r="C14" s="47"/>
      <c r="D14" s="48"/>
      <c r="E14" s="71"/>
      <c r="F14" s="50"/>
      <c r="G14" s="71"/>
      <c r="H14" s="72"/>
      <c r="I14" s="71"/>
      <c r="J14" s="50"/>
      <c r="K14" s="71"/>
      <c r="L14" s="50"/>
      <c r="M14" s="71"/>
      <c r="N14" s="50"/>
      <c r="O14" s="75"/>
      <c r="P14" s="56" t="s">
        <v>41</v>
      </c>
      <c r="Q14" s="42">
        <v>201</v>
      </c>
      <c r="R14" s="43">
        <v>15</v>
      </c>
      <c r="S14" s="57">
        <v>145</v>
      </c>
      <c r="T14" s="55">
        <v>10.8</v>
      </c>
      <c r="U14" s="57">
        <v>56</v>
      </c>
      <c r="V14" s="61">
        <v>4.2</v>
      </c>
      <c r="W14" s="60">
        <v>22</v>
      </c>
      <c r="X14" s="65">
        <v>98.7</v>
      </c>
      <c r="Y14" s="57">
        <v>97</v>
      </c>
      <c r="Z14" s="55">
        <v>7.2</v>
      </c>
      <c r="AA14" s="57">
        <v>4</v>
      </c>
      <c r="AB14" s="58">
        <v>0.3</v>
      </c>
    </row>
    <row r="15" spans="1:29" s="66" customFormat="1" ht="12" customHeight="1">
      <c r="A15" s="73" t="s">
        <v>42</v>
      </c>
      <c r="B15" s="68"/>
      <c r="C15" s="47">
        <f>SUM(C29,C34,C41,C45,C51,Q6,Q16,Q26,Q31,Q35,Q42,Q48)</f>
        <v>5439</v>
      </c>
      <c r="D15" s="48">
        <v>12.8</v>
      </c>
      <c r="E15" s="71">
        <f aca="true" t="shared" si="1" ref="E15:M15">SUM(E29,E34,E41,E45,E51,S6,S16,S26,S31,S35,S42,S48)</f>
        <v>4154</v>
      </c>
      <c r="F15" s="48">
        <v>9.8</v>
      </c>
      <c r="G15" s="71">
        <f t="shared" si="1"/>
        <v>1285</v>
      </c>
      <c r="H15" s="48">
        <v>3</v>
      </c>
      <c r="I15" s="71">
        <f t="shared" si="1"/>
        <v>577</v>
      </c>
      <c r="J15" s="48">
        <v>95.9</v>
      </c>
      <c r="K15" s="71">
        <f t="shared" si="1"/>
        <v>2677</v>
      </c>
      <c r="L15" s="48">
        <v>6.3</v>
      </c>
      <c r="M15" s="71">
        <f t="shared" si="1"/>
        <v>247</v>
      </c>
      <c r="N15" s="50">
        <v>0.6</v>
      </c>
      <c r="O15" s="76"/>
      <c r="P15" s="77"/>
      <c r="Q15" s="42"/>
      <c r="R15" s="43"/>
      <c r="S15" s="57"/>
      <c r="T15" s="55"/>
      <c r="U15" s="57"/>
      <c r="V15" s="61"/>
      <c r="W15" s="57"/>
      <c r="X15" s="78"/>
      <c r="Y15" s="57"/>
      <c r="Z15" s="55"/>
      <c r="AA15" s="57"/>
      <c r="AB15" s="58"/>
      <c r="AC15" s="4"/>
    </row>
    <row r="16" spans="1:28" ht="12" customHeight="1">
      <c r="A16" s="62"/>
      <c r="B16" s="54"/>
      <c r="C16" s="79"/>
      <c r="D16" s="43"/>
      <c r="E16" s="80"/>
      <c r="F16" s="55"/>
      <c r="G16" s="80"/>
      <c r="H16" s="61"/>
      <c r="I16" s="80"/>
      <c r="J16" s="55"/>
      <c r="K16" s="80"/>
      <c r="L16" s="55"/>
      <c r="M16" s="80"/>
      <c r="N16" s="55"/>
      <c r="O16" s="81" t="s">
        <v>43</v>
      </c>
      <c r="P16" s="82"/>
      <c r="Q16" s="69">
        <f>SUM(Q17:Q24)</f>
        <v>916</v>
      </c>
      <c r="R16" s="48">
        <v>12</v>
      </c>
      <c r="S16" s="70">
        <f aca="true" t="shared" si="2" ref="S16:AA16">SUM(S17:S24)</f>
        <v>741</v>
      </c>
      <c r="T16" s="48">
        <v>9.7</v>
      </c>
      <c r="U16" s="70">
        <f t="shared" si="2"/>
        <v>175</v>
      </c>
      <c r="V16" s="48">
        <v>2.3</v>
      </c>
      <c r="W16" s="70">
        <f t="shared" si="2"/>
        <v>83</v>
      </c>
      <c r="X16" s="66">
        <v>83.1</v>
      </c>
      <c r="Y16" s="70">
        <f t="shared" si="2"/>
        <v>453</v>
      </c>
      <c r="Z16" s="48">
        <v>6</v>
      </c>
      <c r="AA16" s="70">
        <f t="shared" si="2"/>
        <v>43</v>
      </c>
      <c r="AB16" s="48">
        <v>0.6</v>
      </c>
    </row>
    <row r="17" spans="1:28" ht="12" customHeight="1">
      <c r="A17" s="83" t="s">
        <v>44</v>
      </c>
      <c r="B17" s="54"/>
      <c r="C17" s="42">
        <v>4438</v>
      </c>
      <c r="D17" s="43">
        <v>18.4</v>
      </c>
      <c r="E17" s="6">
        <v>1591</v>
      </c>
      <c r="F17" s="43">
        <v>6.6</v>
      </c>
      <c r="G17" s="57">
        <v>2847</v>
      </c>
      <c r="H17" s="7">
        <v>11.8</v>
      </c>
      <c r="I17" s="6">
        <v>405</v>
      </c>
      <c r="J17" s="43">
        <v>83.6</v>
      </c>
      <c r="K17" s="6">
        <v>2233</v>
      </c>
      <c r="L17" s="43">
        <v>9.3</v>
      </c>
      <c r="M17" s="6">
        <v>220</v>
      </c>
      <c r="N17" s="55">
        <v>0.9</v>
      </c>
      <c r="O17" s="55"/>
      <c r="P17" s="56" t="s">
        <v>45</v>
      </c>
      <c r="Q17" s="79">
        <v>159</v>
      </c>
      <c r="R17" s="43">
        <v>11.6</v>
      </c>
      <c r="S17" s="80">
        <v>140</v>
      </c>
      <c r="T17" s="55">
        <v>10.3</v>
      </c>
      <c r="U17" s="80">
        <v>19</v>
      </c>
      <c r="V17" s="61">
        <v>1.4</v>
      </c>
      <c r="W17" s="80">
        <v>15</v>
      </c>
      <c r="X17" s="55">
        <v>86.2</v>
      </c>
      <c r="Y17" s="80">
        <v>68</v>
      </c>
      <c r="Z17" s="55">
        <v>5</v>
      </c>
      <c r="AA17" s="80">
        <v>8</v>
      </c>
      <c r="AB17" s="58">
        <v>0.6</v>
      </c>
    </row>
    <row r="18" spans="1:28" ht="12" customHeight="1">
      <c r="A18" s="83" t="s">
        <v>46</v>
      </c>
      <c r="B18" s="54"/>
      <c r="C18" s="42">
        <v>2073</v>
      </c>
      <c r="D18" s="43">
        <v>16.5</v>
      </c>
      <c r="E18" s="6">
        <v>950</v>
      </c>
      <c r="F18" s="43">
        <v>7.5</v>
      </c>
      <c r="G18" s="6">
        <v>1123</v>
      </c>
      <c r="H18" s="7">
        <v>8.9</v>
      </c>
      <c r="I18" s="6">
        <v>262</v>
      </c>
      <c r="J18" s="43">
        <v>112.2</v>
      </c>
      <c r="K18" s="6">
        <v>1138</v>
      </c>
      <c r="L18" s="43">
        <v>9</v>
      </c>
      <c r="M18" s="6">
        <v>182</v>
      </c>
      <c r="N18" s="55">
        <v>1.4</v>
      </c>
      <c r="O18" s="55"/>
      <c r="P18" s="56" t="s">
        <v>47</v>
      </c>
      <c r="Q18" s="42">
        <v>291</v>
      </c>
      <c r="R18" s="43">
        <v>14.4</v>
      </c>
      <c r="S18" s="57">
        <v>191</v>
      </c>
      <c r="T18" s="55">
        <v>9.5</v>
      </c>
      <c r="U18" s="57">
        <v>100</v>
      </c>
      <c r="V18" s="61">
        <v>5</v>
      </c>
      <c r="W18" s="57">
        <v>18</v>
      </c>
      <c r="X18" s="55">
        <v>58.3</v>
      </c>
      <c r="Y18" s="57">
        <v>133</v>
      </c>
      <c r="Z18" s="55">
        <v>6.6</v>
      </c>
      <c r="AA18" s="57">
        <v>13</v>
      </c>
      <c r="AB18" s="58">
        <v>0.6</v>
      </c>
    </row>
    <row r="19" spans="1:28" ht="12" customHeight="1">
      <c r="A19" s="83" t="s">
        <v>48</v>
      </c>
      <c r="B19" s="54"/>
      <c r="C19" s="42">
        <v>915</v>
      </c>
      <c r="D19" s="43">
        <v>15.5</v>
      </c>
      <c r="E19" s="6">
        <v>535</v>
      </c>
      <c r="F19" s="43">
        <v>9</v>
      </c>
      <c r="G19" s="6">
        <v>380</v>
      </c>
      <c r="H19" s="7">
        <v>6.4</v>
      </c>
      <c r="I19" s="6">
        <v>70</v>
      </c>
      <c r="J19" s="43">
        <v>71.1</v>
      </c>
      <c r="K19" s="6">
        <v>465</v>
      </c>
      <c r="L19" s="43">
        <v>7.9</v>
      </c>
      <c r="M19" s="6">
        <v>46</v>
      </c>
      <c r="N19" s="55">
        <v>0.8</v>
      </c>
      <c r="O19" s="55"/>
      <c r="P19" s="56" t="s">
        <v>49</v>
      </c>
      <c r="Q19" s="42">
        <v>36</v>
      </c>
      <c r="R19" s="43">
        <v>8.1</v>
      </c>
      <c r="S19" s="57">
        <v>54</v>
      </c>
      <c r="T19" s="55">
        <v>12.1</v>
      </c>
      <c r="U19" s="57">
        <v>-18</v>
      </c>
      <c r="V19" s="61">
        <v>-4</v>
      </c>
      <c r="W19" s="57">
        <v>5</v>
      </c>
      <c r="X19" s="55">
        <v>122</v>
      </c>
      <c r="Y19" s="57">
        <v>23</v>
      </c>
      <c r="Z19" s="55">
        <v>5.2</v>
      </c>
      <c r="AA19" s="57">
        <v>1</v>
      </c>
      <c r="AB19" s="58">
        <v>0.2</v>
      </c>
    </row>
    <row r="20" spans="1:28" ht="12" customHeight="1">
      <c r="A20" s="83" t="s">
        <v>50</v>
      </c>
      <c r="B20" s="54"/>
      <c r="C20" s="42">
        <v>1050</v>
      </c>
      <c r="D20" s="43">
        <v>15.8</v>
      </c>
      <c r="E20" s="6">
        <v>519</v>
      </c>
      <c r="F20" s="43">
        <v>7.8</v>
      </c>
      <c r="G20" s="6">
        <v>531</v>
      </c>
      <c r="H20" s="7">
        <v>8</v>
      </c>
      <c r="I20" s="6">
        <v>98</v>
      </c>
      <c r="J20" s="43">
        <v>85.4</v>
      </c>
      <c r="K20" s="6">
        <v>490</v>
      </c>
      <c r="L20" s="43">
        <v>7.4</v>
      </c>
      <c r="M20" s="6">
        <v>48</v>
      </c>
      <c r="N20" s="55">
        <v>0.7</v>
      </c>
      <c r="O20" s="55"/>
      <c r="P20" s="56" t="s">
        <v>51</v>
      </c>
      <c r="Q20" s="42">
        <v>152</v>
      </c>
      <c r="R20" s="43">
        <v>12.8</v>
      </c>
      <c r="S20" s="57">
        <v>102</v>
      </c>
      <c r="T20" s="55">
        <v>8.6</v>
      </c>
      <c r="U20" s="57">
        <v>50</v>
      </c>
      <c r="V20" s="61">
        <v>4.2</v>
      </c>
      <c r="W20" s="57">
        <v>18</v>
      </c>
      <c r="X20" s="55">
        <v>105.9</v>
      </c>
      <c r="Y20" s="57">
        <v>71</v>
      </c>
      <c r="Z20" s="55">
        <v>6</v>
      </c>
      <c r="AA20" s="57">
        <v>7</v>
      </c>
      <c r="AB20" s="58">
        <v>0.6</v>
      </c>
    </row>
    <row r="21" spans="1:28" ht="12" customHeight="1">
      <c r="A21" s="83" t="s">
        <v>52</v>
      </c>
      <c r="B21" s="54"/>
      <c r="C21" s="42">
        <v>870</v>
      </c>
      <c r="D21" s="43">
        <v>17</v>
      </c>
      <c r="E21" s="6">
        <v>446</v>
      </c>
      <c r="F21" s="43">
        <v>8.7</v>
      </c>
      <c r="G21" s="6">
        <v>424</v>
      </c>
      <c r="H21" s="7">
        <v>8.3</v>
      </c>
      <c r="I21" s="6">
        <v>127</v>
      </c>
      <c r="J21" s="43">
        <v>127.4</v>
      </c>
      <c r="K21" s="6">
        <v>413</v>
      </c>
      <c r="L21" s="43">
        <v>8.1</v>
      </c>
      <c r="M21" s="6">
        <v>53</v>
      </c>
      <c r="N21" s="55">
        <v>1</v>
      </c>
      <c r="O21" s="55"/>
      <c r="P21" s="56" t="s">
        <v>53</v>
      </c>
      <c r="Q21" s="42">
        <v>78</v>
      </c>
      <c r="R21" s="43">
        <v>12.6</v>
      </c>
      <c r="S21" s="57">
        <v>59</v>
      </c>
      <c r="T21" s="55">
        <v>9.5</v>
      </c>
      <c r="U21" s="57">
        <v>19</v>
      </c>
      <c r="V21" s="61">
        <v>3.1</v>
      </c>
      <c r="W21" s="60">
        <v>5</v>
      </c>
      <c r="X21" s="78">
        <v>60.2</v>
      </c>
      <c r="Y21" s="57">
        <v>38</v>
      </c>
      <c r="Z21" s="55">
        <v>6.1</v>
      </c>
      <c r="AA21" s="57">
        <v>7</v>
      </c>
      <c r="AB21" s="58">
        <v>1.1</v>
      </c>
    </row>
    <row r="22" spans="1:28" ht="12" customHeight="1">
      <c r="A22" s="83" t="s">
        <v>54</v>
      </c>
      <c r="B22" s="54"/>
      <c r="C22" s="42">
        <v>592</v>
      </c>
      <c r="D22" s="43">
        <v>14.4</v>
      </c>
      <c r="E22" s="6">
        <v>400</v>
      </c>
      <c r="F22" s="43">
        <v>9.7</v>
      </c>
      <c r="G22" s="6">
        <v>192</v>
      </c>
      <c r="H22" s="7">
        <v>4.7</v>
      </c>
      <c r="I22" s="6">
        <v>67</v>
      </c>
      <c r="J22" s="43">
        <v>101.7</v>
      </c>
      <c r="K22" s="6">
        <v>310</v>
      </c>
      <c r="L22" s="43">
        <v>7.5</v>
      </c>
      <c r="M22" s="6">
        <v>34</v>
      </c>
      <c r="N22" s="55">
        <v>0.8</v>
      </c>
      <c r="O22" s="55"/>
      <c r="P22" s="56" t="s">
        <v>55</v>
      </c>
      <c r="Q22" s="42">
        <v>90</v>
      </c>
      <c r="R22" s="43">
        <v>8.8</v>
      </c>
      <c r="S22" s="57">
        <v>98</v>
      </c>
      <c r="T22" s="55">
        <v>9.5</v>
      </c>
      <c r="U22" s="57">
        <v>-8</v>
      </c>
      <c r="V22" s="61">
        <v>-0.8</v>
      </c>
      <c r="W22" s="60">
        <v>9</v>
      </c>
      <c r="X22" s="78">
        <v>90.9</v>
      </c>
      <c r="Y22" s="57">
        <v>50</v>
      </c>
      <c r="Z22" s="55">
        <v>4.9</v>
      </c>
      <c r="AA22" s="57">
        <v>5</v>
      </c>
      <c r="AB22" s="58">
        <v>0.5</v>
      </c>
    </row>
    <row r="23" spans="1:28" ht="12" customHeight="1">
      <c r="A23" s="83" t="s">
        <v>56</v>
      </c>
      <c r="B23" s="54"/>
      <c r="C23" s="42">
        <v>574</v>
      </c>
      <c r="D23" s="43">
        <v>16.3</v>
      </c>
      <c r="E23" s="6">
        <v>290</v>
      </c>
      <c r="F23" s="43">
        <v>8.3</v>
      </c>
      <c r="G23" s="6">
        <v>284</v>
      </c>
      <c r="H23" s="7">
        <v>8.1</v>
      </c>
      <c r="I23" s="6">
        <v>53</v>
      </c>
      <c r="J23" s="43">
        <v>84.5</v>
      </c>
      <c r="K23" s="6">
        <v>266</v>
      </c>
      <c r="L23" s="43">
        <v>7.6</v>
      </c>
      <c r="M23" s="6">
        <v>41</v>
      </c>
      <c r="N23" s="55">
        <v>1.2</v>
      </c>
      <c r="O23" s="55"/>
      <c r="P23" s="56" t="s">
        <v>57</v>
      </c>
      <c r="Q23" s="42">
        <v>39</v>
      </c>
      <c r="R23" s="43">
        <v>11.4</v>
      </c>
      <c r="S23" s="57">
        <v>41</v>
      </c>
      <c r="T23" s="55">
        <v>12</v>
      </c>
      <c r="U23" s="57">
        <v>-2</v>
      </c>
      <c r="V23" s="61">
        <v>-0.6</v>
      </c>
      <c r="W23" s="59">
        <v>3</v>
      </c>
      <c r="X23" s="84">
        <v>71.4</v>
      </c>
      <c r="Y23" s="57">
        <v>23</v>
      </c>
      <c r="Z23" s="55">
        <v>6.8</v>
      </c>
      <c r="AA23" s="57">
        <v>1</v>
      </c>
      <c r="AB23" s="58">
        <v>0.3</v>
      </c>
    </row>
    <row r="24" spans="1:28" ht="12" customHeight="1">
      <c r="A24" s="83" t="s">
        <v>58</v>
      </c>
      <c r="B24" s="54"/>
      <c r="C24" s="42">
        <v>365</v>
      </c>
      <c r="D24" s="43">
        <v>12.3</v>
      </c>
      <c r="E24" s="6">
        <v>292</v>
      </c>
      <c r="F24" s="43">
        <v>9.8</v>
      </c>
      <c r="G24" s="6">
        <v>73</v>
      </c>
      <c r="H24" s="7">
        <v>2.5</v>
      </c>
      <c r="I24" s="6">
        <v>47</v>
      </c>
      <c r="J24" s="43">
        <v>114.1</v>
      </c>
      <c r="K24" s="6">
        <v>203</v>
      </c>
      <c r="L24" s="43">
        <v>6.8</v>
      </c>
      <c r="M24" s="6">
        <v>24</v>
      </c>
      <c r="N24" s="55">
        <v>0.8</v>
      </c>
      <c r="O24" s="55"/>
      <c r="P24" s="56" t="s">
        <v>59</v>
      </c>
      <c r="Q24" s="42">
        <v>71</v>
      </c>
      <c r="R24" s="43">
        <v>11.8</v>
      </c>
      <c r="S24" s="57">
        <v>56</v>
      </c>
      <c r="T24" s="55">
        <v>9</v>
      </c>
      <c r="U24" s="85">
        <v>15</v>
      </c>
      <c r="V24" s="61">
        <v>2.5</v>
      </c>
      <c r="W24" s="85">
        <v>10</v>
      </c>
      <c r="X24" s="86">
        <v>123.5</v>
      </c>
      <c r="Y24" s="57">
        <v>47</v>
      </c>
      <c r="Z24" s="55">
        <v>7.8</v>
      </c>
      <c r="AA24" s="57">
        <v>1</v>
      </c>
      <c r="AB24" s="58">
        <v>0.2</v>
      </c>
    </row>
    <row r="25" spans="1:28" ht="12" customHeight="1">
      <c r="A25" s="83" t="s">
        <v>60</v>
      </c>
      <c r="B25" s="54"/>
      <c r="C25" s="42">
        <v>325</v>
      </c>
      <c r="D25" s="43">
        <v>13.2</v>
      </c>
      <c r="E25" s="6">
        <v>246</v>
      </c>
      <c r="F25" s="43">
        <v>10</v>
      </c>
      <c r="G25" s="6">
        <v>79</v>
      </c>
      <c r="H25" s="7">
        <v>3.2</v>
      </c>
      <c r="I25" s="6">
        <v>13</v>
      </c>
      <c r="J25" s="43">
        <v>38.5</v>
      </c>
      <c r="K25" s="6">
        <v>134</v>
      </c>
      <c r="L25" s="43">
        <v>5.5</v>
      </c>
      <c r="M25" s="6">
        <v>19</v>
      </c>
      <c r="N25" s="55">
        <v>0.8</v>
      </c>
      <c r="O25" s="55"/>
      <c r="P25" s="56"/>
      <c r="Q25" s="42"/>
      <c r="R25" s="43"/>
      <c r="S25" s="57"/>
      <c r="T25" s="55"/>
      <c r="U25" s="57"/>
      <c r="V25" s="61"/>
      <c r="W25" s="60"/>
      <c r="X25" s="78"/>
      <c r="Y25" s="57"/>
      <c r="Z25" s="55"/>
      <c r="AA25" s="57"/>
      <c r="AB25" s="58"/>
    </row>
    <row r="26" spans="1:28" ht="12" customHeight="1">
      <c r="A26" s="83" t="s">
        <v>61</v>
      </c>
      <c r="B26" s="54"/>
      <c r="C26" s="42">
        <v>325</v>
      </c>
      <c r="D26" s="43">
        <v>13.2</v>
      </c>
      <c r="E26" s="6">
        <v>243</v>
      </c>
      <c r="F26" s="43">
        <v>9.8</v>
      </c>
      <c r="G26" s="6">
        <v>82</v>
      </c>
      <c r="H26" s="7">
        <v>3.3</v>
      </c>
      <c r="I26" s="6">
        <v>40</v>
      </c>
      <c r="J26" s="43">
        <v>109.6</v>
      </c>
      <c r="K26" s="6">
        <v>135</v>
      </c>
      <c r="L26" s="43">
        <v>5.5</v>
      </c>
      <c r="M26" s="6">
        <v>13</v>
      </c>
      <c r="N26" s="55">
        <v>0.5</v>
      </c>
      <c r="O26" s="87" t="s">
        <v>62</v>
      </c>
      <c r="P26" s="68"/>
      <c r="Q26" s="47">
        <f>SUM(Q27:Q29)</f>
        <v>182</v>
      </c>
      <c r="R26" s="51">
        <v>10.7</v>
      </c>
      <c r="S26" s="71">
        <f aca="true" t="shared" si="3" ref="S26:AA26">SUM(S27:S29)</f>
        <v>179</v>
      </c>
      <c r="T26" s="51">
        <v>10.5</v>
      </c>
      <c r="U26" s="71">
        <f t="shared" si="3"/>
        <v>3</v>
      </c>
      <c r="V26" s="51">
        <v>0.2</v>
      </c>
      <c r="W26" s="71">
        <f t="shared" si="3"/>
        <v>29</v>
      </c>
      <c r="X26" s="51">
        <v>137.4</v>
      </c>
      <c r="Y26" s="71">
        <f t="shared" si="3"/>
        <v>77</v>
      </c>
      <c r="Z26" s="51">
        <v>4.5</v>
      </c>
      <c r="AA26" s="71">
        <f t="shared" si="3"/>
        <v>8</v>
      </c>
      <c r="AB26" s="51">
        <v>0.5</v>
      </c>
    </row>
    <row r="27" spans="1:28" ht="12" customHeight="1">
      <c r="A27" s="83" t="s">
        <v>63</v>
      </c>
      <c r="B27" s="54"/>
      <c r="C27" s="42">
        <v>683</v>
      </c>
      <c r="D27" s="43">
        <v>12.9</v>
      </c>
      <c r="E27" s="6">
        <v>512</v>
      </c>
      <c r="F27" s="43">
        <v>9.7</v>
      </c>
      <c r="G27" s="88">
        <v>171</v>
      </c>
      <c r="H27" s="7">
        <v>3.2</v>
      </c>
      <c r="I27" s="6">
        <v>71</v>
      </c>
      <c r="J27" s="43">
        <v>94.2</v>
      </c>
      <c r="K27" s="6">
        <v>335</v>
      </c>
      <c r="L27" s="43">
        <v>6.3</v>
      </c>
      <c r="M27" s="6">
        <v>35</v>
      </c>
      <c r="N27" s="55">
        <v>0.7</v>
      </c>
      <c r="O27" s="55"/>
      <c r="P27" s="56" t="s">
        <v>64</v>
      </c>
      <c r="Q27" s="79">
        <v>63</v>
      </c>
      <c r="R27" s="43">
        <v>11.5</v>
      </c>
      <c r="S27" s="80">
        <v>56</v>
      </c>
      <c r="T27" s="55">
        <v>10.2</v>
      </c>
      <c r="U27" s="80">
        <v>7</v>
      </c>
      <c r="V27" s="61">
        <v>1.3</v>
      </c>
      <c r="W27" s="80">
        <v>6</v>
      </c>
      <c r="X27" s="55">
        <v>87</v>
      </c>
      <c r="Y27" s="80">
        <v>21</v>
      </c>
      <c r="Z27" s="55">
        <v>3.8</v>
      </c>
      <c r="AA27" s="80">
        <v>3</v>
      </c>
      <c r="AB27" s="58">
        <v>0.5</v>
      </c>
    </row>
    <row r="28" spans="1:28" s="66" customFormat="1" ht="12" customHeight="1">
      <c r="A28" s="62"/>
      <c r="B28" s="54"/>
      <c r="C28" s="42"/>
      <c r="D28" s="43"/>
      <c r="E28" s="6"/>
      <c r="F28" s="43"/>
      <c r="G28" s="88"/>
      <c r="H28" s="7"/>
      <c r="I28" s="6"/>
      <c r="J28" s="43"/>
      <c r="K28" s="6"/>
      <c r="L28" s="43"/>
      <c r="M28" s="6"/>
      <c r="N28" s="55"/>
      <c r="O28" s="55"/>
      <c r="P28" s="56" t="s">
        <v>65</v>
      </c>
      <c r="Q28" s="42">
        <v>70</v>
      </c>
      <c r="R28" s="43">
        <v>10</v>
      </c>
      <c r="S28" s="57">
        <v>76</v>
      </c>
      <c r="T28" s="55">
        <v>10.9</v>
      </c>
      <c r="U28" s="57">
        <v>-6</v>
      </c>
      <c r="V28" s="61">
        <v>-0.9</v>
      </c>
      <c r="W28" s="89">
        <v>12</v>
      </c>
      <c r="X28" s="84">
        <v>146.3</v>
      </c>
      <c r="Y28" s="57">
        <v>37</v>
      </c>
      <c r="Z28" s="55">
        <v>5.3</v>
      </c>
      <c r="AA28" s="60">
        <v>3</v>
      </c>
      <c r="AB28" s="58">
        <v>0.4</v>
      </c>
    </row>
    <row r="29" spans="1:28" ht="12" customHeight="1">
      <c r="A29" s="73" t="s">
        <v>66</v>
      </c>
      <c r="B29" s="68"/>
      <c r="C29" s="47">
        <f>SUM(C30:C32)</f>
        <v>155</v>
      </c>
      <c r="D29" s="48">
        <v>10.5</v>
      </c>
      <c r="E29" s="71">
        <f>SUM(E30:E32)</f>
        <v>170</v>
      </c>
      <c r="F29" s="50">
        <v>11.5</v>
      </c>
      <c r="G29" s="71">
        <f>SUM(G30:G32)</f>
        <v>-15</v>
      </c>
      <c r="H29" s="90">
        <v>-1</v>
      </c>
      <c r="I29" s="71">
        <f>SUM(I30:I32)</f>
        <v>14</v>
      </c>
      <c r="J29" s="50">
        <v>82.8</v>
      </c>
      <c r="K29" s="71">
        <f>SUM(K30:K32)</f>
        <v>62</v>
      </c>
      <c r="L29" s="50">
        <v>4.2</v>
      </c>
      <c r="M29" s="71">
        <f>SUM(M30:M32)</f>
        <v>5</v>
      </c>
      <c r="N29" s="50">
        <v>0.3</v>
      </c>
      <c r="O29" s="55"/>
      <c r="P29" s="56" t="s">
        <v>67</v>
      </c>
      <c r="Q29" s="42">
        <v>49</v>
      </c>
      <c r="R29" s="43">
        <v>10.5</v>
      </c>
      <c r="S29" s="57">
        <v>47</v>
      </c>
      <c r="T29" s="55">
        <v>10.1</v>
      </c>
      <c r="U29" s="57">
        <v>2</v>
      </c>
      <c r="V29" s="61">
        <v>0.4</v>
      </c>
      <c r="W29" s="89">
        <v>11</v>
      </c>
      <c r="X29" s="55">
        <v>183.3</v>
      </c>
      <c r="Y29" s="57">
        <v>19</v>
      </c>
      <c r="Z29" s="55">
        <v>4.1</v>
      </c>
      <c r="AA29" s="57">
        <v>2</v>
      </c>
      <c r="AB29" s="58">
        <v>0.4</v>
      </c>
    </row>
    <row r="30" spans="2:28" ht="12" customHeight="1">
      <c r="B30" s="91" t="s">
        <v>68</v>
      </c>
      <c r="C30" s="42">
        <v>36</v>
      </c>
      <c r="D30" s="43">
        <v>10.8</v>
      </c>
      <c r="E30" s="6">
        <v>36</v>
      </c>
      <c r="F30" s="43">
        <v>10.8</v>
      </c>
      <c r="G30" s="78" t="s">
        <v>69</v>
      </c>
      <c r="H30" s="78" t="s">
        <v>69</v>
      </c>
      <c r="I30" s="6">
        <v>5</v>
      </c>
      <c r="J30" s="55">
        <v>122</v>
      </c>
      <c r="K30" s="60">
        <v>14</v>
      </c>
      <c r="L30" s="78">
        <v>4.2</v>
      </c>
      <c r="M30" s="78" t="s">
        <v>69</v>
      </c>
      <c r="N30" s="78" t="s">
        <v>69</v>
      </c>
      <c r="O30" s="78"/>
      <c r="P30" s="56"/>
      <c r="Q30" s="42"/>
      <c r="R30" s="43"/>
      <c r="S30" s="57"/>
      <c r="T30" s="55"/>
      <c r="U30" s="57"/>
      <c r="V30" s="55"/>
      <c r="W30" s="89"/>
      <c r="X30" s="55"/>
      <c r="Y30" s="57"/>
      <c r="Z30" s="55"/>
      <c r="AA30" s="57"/>
      <c r="AB30" s="58"/>
    </row>
    <row r="31" spans="2:31" ht="12" customHeight="1">
      <c r="B31" s="91" t="s">
        <v>70</v>
      </c>
      <c r="C31" s="42">
        <v>54</v>
      </c>
      <c r="D31" s="43">
        <v>9.5</v>
      </c>
      <c r="E31" s="6">
        <v>77</v>
      </c>
      <c r="F31" s="43">
        <v>13.5</v>
      </c>
      <c r="G31" s="80">
        <v>-23</v>
      </c>
      <c r="H31" s="61">
        <v>-4</v>
      </c>
      <c r="I31" s="6">
        <v>5</v>
      </c>
      <c r="J31" s="78">
        <v>87.4</v>
      </c>
      <c r="K31" s="6">
        <v>23</v>
      </c>
      <c r="L31" s="43">
        <v>4</v>
      </c>
      <c r="M31" s="6">
        <v>1</v>
      </c>
      <c r="N31" s="55">
        <v>0.2</v>
      </c>
      <c r="O31" s="87" t="s">
        <v>71</v>
      </c>
      <c r="P31" s="68"/>
      <c r="Q31" s="47">
        <f>SUM(Q32:Q33)</f>
        <v>659</v>
      </c>
      <c r="R31" s="48">
        <v>15.8</v>
      </c>
      <c r="S31" s="71">
        <f aca="true" t="shared" si="4" ref="S31:AA31">SUM(S32:S33)</f>
        <v>349</v>
      </c>
      <c r="T31" s="48">
        <v>8.4</v>
      </c>
      <c r="U31" s="71">
        <f t="shared" si="4"/>
        <v>310</v>
      </c>
      <c r="V31" s="48">
        <v>7.5</v>
      </c>
      <c r="W31" s="71">
        <f t="shared" si="4"/>
        <v>57</v>
      </c>
      <c r="X31" s="48">
        <v>79.6</v>
      </c>
      <c r="Y31" s="71">
        <f t="shared" si="4"/>
        <v>324</v>
      </c>
      <c r="Z31" s="48">
        <v>7.8</v>
      </c>
      <c r="AA31" s="71">
        <f t="shared" si="4"/>
        <v>30</v>
      </c>
      <c r="AB31" s="48">
        <v>0.7</v>
      </c>
      <c r="AC31" s="92"/>
      <c r="AD31" s="92"/>
      <c r="AE31" s="92"/>
    </row>
    <row r="32" spans="2:31" ht="12" customHeight="1">
      <c r="B32" s="91" t="s">
        <v>72</v>
      </c>
      <c r="C32" s="42">
        <v>65</v>
      </c>
      <c r="D32" s="43">
        <v>11.4</v>
      </c>
      <c r="E32" s="6">
        <v>57</v>
      </c>
      <c r="F32" s="43">
        <v>10</v>
      </c>
      <c r="G32" s="6">
        <v>8</v>
      </c>
      <c r="H32" s="7">
        <v>1.4</v>
      </c>
      <c r="I32" s="93">
        <v>4</v>
      </c>
      <c r="J32" s="94">
        <v>58</v>
      </c>
      <c r="K32" s="6">
        <v>25</v>
      </c>
      <c r="L32" s="43">
        <v>4.4</v>
      </c>
      <c r="M32" s="6">
        <v>4</v>
      </c>
      <c r="N32" s="55">
        <v>0.7</v>
      </c>
      <c r="O32" s="55"/>
      <c r="P32" s="56" t="s">
        <v>73</v>
      </c>
      <c r="Q32" s="79">
        <v>260</v>
      </c>
      <c r="R32" s="55">
        <v>15.1</v>
      </c>
      <c r="S32" s="80">
        <v>133</v>
      </c>
      <c r="T32" s="43">
        <v>7.7</v>
      </c>
      <c r="U32" s="80">
        <v>127</v>
      </c>
      <c r="V32" s="43">
        <v>7.4</v>
      </c>
      <c r="W32" s="80">
        <v>16</v>
      </c>
      <c r="X32" s="43">
        <v>58</v>
      </c>
      <c r="Y32" s="80">
        <v>134</v>
      </c>
      <c r="Z32" s="43">
        <v>7.8</v>
      </c>
      <c r="AA32" s="80">
        <v>14</v>
      </c>
      <c r="AB32" s="43">
        <v>0.9</v>
      </c>
      <c r="AC32" s="92"/>
      <c r="AD32" s="92"/>
      <c r="AE32" s="92"/>
    </row>
    <row r="33" spans="1:31" s="66" customFormat="1" ht="12" customHeight="1">
      <c r="A33" s="62"/>
      <c r="B33" s="54"/>
      <c r="C33" s="42"/>
      <c r="D33" s="43"/>
      <c r="E33" s="6"/>
      <c r="F33" s="80"/>
      <c r="G33" s="6"/>
      <c r="H33" s="7"/>
      <c r="I33" s="93"/>
      <c r="J33" s="93"/>
      <c r="K33" s="6"/>
      <c r="L33" s="43"/>
      <c r="M33" s="6"/>
      <c r="N33" s="55"/>
      <c r="O33" s="55"/>
      <c r="P33" s="56" t="s">
        <v>74</v>
      </c>
      <c r="Q33" s="42">
        <v>399</v>
      </c>
      <c r="R33" s="55">
        <v>16.3</v>
      </c>
      <c r="S33" s="57">
        <v>216</v>
      </c>
      <c r="T33" s="43">
        <v>8.8</v>
      </c>
      <c r="U33" s="57">
        <v>183</v>
      </c>
      <c r="V33" s="43">
        <v>7.5</v>
      </c>
      <c r="W33" s="60">
        <v>41</v>
      </c>
      <c r="X33" s="43">
        <v>93.2</v>
      </c>
      <c r="Y33" s="57">
        <v>190</v>
      </c>
      <c r="Z33" s="43">
        <v>7.8</v>
      </c>
      <c r="AA33" s="57">
        <v>16</v>
      </c>
      <c r="AB33" s="43">
        <v>0.7</v>
      </c>
      <c r="AC33" s="95"/>
      <c r="AD33" s="95"/>
      <c r="AE33" s="95"/>
    </row>
    <row r="34" spans="1:31" ht="12" customHeight="1">
      <c r="A34" s="73" t="s">
        <v>75</v>
      </c>
      <c r="B34" s="68"/>
      <c r="C34" s="47">
        <f>SUM(C35:C39)</f>
        <v>672</v>
      </c>
      <c r="D34" s="50">
        <v>12.9</v>
      </c>
      <c r="E34" s="71">
        <f>SUM(E35:E39)</f>
        <v>561</v>
      </c>
      <c r="F34" s="50">
        <v>10.8</v>
      </c>
      <c r="G34" s="71">
        <f>SUM(G35:G39)</f>
        <v>111</v>
      </c>
      <c r="H34" s="72">
        <v>2.1</v>
      </c>
      <c r="I34" s="71">
        <f>SUM(I35:I39)</f>
        <v>55</v>
      </c>
      <c r="J34" s="50">
        <v>75.5</v>
      </c>
      <c r="K34" s="71">
        <f>SUM(K35:K39)</f>
        <v>282</v>
      </c>
      <c r="L34" s="50">
        <v>5.4</v>
      </c>
      <c r="M34" s="71">
        <f>SUM(M35:M39)</f>
        <v>25</v>
      </c>
      <c r="N34" s="50">
        <v>0.5</v>
      </c>
      <c r="O34" s="55"/>
      <c r="P34" s="56"/>
      <c r="Q34" s="42"/>
      <c r="R34" s="55"/>
      <c r="S34" s="57"/>
      <c r="T34" s="43"/>
      <c r="U34" s="57"/>
      <c r="V34" s="43"/>
      <c r="W34" s="57"/>
      <c r="X34" s="43"/>
      <c r="Y34" s="57"/>
      <c r="Z34" s="43"/>
      <c r="AA34" s="57"/>
      <c r="AB34" s="43"/>
      <c r="AC34" s="92"/>
      <c r="AD34" s="92"/>
      <c r="AE34" s="92"/>
    </row>
    <row r="35" spans="2:31" ht="12" customHeight="1">
      <c r="B35" s="91" t="s">
        <v>76</v>
      </c>
      <c r="C35" s="42">
        <v>112</v>
      </c>
      <c r="D35" s="43">
        <v>12.4</v>
      </c>
      <c r="E35" s="6">
        <v>102</v>
      </c>
      <c r="F35" s="43">
        <v>11.3</v>
      </c>
      <c r="G35" s="6">
        <v>10</v>
      </c>
      <c r="H35" s="7">
        <v>1.1</v>
      </c>
      <c r="I35" s="93">
        <v>5</v>
      </c>
      <c r="J35" s="94">
        <v>42.7</v>
      </c>
      <c r="K35" s="6">
        <v>58</v>
      </c>
      <c r="L35" s="43">
        <v>6.4</v>
      </c>
      <c r="M35" s="6">
        <v>5</v>
      </c>
      <c r="N35" s="55">
        <v>0.6</v>
      </c>
      <c r="O35" s="87" t="s">
        <v>77</v>
      </c>
      <c r="P35" s="68"/>
      <c r="Q35" s="47">
        <f>SUM(Q36:Q40)</f>
        <v>332</v>
      </c>
      <c r="R35" s="48">
        <v>12.8</v>
      </c>
      <c r="S35" s="71">
        <f aca="true" t="shared" si="5" ref="S35:AA35">SUM(S36:S40)</f>
        <v>201</v>
      </c>
      <c r="T35" s="48">
        <v>7.7</v>
      </c>
      <c r="U35" s="71">
        <f t="shared" si="5"/>
        <v>131</v>
      </c>
      <c r="V35" s="48">
        <v>5</v>
      </c>
      <c r="W35" s="71">
        <f t="shared" si="5"/>
        <v>41</v>
      </c>
      <c r="X35" s="48">
        <v>109.9</v>
      </c>
      <c r="Y35" s="71">
        <f t="shared" si="5"/>
        <v>184</v>
      </c>
      <c r="Z35" s="48">
        <v>7.1</v>
      </c>
      <c r="AA35" s="71">
        <f t="shared" si="5"/>
        <v>15</v>
      </c>
      <c r="AB35" s="48">
        <v>0.6</v>
      </c>
      <c r="AC35" s="92"/>
      <c r="AD35" s="92"/>
      <c r="AE35" s="92"/>
    </row>
    <row r="36" spans="2:31" ht="12" customHeight="1">
      <c r="B36" s="91" t="s">
        <v>78</v>
      </c>
      <c r="C36" s="42">
        <v>46</v>
      </c>
      <c r="D36" s="43">
        <v>12.5</v>
      </c>
      <c r="E36" s="6">
        <v>41</v>
      </c>
      <c r="F36" s="43">
        <v>11.1</v>
      </c>
      <c r="G36" s="6">
        <v>5</v>
      </c>
      <c r="H36" s="7">
        <v>1.4</v>
      </c>
      <c r="I36" s="93">
        <v>5</v>
      </c>
      <c r="J36" s="94">
        <v>98</v>
      </c>
      <c r="K36" s="6">
        <v>21</v>
      </c>
      <c r="L36" s="43">
        <v>5.7</v>
      </c>
      <c r="M36" s="6">
        <v>2</v>
      </c>
      <c r="N36" s="55">
        <v>0.5</v>
      </c>
      <c r="O36" s="55"/>
      <c r="P36" s="56" t="s">
        <v>79</v>
      </c>
      <c r="Q36" s="79">
        <v>36</v>
      </c>
      <c r="R36" s="55">
        <v>13.2</v>
      </c>
      <c r="S36" s="80">
        <v>28</v>
      </c>
      <c r="T36" s="43">
        <v>10.3</v>
      </c>
      <c r="U36" s="80">
        <v>8</v>
      </c>
      <c r="V36" s="43">
        <v>2.9</v>
      </c>
      <c r="W36" s="80">
        <v>5</v>
      </c>
      <c r="X36" s="43">
        <v>122</v>
      </c>
      <c r="Y36" s="80">
        <v>18</v>
      </c>
      <c r="Z36" s="43">
        <v>6.6</v>
      </c>
      <c r="AA36" s="80">
        <v>2</v>
      </c>
      <c r="AB36" s="43">
        <v>0.7</v>
      </c>
      <c r="AC36" s="92"/>
      <c r="AD36" s="92"/>
      <c r="AE36" s="92"/>
    </row>
    <row r="37" spans="2:31" ht="12" customHeight="1">
      <c r="B37" s="91" t="s">
        <v>80</v>
      </c>
      <c r="C37" s="42">
        <v>280</v>
      </c>
      <c r="D37" s="43">
        <v>13.7</v>
      </c>
      <c r="E37" s="6">
        <v>217</v>
      </c>
      <c r="F37" s="43">
        <v>10.6</v>
      </c>
      <c r="G37" s="6">
        <v>63</v>
      </c>
      <c r="H37" s="7">
        <v>3.1</v>
      </c>
      <c r="I37" s="6">
        <v>19</v>
      </c>
      <c r="J37" s="43">
        <v>63.5</v>
      </c>
      <c r="K37" s="6">
        <v>100</v>
      </c>
      <c r="L37" s="43">
        <v>4.9</v>
      </c>
      <c r="M37" s="6">
        <v>12</v>
      </c>
      <c r="N37" s="55">
        <v>0.6</v>
      </c>
      <c r="O37" s="55"/>
      <c r="P37" s="56" t="s">
        <v>81</v>
      </c>
      <c r="Q37" s="42">
        <v>61</v>
      </c>
      <c r="R37" s="55">
        <v>14.3</v>
      </c>
      <c r="S37" s="80">
        <v>25</v>
      </c>
      <c r="T37" s="43">
        <v>5.8</v>
      </c>
      <c r="U37" s="57">
        <v>36</v>
      </c>
      <c r="V37" s="43">
        <v>8.4</v>
      </c>
      <c r="W37" s="60">
        <v>2</v>
      </c>
      <c r="X37" s="43">
        <v>31.7</v>
      </c>
      <c r="Y37" s="57">
        <v>21</v>
      </c>
      <c r="Z37" s="43">
        <v>4.9</v>
      </c>
      <c r="AA37" s="60">
        <v>3</v>
      </c>
      <c r="AB37" s="43">
        <v>0.7</v>
      </c>
      <c r="AC37" s="92"/>
      <c r="AD37" s="92"/>
      <c r="AE37" s="92"/>
    </row>
    <row r="38" spans="2:31" ht="12" customHeight="1">
      <c r="B38" s="91" t="s">
        <v>82</v>
      </c>
      <c r="C38" s="42">
        <v>80</v>
      </c>
      <c r="D38" s="43">
        <v>12.7</v>
      </c>
      <c r="E38" s="6">
        <v>80</v>
      </c>
      <c r="F38" s="43">
        <v>12.7</v>
      </c>
      <c r="G38" s="78" t="s">
        <v>69</v>
      </c>
      <c r="H38" s="78" t="s">
        <v>69</v>
      </c>
      <c r="I38" s="6">
        <v>10</v>
      </c>
      <c r="J38" s="96">
        <v>111.1</v>
      </c>
      <c r="K38" s="6">
        <v>39</v>
      </c>
      <c r="L38" s="43">
        <v>6.2</v>
      </c>
      <c r="M38" s="6">
        <v>2</v>
      </c>
      <c r="N38" s="55">
        <v>0.3</v>
      </c>
      <c r="O38" s="55"/>
      <c r="P38" s="56" t="s">
        <v>83</v>
      </c>
      <c r="Q38" s="42">
        <v>32</v>
      </c>
      <c r="R38" s="55">
        <v>11.9</v>
      </c>
      <c r="S38" s="57">
        <v>14</v>
      </c>
      <c r="T38" s="43">
        <v>5.2</v>
      </c>
      <c r="U38" s="60">
        <v>18</v>
      </c>
      <c r="V38" s="43">
        <v>6.7</v>
      </c>
      <c r="W38" s="60">
        <v>7</v>
      </c>
      <c r="X38" s="43">
        <v>179.5</v>
      </c>
      <c r="Y38" s="57">
        <v>19</v>
      </c>
      <c r="Z38" s="43">
        <v>7.1</v>
      </c>
      <c r="AA38" s="59">
        <v>1</v>
      </c>
      <c r="AB38" s="43">
        <v>0.4</v>
      </c>
      <c r="AC38" s="92"/>
      <c r="AD38" s="92"/>
      <c r="AE38" s="92"/>
    </row>
    <row r="39" spans="2:31" ht="12" customHeight="1">
      <c r="B39" s="91" t="s">
        <v>84</v>
      </c>
      <c r="C39" s="42">
        <v>154</v>
      </c>
      <c r="D39" s="43">
        <v>12.1</v>
      </c>
      <c r="E39" s="6">
        <v>121</v>
      </c>
      <c r="F39" s="43">
        <v>9.5</v>
      </c>
      <c r="G39" s="6">
        <v>33</v>
      </c>
      <c r="H39" s="7">
        <v>2.6</v>
      </c>
      <c r="I39" s="6">
        <v>16</v>
      </c>
      <c r="J39" s="43">
        <v>94.1</v>
      </c>
      <c r="K39" s="6">
        <v>64</v>
      </c>
      <c r="L39" s="43">
        <v>5</v>
      </c>
      <c r="M39" s="6">
        <v>4</v>
      </c>
      <c r="N39" s="55">
        <v>0.3</v>
      </c>
      <c r="O39" s="55"/>
      <c r="P39" s="56" t="s">
        <v>85</v>
      </c>
      <c r="Q39" s="42">
        <v>82</v>
      </c>
      <c r="R39" s="55">
        <v>14.7</v>
      </c>
      <c r="S39" s="57">
        <v>45</v>
      </c>
      <c r="T39" s="43">
        <v>8.1</v>
      </c>
      <c r="U39" s="60">
        <v>37</v>
      </c>
      <c r="V39" s="43">
        <v>6.6</v>
      </c>
      <c r="W39" s="60">
        <v>11</v>
      </c>
      <c r="X39" s="43">
        <v>118.3</v>
      </c>
      <c r="Y39" s="57">
        <v>51</v>
      </c>
      <c r="Z39" s="43">
        <v>9.2</v>
      </c>
      <c r="AA39" s="59">
        <v>3</v>
      </c>
      <c r="AB39" s="43">
        <v>0.5</v>
      </c>
      <c r="AC39" s="92"/>
      <c r="AD39" s="92"/>
      <c r="AE39" s="92"/>
    </row>
    <row r="40" spans="1:31" s="66" customFormat="1" ht="12" customHeight="1">
      <c r="A40" s="62"/>
      <c r="B40" s="54"/>
      <c r="C40" s="42"/>
      <c r="D40" s="43"/>
      <c r="E40" s="6"/>
      <c r="F40" s="43"/>
      <c r="G40" s="6"/>
      <c r="H40" s="7"/>
      <c r="I40" s="6"/>
      <c r="J40" s="43"/>
      <c r="K40" s="6"/>
      <c r="L40" s="43"/>
      <c r="M40" s="6"/>
      <c r="N40" s="55"/>
      <c r="O40" s="55"/>
      <c r="P40" s="56" t="s">
        <v>86</v>
      </c>
      <c r="Q40" s="42">
        <v>121</v>
      </c>
      <c r="R40" s="55">
        <v>11.3</v>
      </c>
      <c r="S40" s="57">
        <v>89</v>
      </c>
      <c r="T40" s="43">
        <v>8.3</v>
      </c>
      <c r="U40" s="57">
        <v>32</v>
      </c>
      <c r="V40" s="43">
        <v>3</v>
      </c>
      <c r="W40" s="60">
        <v>16</v>
      </c>
      <c r="X40" s="43">
        <v>116.8</v>
      </c>
      <c r="Y40" s="57">
        <v>75</v>
      </c>
      <c r="Z40" s="43">
        <v>7</v>
      </c>
      <c r="AA40" s="57">
        <v>6</v>
      </c>
      <c r="AB40" s="43">
        <v>0.6</v>
      </c>
      <c r="AC40" s="95"/>
      <c r="AD40" s="95"/>
      <c r="AE40" s="95"/>
    </row>
    <row r="41" spans="1:31" ht="12" customHeight="1">
      <c r="A41" s="73" t="s">
        <v>87</v>
      </c>
      <c r="B41" s="68"/>
      <c r="C41" s="47">
        <f>SUM(C42:C43)</f>
        <v>373</v>
      </c>
      <c r="D41" s="48">
        <v>11.3</v>
      </c>
      <c r="E41" s="97">
        <f>SUM(E42:E43)</f>
        <v>328</v>
      </c>
      <c r="F41" s="48">
        <v>10</v>
      </c>
      <c r="G41" s="97">
        <f>SUM(G42:G43)</f>
        <v>45</v>
      </c>
      <c r="H41" s="90">
        <v>1.4</v>
      </c>
      <c r="I41" s="97">
        <f>SUM(I42:I43)</f>
        <v>52</v>
      </c>
      <c r="J41" s="50">
        <v>122.4</v>
      </c>
      <c r="K41" s="71">
        <f>SUM(K42:K43)</f>
        <v>197</v>
      </c>
      <c r="L41" s="48">
        <v>6</v>
      </c>
      <c r="M41" s="97">
        <f>SUM(M42:M43)</f>
        <v>20</v>
      </c>
      <c r="N41" s="50">
        <v>0.6</v>
      </c>
      <c r="O41" s="55"/>
      <c r="P41" s="56"/>
      <c r="Q41" s="42"/>
      <c r="R41" s="55"/>
      <c r="S41" s="57"/>
      <c r="T41" s="43"/>
      <c r="U41" s="57"/>
      <c r="V41" s="43"/>
      <c r="W41" s="60"/>
      <c r="X41" s="43"/>
      <c r="Y41" s="57"/>
      <c r="Z41" s="43"/>
      <c r="AA41" s="57"/>
      <c r="AB41" s="43"/>
      <c r="AC41" s="92"/>
      <c r="AD41" s="92"/>
      <c r="AE41" s="92"/>
    </row>
    <row r="42" spans="2:31" ht="12" customHeight="1">
      <c r="B42" s="91" t="s">
        <v>88</v>
      </c>
      <c r="C42" s="42">
        <v>244</v>
      </c>
      <c r="D42" s="43">
        <v>12.1</v>
      </c>
      <c r="E42" s="6">
        <v>203</v>
      </c>
      <c r="F42" s="43">
        <v>10</v>
      </c>
      <c r="G42" s="6">
        <v>41</v>
      </c>
      <c r="H42" s="7">
        <v>2</v>
      </c>
      <c r="I42" s="6">
        <v>30</v>
      </c>
      <c r="J42" s="43">
        <v>109.5</v>
      </c>
      <c r="K42" s="6">
        <v>132</v>
      </c>
      <c r="L42" s="43">
        <v>6.5</v>
      </c>
      <c r="M42" s="6">
        <v>12</v>
      </c>
      <c r="N42" s="55">
        <v>0.6</v>
      </c>
      <c r="O42" s="87" t="s">
        <v>89</v>
      </c>
      <c r="P42" s="68"/>
      <c r="Q42" s="47">
        <f>SUM(Q43:Q46)</f>
        <v>329</v>
      </c>
      <c r="R42" s="48">
        <v>12.2</v>
      </c>
      <c r="S42" s="71">
        <f aca="true" t="shared" si="6" ref="S42:AA42">SUM(S43:S46)</f>
        <v>291</v>
      </c>
      <c r="T42" s="48">
        <v>10.8</v>
      </c>
      <c r="U42" s="71">
        <f t="shared" si="6"/>
        <v>38</v>
      </c>
      <c r="V42" s="48">
        <v>1.4</v>
      </c>
      <c r="W42" s="71">
        <f t="shared" si="6"/>
        <v>41</v>
      </c>
      <c r="X42" s="48">
        <v>110.8</v>
      </c>
      <c r="Y42" s="71">
        <f t="shared" si="6"/>
        <v>152</v>
      </c>
      <c r="Z42" s="48">
        <v>5.6</v>
      </c>
      <c r="AA42" s="71">
        <f t="shared" si="6"/>
        <v>10</v>
      </c>
      <c r="AB42" s="48">
        <v>0.4</v>
      </c>
      <c r="AC42" s="95"/>
      <c r="AD42" s="92"/>
      <c r="AE42" s="92"/>
    </row>
    <row r="43" spans="2:31" ht="12" customHeight="1">
      <c r="B43" s="91" t="s">
        <v>90</v>
      </c>
      <c r="C43" s="42">
        <v>129</v>
      </c>
      <c r="D43" s="43">
        <v>10.2</v>
      </c>
      <c r="E43" s="6">
        <v>125</v>
      </c>
      <c r="F43" s="43">
        <v>9.9</v>
      </c>
      <c r="G43" s="6">
        <v>4</v>
      </c>
      <c r="H43" s="7">
        <v>0.3</v>
      </c>
      <c r="I43" s="6">
        <v>22</v>
      </c>
      <c r="J43" s="43">
        <v>145.7</v>
      </c>
      <c r="K43" s="6">
        <v>65</v>
      </c>
      <c r="L43" s="43">
        <v>5.2</v>
      </c>
      <c r="M43" s="6">
        <v>8</v>
      </c>
      <c r="N43" s="55">
        <v>0.6</v>
      </c>
      <c r="O43" s="55"/>
      <c r="P43" s="56" t="s">
        <v>91</v>
      </c>
      <c r="Q43" s="79">
        <v>59</v>
      </c>
      <c r="R43" s="55">
        <v>9.6</v>
      </c>
      <c r="S43" s="80">
        <v>77</v>
      </c>
      <c r="T43" s="43">
        <v>12.5</v>
      </c>
      <c r="U43" s="80">
        <v>-18</v>
      </c>
      <c r="V43" s="43">
        <v>-2.9</v>
      </c>
      <c r="W43" s="80">
        <v>11</v>
      </c>
      <c r="X43" s="43">
        <v>157.1</v>
      </c>
      <c r="Y43" s="80">
        <v>35</v>
      </c>
      <c r="Z43" s="43">
        <v>5.7</v>
      </c>
      <c r="AA43" s="80">
        <v>6</v>
      </c>
      <c r="AB43" s="43">
        <v>1</v>
      </c>
      <c r="AC43" s="92"/>
      <c r="AD43" s="92"/>
      <c r="AE43" s="92"/>
    </row>
    <row r="44" spans="1:31" s="66" customFormat="1" ht="12" customHeight="1">
      <c r="A44" s="62"/>
      <c r="B44" s="54"/>
      <c r="C44" s="42"/>
      <c r="D44" s="43"/>
      <c r="E44" s="6"/>
      <c r="F44" s="43"/>
      <c r="G44" s="6"/>
      <c r="H44" s="7"/>
      <c r="I44" s="6"/>
      <c r="J44" s="43"/>
      <c r="K44" s="6"/>
      <c r="L44" s="43"/>
      <c r="M44" s="6"/>
      <c r="N44" s="55"/>
      <c r="O44" s="55"/>
      <c r="P44" s="56" t="s">
        <v>92</v>
      </c>
      <c r="Q44" s="42">
        <v>89</v>
      </c>
      <c r="R44" s="55">
        <v>14.8</v>
      </c>
      <c r="S44" s="57">
        <v>72</v>
      </c>
      <c r="T44" s="43">
        <v>12</v>
      </c>
      <c r="U44" s="57">
        <v>17</v>
      </c>
      <c r="V44" s="43">
        <v>2.8</v>
      </c>
      <c r="W44" s="60">
        <v>8</v>
      </c>
      <c r="X44" s="43">
        <v>82.5</v>
      </c>
      <c r="Y44" s="57">
        <v>33</v>
      </c>
      <c r="Z44" s="43">
        <v>5.5</v>
      </c>
      <c r="AA44" s="60" t="s">
        <v>69</v>
      </c>
      <c r="AB44" s="60" t="s">
        <v>69</v>
      </c>
      <c r="AC44" s="95"/>
      <c r="AD44" s="95"/>
      <c r="AE44" s="95"/>
    </row>
    <row r="45" spans="1:31" ht="12" customHeight="1">
      <c r="A45" s="73" t="s">
        <v>93</v>
      </c>
      <c r="B45" s="68"/>
      <c r="C45" s="47">
        <f>SUM(C46:C49)</f>
        <v>540</v>
      </c>
      <c r="D45" s="48">
        <v>12.8</v>
      </c>
      <c r="E45" s="71">
        <f>SUM(E46:E49)</f>
        <v>386</v>
      </c>
      <c r="F45" s="50">
        <v>9.2</v>
      </c>
      <c r="G45" s="71">
        <f>SUM(G46:G49)</f>
        <v>154</v>
      </c>
      <c r="H45" s="72">
        <v>3.7</v>
      </c>
      <c r="I45" s="71">
        <f>SUM(I46:I49)</f>
        <v>57</v>
      </c>
      <c r="J45" s="50">
        <v>95.5</v>
      </c>
      <c r="K45" s="71">
        <f>SUM(K46:K49)</f>
        <v>301</v>
      </c>
      <c r="L45" s="50">
        <v>7.1</v>
      </c>
      <c r="M45" s="71">
        <f>SUM(M46:M49)</f>
        <v>33</v>
      </c>
      <c r="N45" s="50">
        <v>0.8</v>
      </c>
      <c r="O45" s="55"/>
      <c r="P45" s="56" t="s">
        <v>94</v>
      </c>
      <c r="Q45" s="42">
        <v>102</v>
      </c>
      <c r="R45" s="55">
        <v>11.8</v>
      </c>
      <c r="S45" s="57">
        <v>91</v>
      </c>
      <c r="T45" s="43">
        <v>10.5</v>
      </c>
      <c r="U45" s="57">
        <v>11</v>
      </c>
      <c r="V45" s="43">
        <v>1.3</v>
      </c>
      <c r="W45" s="60">
        <v>14</v>
      </c>
      <c r="X45" s="43">
        <v>120.7</v>
      </c>
      <c r="Y45" s="57">
        <v>55</v>
      </c>
      <c r="Z45" s="43">
        <v>6.4</v>
      </c>
      <c r="AA45" s="57">
        <v>1</v>
      </c>
      <c r="AB45" s="43">
        <v>0.1</v>
      </c>
      <c r="AC45" s="92"/>
      <c r="AD45" s="92"/>
      <c r="AE45" s="92"/>
    </row>
    <row r="46" spans="2:31" ht="12" customHeight="1">
      <c r="B46" s="91" t="s">
        <v>95</v>
      </c>
      <c r="C46" s="42">
        <v>77</v>
      </c>
      <c r="D46" s="43">
        <v>10.9</v>
      </c>
      <c r="E46" s="6">
        <v>72</v>
      </c>
      <c r="F46" s="43">
        <v>10.2</v>
      </c>
      <c r="G46" s="6">
        <v>5</v>
      </c>
      <c r="H46" s="7">
        <v>0.7</v>
      </c>
      <c r="I46" s="6">
        <v>13</v>
      </c>
      <c r="J46" s="43">
        <v>144.4</v>
      </c>
      <c r="K46" s="6">
        <v>52</v>
      </c>
      <c r="L46" s="43">
        <v>7.3</v>
      </c>
      <c r="M46" s="6">
        <v>4</v>
      </c>
      <c r="N46" s="55">
        <v>0.6</v>
      </c>
      <c r="O46" s="55"/>
      <c r="P46" s="56" t="s">
        <v>96</v>
      </c>
      <c r="Q46" s="42">
        <v>79</v>
      </c>
      <c r="R46" s="55">
        <v>12.7</v>
      </c>
      <c r="S46" s="57">
        <v>51</v>
      </c>
      <c r="T46" s="43">
        <v>8.2</v>
      </c>
      <c r="U46" s="57">
        <v>28</v>
      </c>
      <c r="V46" s="43">
        <v>4.5</v>
      </c>
      <c r="W46" s="60">
        <v>8</v>
      </c>
      <c r="X46" s="43">
        <v>92</v>
      </c>
      <c r="Y46" s="57">
        <v>29</v>
      </c>
      <c r="Z46" s="43">
        <v>4.7</v>
      </c>
      <c r="AA46" s="57">
        <v>3</v>
      </c>
      <c r="AB46" s="43">
        <v>0.5</v>
      </c>
      <c r="AC46" s="92"/>
      <c r="AD46" s="92"/>
      <c r="AE46" s="92"/>
    </row>
    <row r="47" spans="2:31" ht="12" customHeight="1">
      <c r="B47" s="91" t="s">
        <v>97</v>
      </c>
      <c r="C47" s="42">
        <v>107</v>
      </c>
      <c r="D47" s="43">
        <v>11.1</v>
      </c>
      <c r="E47" s="6">
        <v>80</v>
      </c>
      <c r="F47" s="43">
        <v>8.3</v>
      </c>
      <c r="G47" s="6">
        <v>27</v>
      </c>
      <c r="H47" s="7">
        <v>2.8</v>
      </c>
      <c r="I47" s="6">
        <v>19</v>
      </c>
      <c r="J47" s="43">
        <v>150.8</v>
      </c>
      <c r="K47" s="6">
        <v>68</v>
      </c>
      <c r="L47" s="43">
        <v>7</v>
      </c>
      <c r="M47" s="6">
        <v>10</v>
      </c>
      <c r="N47" s="55">
        <v>1</v>
      </c>
      <c r="O47" s="55"/>
      <c r="P47" s="56"/>
      <c r="Q47" s="42"/>
      <c r="R47" s="55"/>
      <c r="S47" s="57"/>
      <c r="T47" s="43"/>
      <c r="U47" s="57"/>
      <c r="V47" s="43"/>
      <c r="W47" s="60"/>
      <c r="X47" s="43"/>
      <c r="Y47" s="57"/>
      <c r="Z47" s="43"/>
      <c r="AA47" s="57"/>
      <c r="AB47" s="43"/>
      <c r="AC47" s="92"/>
      <c r="AD47" s="92"/>
      <c r="AE47" s="92"/>
    </row>
    <row r="48" spans="2:31" ht="12" customHeight="1">
      <c r="B48" s="91" t="s">
        <v>98</v>
      </c>
      <c r="C48" s="42">
        <v>154</v>
      </c>
      <c r="D48" s="43">
        <v>11.7</v>
      </c>
      <c r="E48" s="6">
        <v>136</v>
      </c>
      <c r="F48" s="43">
        <v>10.3</v>
      </c>
      <c r="G48" s="6">
        <v>18</v>
      </c>
      <c r="H48" s="7">
        <v>1.4</v>
      </c>
      <c r="I48" s="6">
        <v>11</v>
      </c>
      <c r="J48" s="43">
        <v>66.7</v>
      </c>
      <c r="K48" s="6">
        <v>81</v>
      </c>
      <c r="L48" s="43">
        <v>6.1</v>
      </c>
      <c r="M48" s="6">
        <v>9</v>
      </c>
      <c r="N48" s="55">
        <v>0.7</v>
      </c>
      <c r="O48" s="87" t="s">
        <v>99</v>
      </c>
      <c r="P48" s="68"/>
      <c r="Q48" s="47">
        <f>SUM(Q49:Q50)</f>
        <v>231</v>
      </c>
      <c r="R48" s="48">
        <v>11.4</v>
      </c>
      <c r="S48" s="71">
        <f aca="true" t="shared" si="7" ref="S48:AA48">SUM(S49:S50)</f>
        <v>206</v>
      </c>
      <c r="T48" s="48">
        <v>10.2</v>
      </c>
      <c r="U48" s="71">
        <f t="shared" si="7"/>
        <v>25</v>
      </c>
      <c r="V48" s="48">
        <v>1.2</v>
      </c>
      <c r="W48" s="71">
        <f t="shared" si="7"/>
        <v>28</v>
      </c>
      <c r="X48" s="48">
        <v>108.1</v>
      </c>
      <c r="Y48" s="71">
        <f t="shared" si="7"/>
        <v>122</v>
      </c>
      <c r="Z48" s="48">
        <v>6</v>
      </c>
      <c r="AA48" s="71">
        <f t="shared" si="7"/>
        <v>15</v>
      </c>
      <c r="AB48" s="48">
        <v>0.7</v>
      </c>
      <c r="AC48" s="92"/>
      <c r="AD48" s="92"/>
      <c r="AE48" s="92"/>
    </row>
    <row r="49" spans="2:31" ht="12" customHeight="1">
      <c r="B49" s="91" t="s">
        <v>100</v>
      </c>
      <c r="C49" s="42">
        <v>202</v>
      </c>
      <c r="D49" s="43">
        <v>16.5</v>
      </c>
      <c r="E49" s="6">
        <v>98</v>
      </c>
      <c r="F49" s="43">
        <v>8</v>
      </c>
      <c r="G49" s="6">
        <v>104</v>
      </c>
      <c r="H49" s="7">
        <v>8.5</v>
      </c>
      <c r="I49" s="6">
        <v>14</v>
      </c>
      <c r="J49" s="43">
        <v>64.8</v>
      </c>
      <c r="K49" s="6">
        <v>100</v>
      </c>
      <c r="L49" s="43">
        <v>8.1</v>
      </c>
      <c r="M49" s="6">
        <v>10</v>
      </c>
      <c r="N49" s="55">
        <v>0.8</v>
      </c>
      <c r="O49" s="55"/>
      <c r="P49" s="56" t="s">
        <v>101</v>
      </c>
      <c r="Q49" s="79">
        <v>102</v>
      </c>
      <c r="R49" s="43">
        <v>12.6</v>
      </c>
      <c r="S49" s="80">
        <v>89</v>
      </c>
      <c r="T49" s="43">
        <v>11</v>
      </c>
      <c r="U49" s="80">
        <v>13</v>
      </c>
      <c r="V49" s="43">
        <v>1.6</v>
      </c>
      <c r="W49" s="80">
        <v>8</v>
      </c>
      <c r="X49" s="43">
        <v>72.7</v>
      </c>
      <c r="Y49" s="80">
        <v>50</v>
      </c>
      <c r="Z49" s="43">
        <v>6.2</v>
      </c>
      <c r="AA49" s="80">
        <v>6</v>
      </c>
      <c r="AB49" s="43">
        <v>0.7</v>
      </c>
      <c r="AC49" s="92"/>
      <c r="AD49" s="92"/>
      <c r="AE49" s="92"/>
    </row>
    <row r="50" spans="1:28" s="66" customFormat="1" ht="12" customHeight="1">
      <c r="A50" s="62"/>
      <c r="B50" s="54"/>
      <c r="C50" s="42"/>
      <c r="D50" s="43"/>
      <c r="E50" s="6"/>
      <c r="F50" s="43"/>
      <c r="G50" s="6"/>
      <c r="H50" s="7"/>
      <c r="I50" s="6"/>
      <c r="J50" s="43"/>
      <c r="K50" s="6"/>
      <c r="L50" s="43"/>
      <c r="M50" s="6"/>
      <c r="N50" s="55"/>
      <c r="O50" s="55"/>
      <c r="P50" s="56" t="s">
        <v>102</v>
      </c>
      <c r="Q50" s="42">
        <v>129</v>
      </c>
      <c r="R50" s="43">
        <v>10.7</v>
      </c>
      <c r="S50" s="57">
        <v>117</v>
      </c>
      <c r="T50" s="43">
        <v>9.7</v>
      </c>
      <c r="U50" s="80">
        <v>12</v>
      </c>
      <c r="V50" s="43">
        <v>1</v>
      </c>
      <c r="W50" s="57">
        <v>20</v>
      </c>
      <c r="X50" s="43">
        <v>134.2</v>
      </c>
      <c r="Y50" s="57">
        <v>72</v>
      </c>
      <c r="Z50" s="43">
        <v>6</v>
      </c>
      <c r="AA50" s="57">
        <v>9</v>
      </c>
      <c r="AB50" s="43">
        <v>0.7</v>
      </c>
    </row>
    <row r="51" spans="1:28" ht="12" customHeight="1">
      <c r="A51" s="73" t="s">
        <v>103</v>
      </c>
      <c r="B51" s="68"/>
      <c r="C51" s="47">
        <f>SUM(C52)</f>
        <v>366</v>
      </c>
      <c r="D51" s="48">
        <v>15.6</v>
      </c>
      <c r="E51" s="97">
        <f>SUM(E52)</f>
        <v>214</v>
      </c>
      <c r="F51" s="48">
        <v>9.1</v>
      </c>
      <c r="G51" s="97">
        <f>SUM(G52)</f>
        <v>152</v>
      </c>
      <c r="H51" s="90">
        <v>6.5</v>
      </c>
      <c r="I51" s="97">
        <f>SUM(I52)</f>
        <v>29</v>
      </c>
      <c r="J51" s="48">
        <v>73.4</v>
      </c>
      <c r="K51" s="97">
        <f>SUM(K52)</f>
        <v>167</v>
      </c>
      <c r="L51" s="48">
        <v>7.1</v>
      </c>
      <c r="M51" s="97">
        <f>SUM(M52)</f>
        <v>17</v>
      </c>
      <c r="N51" s="50">
        <v>0.7</v>
      </c>
      <c r="O51" s="55"/>
      <c r="P51" s="56"/>
      <c r="Q51" s="57"/>
      <c r="R51" s="43"/>
      <c r="S51" s="57"/>
      <c r="T51" s="43"/>
      <c r="U51" s="57"/>
      <c r="V51" s="43"/>
      <c r="W51" s="57"/>
      <c r="X51" s="43"/>
      <c r="Y51" s="57"/>
      <c r="Z51" s="43"/>
      <c r="AA51" s="57"/>
      <c r="AB51" s="43"/>
    </row>
    <row r="52" spans="1:29" ht="12" customHeight="1">
      <c r="A52" s="98"/>
      <c r="B52" s="99" t="s">
        <v>104</v>
      </c>
      <c r="C52" s="100">
        <v>366</v>
      </c>
      <c r="D52" s="101">
        <v>15.6</v>
      </c>
      <c r="E52" s="100">
        <v>214</v>
      </c>
      <c r="F52" s="101">
        <v>9.1</v>
      </c>
      <c r="G52" s="100">
        <v>152</v>
      </c>
      <c r="H52" s="102">
        <v>6.5</v>
      </c>
      <c r="I52" s="100">
        <v>29</v>
      </c>
      <c r="J52" s="101">
        <v>73.4</v>
      </c>
      <c r="K52" s="100">
        <v>167</v>
      </c>
      <c r="L52" s="101">
        <v>7.1</v>
      </c>
      <c r="M52" s="100">
        <v>17</v>
      </c>
      <c r="N52" s="101">
        <v>0.7</v>
      </c>
      <c r="O52" s="103" t="s">
        <v>105</v>
      </c>
      <c r="P52" s="104"/>
      <c r="Q52" s="105">
        <v>6</v>
      </c>
      <c r="R52" s="101">
        <v>0</v>
      </c>
      <c r="S52" s="100">
        <v>2</v>
      </c>
      <c r="T52" s="101">
        <v>0</v>
      </c>
      <c r="U52" s="100">
        <v>4</v>
      </c>
      <c r="V52" s="101">
        <v>0</v>
      </c>
      <c r="W52" s="100">
        <v>2</v>
      </c>
      <c r="X52" s="101">
        <v>0</v>
      </c>
      <c r="Y52" s="100">
        <v>3</v>
      </c>
      <c r="Z52" s="101">
        <v>0</v>
      </c>
      <c r="AA52" s="100">
        <v>2</v>
      </c>
      <c r="AB52" s="101">
        <v>0</v>
      </c>
      <c r="AC52" s="92"/>
    </row>
    <row r="53" spans="1:2" ht="12" customHeight="1">
      <c r="A53" s="106" t="s">
        <v>106</v>
      </c>
      <c r="B53" s="106"/>
    </row>
    <row r="54" spans="1:2" ht="12" customHeight="1">
      <c r="A54" s="107" t="s">
        <v>107</v>
      </c>
      <c r="B54" s="107"/>
    </row>
    <row r="55" ht="12" customHeight="1">
      <c r="B55" s="107"/>
    </row>
  </sheetData>
  <sheetProtection/>
  <mergeCells count="56">
    <mergeCell ref="O48:P48"/>
    <mergeCell ref="A50:B50"/>
    <mergeCell ref="A51:B51"/>
    <mergeCell ref="O52:P52"/>
    <mergeCell ref="O35:P35"/>
    <mergeCell ref="A40:B40"/>
    <mergeCell ref="A41:B41"/>
    <mergeCell ref="O42:P42"/>
    <mergeCell ref="A44:B44"/>
    <mergeCell ref="A45:B45"/>
    <mergeCell ref="A27:B27"/>
    <mergeCell ref="A28:B28"/>
    <mergeCell ref="A29:B29"/>
    <mergeCell ref="O31:P31"/>
    <mergeCell ref="A33:B33"/>
    <mergeCell ref="A34:B34"/>
    <mergeCell ref="A22:B22"/>
    <mergeCell ref="A23:B23"/>
    <mergeCell ref="A24:B24"/>
    <mergeCell ref="A25:B25"/>
    <mergeCell ref="A26:B26"/>
    <mergeCell ref="O26:P26"/>
    <mergeCell ref="O16:P16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6:B6"/>
    <mergeCell ref="O6:P6"/>
    <mergeCell ref="A7:B7"/>
    <mergeCell ref="A8:B8"/>
    <mergeCell ref="A9:B9"/>
    <mergeCell ref="A10:B10"/>
    <mergeCell ref="R4:R5"/>
    <mergeCell ref="T4:T5"/>
    <mergeCell ref="V4:V5"/>
    <mergeCell ref="X4:X5"/>
    <mergeCell ref="Z4:Z5"/>
    <mergeCell ref="AB4:AB5"/>
    <mergeCell ref="A3:B5"/>
    <mergeCell ref="K3:L3"/>
    <mergeCell ref="M3:N3"/>
    <mergeCell ref="O3:P5"/>
    <mergeCell ref="D4:D5"/>
    <mergeCell ref="F4:F5"/>
    <mergeCell ref="H4:H5"/>
    <mergeCell ref="J4:J5"/>
    <mergeCell ref="L4:L5"/>
    <mergeCell ref="N4:N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2009-05-18T01:35:10Z</dcterms:created>
  <dcterms:modified xsi:type="dcterms:W3CDTF">2009-05-18T01:35:15Z</dcterms:modified>
  <cp:category/>
  <cp:version/>
  <cp:contentType/>
  <cp:contentStatus/>
</cp:coreProperties>
</file>