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<sst xmlns="http://schemas.openxmlformats.org/spreadsheetml/2006/main" count="60" uniqueCount="55">
  <si>
    <t xml:space="preserve">193.  県  民  総  支  出  </t>
  </si>
  <si>
    <t>(単位  100万円)</t>
  </si>
  <si>
    <t>項　　　　　　目</t>
  </si>
  <si>
    <t>実　　　額</t>
  </si>
  <si>
    <t>構　成　比 (％）</t>
  </si>
  <si>
    <t>対前年度比 (％)</t>
  </si>
  <si>
    <t>昭和41年度</t>
  </si>
  <si>
    <t>昭和42年度</t>
  </si>
  <si>
    <t>昭和43年度</t>
  </si>
  <si>
    <t>昭和44年度</t>
  </si>
  <si>
    <t>42 / 41</t>
  </si>
  <si>
    <t>43 / 42</t>
  </si>
  <si>
    <t>44 / 43</t>
  </si>
  <si>
    <t>1</t>
  </si>
  <si>
    <t>個人消費支出</t>
  </si>
  <si>
    <t>(1)</t>
  </si>
  <si>
    <t>家計消費支出</t>
  </si>
  <si>
    <t>ａ. 飲      食      費</t>
  </si>
  <si>
    <t>ｂ. 被      服      費</t>
  </si>
  <si>
    <t>ｃ.光      熱      費</t>
  </si>
  <si>
    <t>ｄ.住      居      費</t>
  </si>
  <si>
    <t xml:space="preserve">  (ａ)地　 代 　家　 賃</t>
  </si>
  <si>
    <t xml:space="preserve">  (ｂ)そ     の      他</t>
  </si>
  <si>
    <t>ｅ.雑 　　　　　　　費</t>
  </si>
  <si>
    <t>(2)</t>
  </si>
  <si>
    <t>民間非営利団体の消費支出</t>
  </si>
  <si>
    <t>２</t>
  </si>
  <si>
    <t>財政の財貨サービス経常購入</t>
  </si>
  <si>
    <t>国 出 先 機 関</t>
  </si>
  <si>
    <t>(2)</t>
  </si>
  <si>
    <t xml:space="preserve">      県</t>
  </si>
  <si>
    <t>(3)</t>
  </si>
  <si>
    <t>市    町    村</t>
  </si>
  <si>
    <t>３</t>
  </si>
  <si>
    <t>県内総資本形成</t>
  </si>
  <si>
    <t>総固定資本形式</t>
  </si>
  <si>
    <t>a.民        間</t>
  </si>
  <si>
    <t xml:space="preserve"> （ａ） 住          宅</t>
  </si>
  <si>
    <t xml:space="preserve"> （ｂ)  企  業  設  備</t>
  </si>
  <si>
    <t>b.財       政</t>
  </si>
  <si>
    <t xml:space="preserve"> （ｃ） 一  般  財  政</t>
  </si>
  <si>
    <t>在庫品増加</t>
  </si>
  <si>
    <t xml:space="preserve"> （ａ） 民  間  企  業</t>
  </si>
  <si>
    <t xml:space="preserve"> （ｂ） 財政による企 業</t>
  </si>
  <si>
    <t>４</t>
  </si>
  <si>
    <t>移         出</t>
  </si>
  <si>
    <t>５</t>
  </si>
  <si>
    <t>（ 控除 ）  移   入</t>
  </si>
  <si>
    <t>６</t>
  </si>
  <si>
    <t>統 計 上 の 不 突 合</t>
  </si>
  <si>
    <t>県内総支出(市場価格表示）</t>
  </si>
  <si>
    <t>７</t>
  </si>
  <si>
    <t>県外からの純所得</t>
  </si>
  <si>
    <t>県民総支出(市場価格表示）</t>
  </si>
  <si>
    <t>　資料：県統計調査課｢県民所得統計」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</si>
</sst>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;&quot;△ &quot;0.0"/>
    <numFmt numFmtId="178" formatCode="#,##0.0;&quot;△&quot;#,##0.0"/>
    <numFmt numFmtId="179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vertical="center"/>
      <protection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8" xfId="48" applyFont="1" applyBorder="1" applyAlignment="1" quotePrefix="1">
      <alignment horizontal="center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19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19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19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 wrapText="1"/>
      <protection locked="0"/>
    </xf>
    <xf numFmtId="176" fontId="23" fillId="0" borderId="19" xfId="0" applyNumberFormat="1" applyFont="1" applyBorder="1" applyAlignment="1" applyProtection="1" quotePrefix="1">
      <alignment horizontal="distributed" wrapText="1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19" xfId="0" applyFont="1" applyBorder="1" applyAlignment="1">
      <alignment horizontal="distributed"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/>
      <protection/>
    </xf>
    <xf numFmtId="0" fontId="20" fillId="0" borderId="0" xfId="0" applyFont="1" applyAlignment="1">
      <alignment horizontal="distributed"/>
    </xf>
    <xf numFmtId="3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8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wrapText="1"/>
      <protection locked="0"/>
    </xf>
    <xf numFmtId="176" fontId="20" fillId="0" borderId="19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176" fontId="24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179" fontId="20" fillId="0" borderId="0" xfId="48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0" fontId="20" fillId="0" borderId="0" xfId="0" applyFont="1" applyAlignment="1">
      <alignment horizontal="distributed"/>
    </xf>
    <xf numFmtId="176" fontId="20" fillId="0" borderId="16" xfId="0" applyNumberFormat="1" applyFont="1" applyBorder="1" applyAlignment="1" applyProtection="1">
      <alignment/>
      <protection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6" fontId="24" fillId="0" borderId="17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/>
      <protection locked="0"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6" customWidth="1"/>
    <col min="2" max="2" width="2.125" style="6" customWidth="1"/>
    <col min="3" max="3" width="26.375" style="6" customWidth="1"/>
    <col min="4" max="4" width="0.37109375" style="6" customWidth="1"/>
    <col min="5" max="5" width="10.625" style="6" customWidth="1"/>
    <col min="6" max="7" width="10.75390625" style="6" customWidth="1"/>
    <col min="8" max="8" width="10.625" style="6" customWidth="1"/>
    <col min="9" max="9" width="8.875" style="6" customWidth="1"/>
    <col min="10" max="13" width="8.75390625" style="6" customWidth="1"/>
    <col min="14" max="14" width="8.875" style="6" customWidth="1"/>
    <col min="15" max="15" width="8.75390625" style="6" customWidth="1"/>
    <col min="16" max="16384" width="9.125" style="6" customWidth="1"/>
  </cols>
  <sheetData>
    <row r="1" spans="3:15" s="1" customFormat="1" ht="15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5" ht="21.75" customHeight="1" thickBot="1">
      <c r="A3" s="7" t="s">
        <v>1</v>
      </c>
      <c r="B3" s="8"/>
      <c r="C3" s="8"/>
      <c r="D3" s="9"/>
      <c r="E3" s="10"/>
      <c r="F3" s="10"/>
      <c r="G3" s="10"/>
      <c r="H3" s="10"/>
      <c r="I3" s="10"/>
      <c r="J3" s="10"/>
      <c r="K3" s="10"/>
      <c r="L3" s="9"/>
      <c r="M3" s="9"/>
      <c r="N3" s="9"/>
      <c r="O3" s="9"/>
    </row>
    <row r="4" spans="1:15" s="18" customFormat="1" ht="17.25" customHeight="1" thickTop="1">
      <c r="A4" s="11" t="s">
        <v>2</v>
      </c>
      <c r="B4" s="11"/>
      <c r="C4" s="11"/>
      <c r="D4" s="12"/>
      <c r="E4" s="13" t="s">
        <v>3</v>
      </c>
      <c r="F4" s="14"/>
      <c r="G4" s="15"/>
      <c r="H4" s="16"/>
      <c r="I4" s="13" t="s">
        <v>4</v>
      </c>
      <c r="J4" s="15"/>
      <c r="K4" s="15"/>
      <c r="L4" s="16"/>
      <c r="M4" s="17" t="s">
        <v>5</v>
      </c>
      <c r="N4" s="15"/>
      <c r="O4" s="15"/>
    </row>
    <row r="5" spans="1:15" s="18" customFormat="1" ht="17.25" customHeight="1">
      <c r="A5" s="19"/>
      <c r="B5" s="19"/>
      <c r="C5" s="19"/>
      <c r="D5" s="20"/>
      <c r="E5" s="21" t="s">
        <v>6</v>
      </c>
      <c r="F5" s="21" t="s">
        <v>7</v>
      </c>
      <c r="G5" s="21" t="s">
        <v>8</v>
      </c>
      <c r="H5" s="22" t="s">
        <v>9</v>
      </c>
      <c r="I5" s="22">
        <v>41</v>
      </c>
      <c r="J5" s="22">
        <v>42</v>
      </c>
      <c r="K5" s="22">
        <v>43</v>
      </c>
      <c r="L5" s="22">
        <v>44</v>
      </c>
      <c r="M5" s="23" t="s">
        <v>10</v>
      </c>
      <c r="N5" s="23" t="s">
        <v>11</v>
      </c>
      <c r="O5" s="23" t="s">
        <v>12</v>
      </c>
    </row>
    <row r="6" spans="1:16" ht="18" customHeight="1">
      <c r="A6" s="24" t="s">
        <v>13</v>
      </c>
      <c r="B6" s="25" t="s">
        <v>14</v>
      </c>
      <c r="C6" s="26"/>
      <c r="D6" s="27"/>
      <c r="E6" s="28">
        <f>SUM(E7+E15)</f>
        <v>195861</v>
      </c>
      <c r="F6" s="28">
        <f>SUM(F7+F15)</f>
        <v>225254</v>
      </c>
      <c r="G6" s="28">
        <f aca="true" t="shared" si="0" ref="G6:L6">SUM(G7+G15)</f>
        <v>251972</v>
      </c>
      <c r="H6" s="28">
        <f t="shared" si="0"/>
        <v>285538</v>
      </c>
      <c r="I6" s="29">
        <f t="shared" si="0"/>
        <v>62.7</v>
      </c>
      <c r="J6" s="29">
        <f t="shared" si="0"/>
        <v>62.5</v>
      </c>
      <c r="K6" s="29">
        <f t="shared" si="0"/>
        <v>59.9</v>
      </c>
      <c r="L6" s="29">
        <f t="shared" si="0"/>
        <v>58.2</v>
      </c>
      <c r="M6" s="30">
        <v>115</v>
      </c>
      <c r="N6" s="30">
        <v>111.9</v>
      </c>
      <c r="O6" s="30">
        <v>113.3</v>
      </c>
      <c r="P6" s="28"/>
    </row>
    <row r="7" spans="2:15" ht="18" customHeight="1">
      <c r="B7" s="31" t="s">
        <v>15</v>
      </c>
      <c r="C7" s="32" t="s">
        <v>16</v>
      </c>
      <c r="D7" s="33"/>
      <c r="E7" s="28">
        <f>SUM(E8+E9+E10+E11+E14)</f>
        <v>189587</v>
      </c>
      <c r="F7" s="28">
        <f>SUM(F8+F9+F10+F11+F14)</f>
        <v>217812</v>
      </c>
      <c r="G7" s="28">
        <f aca="true" t="shared" si="1" ref="G7:L7">SUM(G8+G9+G10+G11+G14)</f>
        <v>243276</v>
      </c>
      <c r="H7" s="28">
        <f t="shared" si="1"/>
        <v>275327</v>
      </c>
      <c r="I7" s="29">
        <f t="shared" si="1"/>
        <v>60.7</v>
      </c>
      <c r="J7" s="29">
        <f t="shared" si="1"/>
        <v>60.4</v>
      </c>
      <c r="K7" s="29">
        <f t="shared" si="1"/>
        <v>57.9</v>
      </c>
      <c r="L7" s="29">
        <f t="shared" si="1"/>
        <v>56.1</v>
      </c>
      <c r="M7" s="30">
        <v>114.9</v>
      </c>
      <c r="N7" s="30">
        <v>111.7</v>
      </c>
      <c r="O7" s="30">
        <v>113.1</v>
      </c>
    </row>
    <row r="8" spans="3:15" ht="18" customHeight="1">
      <c r="C8" s="34" t="s">
        <v>17</v>
      </c>
      <c r="D8" s="34"/>
      <c r="E8" s="35">
        <v>63753</v>
      </c>
      <c r="F8" s="36">
        <v>71790</v>
      </c>
      <c r="G8" s="36">
        <v>77535</v>
      </c>
      <c r="H8" s="36">
        <v>85083</v>
      </c>
      <c r="I8" s="37">
        <v>20.4</v>
      </c>
      <c r="J8" s="37">
        <v>19.9</v>
      </c>
      <c r="K8" s="37">
        <v>18.5</v>
      </c>
      <c r="L8" s="37">
        <v>17.3</v>
      </c>
      <c r="M8" s="38">
        <v>112.6</v>
      </c>
      <c r="N8" s="38">
        <v>108</v>
      </c>
      <c r="O8" s="39">
        <v>109.7</v>
      </c>
    </row>
    <row r="9" spans="3:15" ht="18" customHeight="1">
      <c r="C9" s="40" t="s">
        <v>18</v>
      </c>
      <c r="D9" s="40"/>
      <c r="E9" s="35">
        <v>19564</v>
      </c>
      <c r="F9" s="36">
        <v>21672</v>
      </c>
      <c r="G9" s="36">
        <v>23655</v>
      </c>
      <c r="H9" s="36">
        <v>26917</v>
      </c>
      <c r="I9" s="37">
        <v>6.3</v>
      </c>
      <c r="J9" s="37">
        <v>6</v>
      </c>
      <c r="K9" s="37">
        <v>5.6</v>
      </c>
      <c r="L9" s="37">
        <v>5.5</v>
      </c>
      <c r="M9" s="38">
        <v>110.8</v>
      </c>
      <c r="N9" s="38">
        <v>109.2</v>
      </c>
      <c r="O9" s="39">
        <v>113.8</v>
      </c>
    </row>
    <row r="10" spans="3:15" ht="18" customHeight="1">
      <c r="C10" s="41" t="s">
        <v>19</v>
      </c>
      <c r="D10" s="34"/>
      <c r="E10" s="35">
        <v>6585</v>
      </c>
      <c r="F10" s="36">
        <v>7537</v>
      </c>
      <c r="G10" s="36">
        <v>8176</v>
      </c>
      <c r="H10" s="36">
        <v>9234</v>
      </c>
      <c r="I10" s="37">
        <v>2.1</v>
      </c>
      <c r="J10" s="37">
        <v>2.1</v>
      </c>
      <c r="K10" s="37">
        <v>1.9</v>
      </c>
      <c r="L10" s="37">
        <v>1.9</v>
      </c>
      <c r="M10" s="38">
        <v>114.5</v>
      </c>
      <c r="N10" s="38">
        <v>108.5</v>
      </c>
      <c r="O10" s="39">
        <v>112.9</v>
      </c>
    </row>
    <row r="11" spans="3:15" ht="18" customHeight="1">
      <c r="C11" s="42" t="s">
        <v>20</v>
      </c>
      <c r="D11" s="43"/>
      <c r="E11" s="28">
        <f>SUM(E12+E13)</f>
        <v>35283</v>
      </c>
      <c r="F11" s="28">
        <f>SUM(F12+F13)</f>
        <v>40617</v>
      </c>
      <c r="G11" s="28">
        <f aca="true" t="shared" si="2" ref="G11:L11">SUM(G12+G13)</f>
        <v>47850</v>
      </c>
      <c r="H11" s="28">
        <f t="shared" si="2"/>
        <v>54114</v>
      </c>
      <c r="I11" s="29">
        <f t="shared" si="2"/>
        <v>11.3</v>
      </c>
      <c r="J11" s="29">
        <f t="shared" si="2"/>
        <v>11.3</v>
      </c>
      <c r="K11" s="29">
        <f t="shared" si="2"/>
        <v>11.4</v>
      </c>
      <c r="L11" s="29">
        <f t="shared" si="2"/>
        <v>11</v>
      </c>
      <c r="M11" s="30">
        <v>115.1</v>
      </c>
      <c r="N11" s="30">
        <v>117.8</v>
      </c>
      <c r="O11" s="30">
        <v>113.1</v>
      </c>
    </row>
    <row r="12" spans="3:16" ht="18" customHeight="1">
      <c r="C12" s="41" t="s">
        <v>21</v>
      </c>
      <c r="D12" s="41"/>
      <c r="E12" s="35">
        <v>20544</v>
      </c>
      <c r="F12" s="36">
        <v>23140</v>
      </c>
      <c r="G12" s="36">
        <v>26813</v>
      </c>
      <c r="H12" s="36">
        <v>30257</v>
      </c>
      <c r="I12" s="37">
        <v>6.6</v>
      </c>
      <c r="J12" s="37">
        <v>6.4</v>
      </c>
      <c r="K12" s="37">
        <v>6.4</v>
      </c>
      <c r="L12" s="37">
        <v>6.2</v>
      </c>
      <c r="M12" s="38">
        <v>112.6</v>
      </c>
      <c r="N12" s="38">
        <v>115.9</v>
      </c>
      <c r="O12" s="39">
        <v>112.8</v>
      </c>
      <c r="P12" s="44"/>
    </row>
    <row r="13" spans="3:16" ht="18" customHeight="1">
      <c r="C13" s="41" t="s">
        <v>22</v>
      </c>
      <c r="D13" s="41"/>
      <c r="E13" s="35">
        <v>14739</v>
      </c>
      <c r="F13" s="36">
        <v>17477</v>
      </c>
      <c r="G13" s="36">
        <v>21037</v>
      </c>
      <c r="H13" s="36">
        <v>23857</v>
      </c>
      <c r="I13" s="37">
        <v>4.7</v>
      </c>
      <c r="J13" s="37">
        <v>4.9</v>
      </c>
      <c r="K13" s="37">
        <v>5</v>
      </c>
      <c r="L13" s="37">
        <v>4.8</v>
      </c>
      <c r="M13" s="38">
        <v>118.6</v>
      </c>
      <c r="N13" s="38">
        <v>120.4</v>
      </c>
      <c r="O13" s="39">
        <v>113.4</v>
      </c>
      <c r="P13" s="44"/>
    </row>
    <row r="14" spans="3:16" ht="18" customHeight="1">
      <c r="C14" s="41" t="s">
        <v>23</v>
      </c>
      <c r="D14" s="40"/>
      <c r="E14" s="35">
        <v>64402</v>
      </c>
      <c r="F14" s="36">
        <v>76196</v>
      </c>
      <c r="G14" s="36">
        <v>86060</v>
      </c>
      <c r="H14" s="36">
        <v>99979</v>
      </c>
      <c r="I14" s="37">
        <v>20.6</v>
      </c>
      <c r="J14" s="37">
        <v>21.1</v>
      </c>
      <c r="K14" s="37">
        <v>20.5</v>
      </c>
      <c r="L14" s="37">
        <v>20.4</v>
      </c>
      <c r="M14" s="45">
        <v>118.3</v>
      </c>
      <c r="N14" s="45">
        <v>112.9</v>
      </c>
      <c r="O14" s="46">
        <v>116.2</v>
      </c>
      <c r="P14" s="44"/>
    </row>
    <row r="15" spans="2:16" s="47" customFormat="1" ht="18" customHeight="1">
      <c r="B15" s="31" t="s">
        <v>24</v>
      </c>
      <c r="C15" s="48" t="s">
        <v>25</v>
      </c>
      <c r="D15" s="49"/>
      <c r="E15" s="50">
        <v>6274</v>
      </c>
      <c r="F15" s="50">
        <v>7442</v>
      </c>
      <c r="G15" s="50">
        <v>8696</v>
      </c>
      <c r="H15" s="50">
        <v>10211</v>
      </c>
      <c r="I15" s="51">
        <v>2</v>
      </c>
      <c r="J15" s="51">
        <v>2.1</v>
      </c>
      <c r="K15" s="51">
        <v>2</v>
      </c>
      <c r="L15" s="51">
        <v>2.1</v>
      </c>
      <c r="M15" s="38">
        <v>118.6</v>
      </c>
      <c r="N15" s="38">
        <v>116.8</v>
      </c>
      <c r="O15" s="52">
        <v>117.4</v>
      </c>
      <c r="P15" s="53"/>
    </row>
    <row r="16" spans="2:16" ht="16.5" customHeight="1">
      <c r="B16" s="31"/>
      <c r="C16" s="54"/>
      <c r="D16" s="55"/>
      <c r="E16" s="2"/>
      <c r="F16" s="2"/>
      <c r="G16" s="2"/>
      <c r="H16" s="2"/>
      <c r="I16" s="56"/>
      <c r="J16" s="56"/>
      <c r="K16" s="56"/>
      <c r="L16" s="56"/>
      <c r="M16" s="46"/>
      <c r="N16" s="46"/>
      <c r="O16" s="46"/>
      <c r="P16" s="44"/>
    </row>
    <row r="17" spans="1:16" ht="18" customHeight="1">
      <c r="A17" s="24" t="s">
        <v>26</v>
      </c>
      <c r="B17" s="57" t="s">
        <v>27</v>
      </c>
      <c r="C17" s="58"/>
      <c r="D17" s="59"/>
      <c r="E17" s="28">
        <f>SUM(E18:E20)</f>
        <v>43462</v>
      </c>
      <c r="F17" s="28">
        <f>SUM(F18:F20)</f>
        <v>49538</v>
      </c>
      <c r="G17" s="28">
        <f aca="true" t="shared" si="3" ref="G17:L17">SUM(G18:G20)</f>
        <v>55914</v>
      </c>
      <c r="H17" s="28">
        <f t="shared" si="3"/>
        <v>64796</v>
      </c>
      <c r="I17" s="29">
        <f t="shared" si="3"/>
        <v>13.899999999999999</v>
      </c>
      <c r="J17" s="29">
        <f t="shared" si="3"/>
        <v>13.700000000000001</v>
      </c>
      <c r="K17" s="29">
        <f t="shared" si="3"/>
        <v>13.3</v>
      </c>
      <c r="L17" s="29">
        <f t="shared" si="3"/>
        <v>13.2</v>
      </c>
      <c r="M17" s="45">
        <v>114</v>
      </c>
      <c r="N17" s="45">
        <v>112.9</v>
      </c>
      <c r="O17" s="45">
        <v>115.9</v>
      </c>
      <c r="P17" s="44"/>
    </row>
    <row r="18" spans="2:16" ht="18" customHeight="1">
      <c r="B18" s="31" t="s">
        <v>15</v>
      </c>
      <c r="C18" s="60" t="s">
        <v>28</v>
      </c>
      <c r="D18" s="61"/>
      <c r="E18" s="36">
        <v>7595</v>
      </c>
      <c r="F18" s="36">
        <v>8107</v>
      </c>
      <c r="G18" s="36">
        <v>9650</v>
      </c>
      <c r="H18" s="36">
        <v>11378</v>
      </c>
      <c r="I18" s="37">
        <v>2.4</v>
      </c>
      <c r="J18" s="37">
        <v>2.2</v>
      </c>
      <c r="K18" s="37">
        <v>2.3</v>
      </c>
      <c r="L18" s="37">
        <v>2.3</v>
      </c>
      <c r="M18" s="45">
        <v>106.7</v>
      </c>
      <c r="N18" s="45">
        <v>119</v>
      </c>
      <c r="O18" s="46">
        <v>117.9</v>
      </c>
      <c r="P18" s="44"/>
    </row>
    <row r="19" spans="1:15" ht="18" customHeight="1">
      <c r="A19" s="24"/>
      <c r="B19" s="31" t="s">
        <v>29</v>
      </c>
      <c r="C19" s="60" t="s">
        <v>30</v>
      </c>
      <c r="D19" s="59"/>
      <c r="E19" s="28">
        <v>23986</v>
      </c>
      <c r="F19" s="28">
        <v>28318</v>
      </c>
      <c r="G19" s="28">
        <v>31519</v>
      </c>
      <c r="H19" s="28">
        <v>36107</v>
      </c>
      <c r="I19" s="29">
        <v>7.7</v>
      </c>
      <c r="J19" s="29">
        <v>7.9</v>
      </c>
      <c r="K19" s="29">
        <v>7.5</v>
      </c>
      <c r="L19" s="29">
        <v>7.4</v>
      </c>
      <c r="M19" s="62">
        <v>118.1</v>
      </c>
      <c r="N19" s="62">
        <v>111.3</v>
      </c>
      <c r="O19" s="62">
        <v>114.6</v>
      </c>
    </row>
    <row r="20" spans="2:15" ht="18" customHeight="1">
      <c r="B20" s="31" t="s">
        <v>31</v>
      </c>
      <c r="C20" s="60" t="s">
        <v>32</v>
      </c>
      <c r="D20" s="43"/>
      <c r="E20" s="28">
        <v>11881</v>
      </c>
      <c r="F20" s="28">
        <v>13113</v>
      </c>
      <c r="G20" s="28">
        <v>14745</v>
      </c>
      <c r="H20" s="28">
        <v>17311</v>
      </c>
      <c r="I20" s="29">
        <v>3.8</v>
      </c>
      <c r="J20" s="29">
        <v>3.6</v>
      </c>
      <c r="K20" s="29">
        <v>3.5</v>
      </c>
      <c r="L20" s="29">
        <v>3.5</v>
      </c>
      <c r="M20" s="62">
        <v>110.4</v>
      </c>
      <c r="N20" s="62">
        <v>112.5</v>
      </c>
      <c r="O20" s="29">
        <v>117.4</v>
      </c>
    </row>
    <row r="21" spans="3:15" ht="16.5" customHeight="1">
      <c r="C21" s="42"/>
      <c r="D21" s="33"/>
      <c r="E21" s="28"/>
      <c r="F21" s="28"/>
      <c r="G21" s="28"/>
      <c r="H21" s="28"/>
      <c r="I21" s="29"/>
      <c r="J21" s="29"/>
      <c r="K21" s="29"/>
      <c r="L21" s="29"/>
      <c r="M21" s="62"/>
      <c r="N21" s="62"/>
      <c r="O21" s="62"/>
    </row>
    <row r="22" spans="1:15" ht="18" customHeight="1">
      <c r="A22" s="63" t="s">
        <v>33</v>
      </c>
      <c r="B22" s="57" t="s">
        <v>34</v>
      </c>
      <c r="C22" s="64"/>
      <c r="D22" s="43"/>
      <c r="E22" s="28">
        <f>SUM(E23+E31)</f>
        <v>126388</v>
      </c>
      <c r="F22" s="28">
        <f>SUM(F23+F31)</f>
        <v>154185</v>
      </c>
      <c r="G22" s="28">
        <f aca="true" t="shared" si="4" ref="G22:L22">SUM(G23+G31)</f>
        <v>180430</v>
      </c>
      <c r="H22" s="28">
        <f t="shared" si="4"/>
        <v>253001</v>
      </c>
      <c r="I22" s="29">
        <f t="shared" si="4"/>
        <v>40.400000000000006</v>
      </c>
      <c r="J22" s="29">
        <f t="shared" si="4"/>
        <v>42.8</v>
      </c>
      <c r="K22" s="29">
        <f t="shared" si="4"/>
        <v>42.9</v>
      </c>
      <c r="L22" s="29">
        <f t="shared" si="4"/>
        <v>51.6</v>
      </c>
      <c r="M22" s="45">
        <v>112</v>
      </c>
      <c r="N22" s="45">
        <v>117</v>
      </c>
      <c r="O22" s="45">
        <v>140.2</v>
      </c>
    </row>
    <row r="23" spans="2:15" ht="18" customHeight="1">
      <c r="B23" s="31" t="s">
        <v>15</v>
      </c>
      <c r="C23" s="50" t="s">
        <v>35</v>
      </c>
      <c r="D23" s="33"/>
      <c r="E23" s="28">
        <f>SUM(E24+E27)</f>
        <v>111718</v>
      </c>
      <c r="F23" s="28">
        <f aca="true" t="shared" si="5" ref="F23:K23">SUM(F24+F27)</f>
        <v>135006</v>
      </c>
      <c r="G23" s="28">
        <f t="shared" si="5"/>
        <v>158888</v>
      </c>
      <c r="H23" s="28">
        <f t="shared" si="5"/>
        <v>227520</v>
      </c>
      <c r="I23" s="29">
        <f t="shared" si="5"/>
        <v>35.7</v>
      </c>
      <c r="J23" s="29">
        <f t="shared" si="5"/>
        <v>37.5</v>
      </c>
      <c r="K23" s="29">
        <f t="shared" si="5"/>
        <v>37.8</v>
      </c>
      <c r="L23" s="29">
        <v>46.4</v>
      </c>
      <c r="M23" s="45">
        <v>120.8</v>
      </c>
      <c r="N23" s="45">
        <v>117.7</v>
      </c>
      <c r="O23" s="45">
        <v>143.2</v>
      </c>
    </row>
    <row r="24" spans="3:15" ht="18" customHeight="1">
      <c r="C24" s="34" t="s">
        <v>36</v>
      </c>
      <c r="D24" s="33"/>
      <c r="E24" s="28">
        <f>SUM(E25+E26)</f>
        <v>74704</v>
      </c>
      <c r="F24" s="28">
        <f>SUM(F25+F26)</f>
        <v>88896</v>
      </c>
      <c r="G24" s="28">
        <f aca="true" t="shared" si="6" ref="G24:L24">SUM(G25+G26)</f>
        <v>109572</v>
      </c>
      <c r="H24" s="28">
        <f t="shared" si="6"/>
        <v>173276</v>
      </c>
      <c r="I24" s="29">
        <f t="shared" si="6"/>
        <v>23.9</v>
      </c>
      <c r="J24" s="29">
        <f t="shared" si="6"/>
        <v>24.7</v>
      </c>
      <c r="K24" s="29">
        <f t="shared" si="6"/>
        <v>26.1</v>
      </c>
      <c r="L24" s="29">
        <f t="shared" si="6"/>
        <v>35.4</v>
      </c>
      <c r="M24" s="62">
        <v>119</v>
      </c>
      <c r="N24" s="62">
        <v>123.3</v>
      </c>
      <c r="O24" s="62">
        <v>158.1</v>
      </c>
    </row>
    <row r="25" spans="3:15" ht="18" customHeight="1">
      <c r="C25" s="32" t="s">
        <v>37</v>
      </c>
      <c r="D25" s="33"/>
      <c r="E25" s="36">
        <v>22978</v>
      </c>
      <c r="F25" s="36">
        <v>30456</v>
      </c>
      <c r="G25" s="36">
        <v>33918</v>
      </c>
      <c r="H25" s="36">
        <v>38038</v>
      </c>
      <c r="I25" s="37">
        <v>7.4</v>
      </c>
      <c r="J25" s="37">
        <v>8.5</v>
      </c>
      <c r="K25" s="37">
        <v>8.1</v>
      </c>
      <c r="L25" s="37">
        <v>7.8</v>
      </c>
      <c r="M25" s="45">
        <v>132.5</v>
      </c>
      <c r="N25" s="45">
        <v>111.4</v>
      </c>
      <c r="O25" s="46">
        <v>112.1</v>
      </c>
    </row>
    <row r="26" spans="3:15" ht="18" customHeight="1">
      <c r="C26" s="32" t="s">
        <v>38</v>
      </c>
      <c r="D26" s="33"/>
      <c r="E26" s="36">
        <v>51726</v>
      </c>
      <c r="F26" s="36">
        <v>58440</v>
      </c>
      <c r="G26" s="36">
        <v>75654</v>
      </c>
      <c r="H26" s="36">
        <v>135238</v>
      </c>
      <c r="I26" s="37">
        <v>16.5</v>
      </c>
      <c r="J26" s="37">
        <v>16.2</v>
      </c>
      <c r="K26" s="37">
        <v>18</v>
      </c>
      <c r="L26" s="37">
        <v>27.6</v>
      </c>
      <c r="M26" s="45">
        <v>113</v>
      </c>
      <c r="N26" s="45">
        <v>129.5</v>
      </c>
      <c r="O26" s="56">
        <v>178.8</v>
      </c>
    </row>
    <row r="27" spans="3:18" ht="18" customHeight="1">
      <c r="C27" s="34" t="s">
        <v>39</v>
      </c>
      <c r="D27" s="33"/>
      <c r="E27" s="36">
        <f>SUM(E28:E30)</f>
        <v>37014</v>
      </c>
      <c r="F27" s="36">
        <f>SUM(F28:F30)</f>
        <v>46110</v>
      </c>
      <c r="G27" s="36">
        <f aca="true" t="shared" si="7" ref="G27:L27">SUM(G28:G30)</f>
        <v>49316</v>
      </c>
      <c r="H27" s="36">
        <f t="shared" si="7"/>
        <v>54244</v>
      </c>
      <c r="I27" s="37">
        <f t="shared" si="7"/>
        <v>11.8</v>
      </c>
      <c r="J27" s="37">
        <f t="shared" si="7"/>
        <v>12.8</v>
      </c>
      <c r="K27" s="37">
        <f t="shared" si="7"/>
        <v>11.7</v>
      </c>
      <c r="L27" s="37">
        <f t="shared" si="7"/>
        <v>11.100000000000001</v>
      </c>
      <c r="M27" s="45">
        <v>124.6</v>
      </c>
      <c r="N27" s="45">
        <v>107</v>
      </c>
      <c r="O27" s="45">
        <v>110</v>
      </c>
      <c r="P27" s="36"/>
      <c r="Q27" s="36"/>
      <c r="R27" s="36"/>
    </row>
    <row r="28" spans="3:15" ht="18" customHeight="1">
      <c r="C28" s="32" t="s">
        <v>37</v>
      </c>
      <c r="D28" s="33"/>
      <c r="E28" s="36">
        <v>700</v>
      </c>
      <c r="F28" s="36">
        <v>718</v>
      </c>
      <c r="G28" s="36">
        <v>1042</v>
      </c>
      <c r="H28" s="36">
        <v>1813</v>
      </c>
      <c r="I28" s="37">
        <v>0.2</v>
      </c>
      <c r="J28" s="37">
        <v>0.2</v>
      </c>
      <c r="K28" s="37">
        <v>0.2</v>
      </c>
      <c r="L28" s="37">
        <v>0.4</v>
      </c>
      <c r="M28" s="45">
        <v>102.6</v>
      </c>
      <c r="N28" s="45">
        <v>145.1</v>
      </c>
      <c r="O28" s="56">
        <v>173.4</v>
      </c>
    </row>
    <row r="29" spans="3:15" ht="18" customHeight="1">
      <c r="C29" s="32" t="s">
        <v>38</v>
      </c>
      <c r="D29" s="33"/>
      <c r="E29" s="36">
        <v>17206</v>
      </c>
      <c r="F29" s="36">
        <v>20199</v>
      </c>
      <c r="G29" s="36">
        <v>20960</v>
      </c>
      <c r="H29" s="36">
        <v>19560</v>
      </c>
      <c r="I29" s="37">
        <v>5.5</v>
      </c>
      <c r="J29" s="37">
        <v>5.6</v>
      </c>
      <c r="K29" s="37">
        <v>5</v>
      </c>
      <c r="L29" s="37">
        <v>4</v>
      </c>
      <c r="M29" s="45">
        <v>117.4</v>
      </c>
      <c r="N29" s="45">
        <v>103.8</v>
      </c>
      <c r="O29" s="56">
        <v>93.3</v>
      </c>
    </row>
    <row r="30" spans="3:15" ht="18" customHeight="1">
      <c r="C30" s="32" t="s">
        <v>40</v>
      </c>
      <c r="D30" s="33"/>
      <c r="E30" s="36">
        <v>19108</v>
      </c>
      <c r="F30" s="36">
        <v>25193</v>
      </c>
      <c r="G30" s="36">
        <v>27314</v>
      </c>
      <c r="H30" s="36">
        <v>32871</v>
      </c>
      <c r="I30" s="37">
        <v>6.1</v>
      </c>
      <c r="J30" s="37">
        <v>7</v>
      </c>
      <c r="K30" s="37">
        <v>6.5</v>
      </c>
      <c r="L30" s="37">
        <v>6.7</v>
      </c>
      <c r="M30" s="45">
        <v>131.8</v>
      </c>
      <c r="N30" s="45">
        <v>168.4</v>
      </c>
      <c r="O30" s="46">
        <v>120.3</v>
      </c>
    </row>
    <row r="31" spans="2:22" ht="18" customHeight="1">
      <c r="B31" s="31" t="s">
        <v>24</v>
      </c>
      <c r="C31" s="32" t="s">
        <v>41</v>
      </c>
      <c r="D31" s="33"/>
      <c r="E31" s="65">
        <f>SUM(E32:E33)</f>
        <v>14670</v>
      </c>
      <c r="F31" s="65">
        <f>SUM(F32:F33)</f>
        <v>19179</v>
      </c>
      <c r="G31" s="65">
        <f aca="true" t="shared" si="8" ref="G31:L31">SUM(G32:G33)</f>
        <v>21542</v>
      </c>
      <c r="H31" s="65">
        <f t="shared" si="8"/>
        <v>25481</v>
      </c>
      <c r="I31" s="66">
        <f t="shared" si="8"/>
        <v>4.7</v>
      </c>
      <c r="J31" s="66">
        <f t="shared" si="8"/>
        <v>5.3</v>
      </c>
      <c r="K31" s="66">
        <f t="shared" si="8"/>
        <v>5.1</v>
      </c>
      <c r="L31" s="66">
        <f t="shared" si="8"/>
        <v>5.2</v>
      </c>
      <c r="M31" s="67">
        <v>130.7</v>
      </c>
      <c r="N31" s="67">
        <v>112.3</v>
      </c>
      <c r="O31" s="67">
        <v>118.3</v>
      </c>
      <c r="P31" s="65"/>
      <c r="Q31" s="65"/>
      <c r="R31" s="65"/>
      <c r="S31" s="65"/>
      <c r="T31" s="65"/>
      <c r="U31" s="65"/>
      <c r="V31" s="65"/>
    </row>
    <row r="32" spans="3:15" ht="18" customHeight="1">
      <c r="C32" s="68" t="s">
        <v>42</v>
      </c>
      <c r="D32" s="69"/>
      <c r="E32" s="70">
        <v>14021</v>
      </c>
      <c r="F32" s="70">
        <v>14340</v>
      </c>
      <c r="G32" s="70">
        <v>15590</v>
      </c>
      <c r="H32" s="70">
        <v>21580</v>
      </c>
      <c r="I32" s="71">
        <v>4.5</v>
      </c>
      <c r="J32" s="71">
        <v>4</v>
      </c>
      <c r="K32" s="71">
        <v>3.7</v>
      </c>
      <c r="L32" s="71">
        <v>4.4</v>
      </c>
      <c r="M32" s="71">
        <v>102.3</v>
      </c>
      <c r="N32" s="71">
        <v>108.7</v>
      </c>
      <c r="O32" s="67">
        <v>138.4</v>
      </c>
    </row>
    <row r="33" spans="3:15" ht="18" customHeight="1">
      <c r="C33" s="32" t="s">
        <v>43</v>
      </c>
      <c r="D33" s="33"/>
      <c r="E33" s="70">
        <v>649</v>
      </c>
      <c r="F33" s="70">
        <v>4839</v>
      </c>
      <c r="G33" s="70">
        <v>5952</v>
      </c>
      <c r="H33" s="70">
        <v>3901</v>
      </c>
      <c r="I33" s="71">
        <v>0.2</v>
      </c>
      <c r="J33" s="71">
        <v>1.3</v>
      </c>
      <c r="K33" s="71">
        <v>1.4</v>
      </c>
      <c r="L33" s="71">
        <v>0.8</v>
      </c>
      <c r="M33" s="72">
        <v>745.6</v>
      </c>
      <c r="N33" s="72">
        <v>123</v>
      </c>
      <c r="O33" s="67">
        <v>65.5</v>
      </c>
    </row>
    <row r="34" spans="3:15" ht="16.5" customHeight="1">
      <c r="C34" s="36"/>
      <c r="D34" s="61"/>
      <c r="E34" s="36"/>
      <c r="F34" s="36"/>
      <c r="G34" s="36"/>
      <c r="H34" s="36"/>
      <c r="I34" s="37"/>
      <c r="J34" s="37"/>
      <c r="K34" s="37"/>
      <c r="L34" s="37"/>
      <c r="M34" s="45"/>
      <c r="N34" s="45"/>
      <c r="O34" s="46"/>
    </row>
    <row r="35" spans="1:15" ht="18" customHeight="1">
      <c r="A35" s="24" t="s">
        <v>44</v>
      </c>
      <c r="B35" s="73" t="s">
        <v>45</v>
      </c>
      <c r="C35" s="58"/>
      <c r="D35" s="59"/>
      <c r="E35" s="36">
        <v>185516</v>
      </c>
      <c r="F35" s="36">
        <v>216101</v>
      </c>
      <c r="G35" s="36">
        <v>255805</v>
      </c>
      <c r="H35" s="36">
        <v>314518</v>
      </c>
      <c r="I35" s="37">
        <v>59.3</v>
      </c>
      <c r="J35" s="37">
        <v>60</v>
      </c>
      <c r="K35" s="37">
        <v>60.9</v>
      </c>
      <c r="L35" s="37">
        <v>64.1</v>
      </c>
      <c r="M35" s="45">
        <v>116.5</v>
      </c>
      <c r="N35" s="45">
        <v>118.4</v>
      </c>
      <c r="O35" s="46">
        <v>123</v>
      </c>
    </row>
    <row r="36" spans="3:15" ht="16.5" customHeight="1">
      <c r="C36" s="36"/>
      <c r="D36" s="61"/>
      <c r="E36" s="36"/>
      <c r="F36" s="36"/>
      <c r="G36" s="36"/>
      <c r="H36" s="36"/>
      <c r="I36" s="37"/>
      <c r="J36" s="37"/>
      <c r="K36" s="37"/>
      <c r="L36" s="37"/>
      <c r="M36" s="45"/>
      <c r="N36" s="45"/>
      <c r="O36" s="46"/>
    </row>
    <row r="37" spans="1:15" ht="18" customHeight="1">
      <c r="A37" s="24" t="s">
        <v>46</v>
      </c>
      <c r="B37" s="73" t="s">
        <v>47</v>
      </c>
      <c r="C37" s="58"/>
      <c r="D37" s="59"/>
      <c r="E37" s="36">
        <v>230163</v>
      </c>
      <c r="F37" s="36">
        <v>267027</v>
      </c>
      <c r="G37" s="36">
        <v>315414</v>
      </c>
      <c r="H37" s="36">
        <v>375737</v>
      </c>
      <c r="I37" s="37">
        <v>73.6</v>
      </c>
      <c r="J37" s="37">
        <v>74.1</v>
      </c>
      <c r="K37" s="37">
        <v>75</v>
      </c>
      <c r="L37" s="37">
        <v>76.6</v>
      </c>
      <c r="M37" s="45">
        <v>116</v>
      </c>
      <c r="N37" s="45">
        <v>118.1</v>
      </c>
      <c r="O37" s="46">
        <v>119.1</v>
      </c>
    </row>
    <row r="38" spans="3:48" s="74" customFormat="1" ht="16.5" customHeight="1">
      <c r="C38" s="36"/>
      <c r="D38" s="61"/>
      <c r="E38" s="36"/>
      <c r="F38" s="36"/>
      <c r="G38" s="36"/>
      <c r="H38" s="36"/>
      <c r="I38" s="37"/>
      <c r="J38" s="37"/>
      <c r="K38" s="37"/>
      <c r="L38" s="37"/>
      <c r="M38" s="45"/>
      <c r="N38" s="45"/>
      <c r="O38" s="4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8" customHeight="1">
      <c r="A39" s="24" t="s">
        <v>48</v>
      </c>
      <c r="B39" s="75" t="s">
        <v>49</v>
      </c>
      <c r="C39" s="76"/>
      <c r="D39" s="59"/>
      <c r="E39" s="77">
        <v>7038</v>
      </c>
      <c r="F39" s="77">
        <v>-2160</v>
      </c>
      <c r="G39" s="77">
        <v>9742</v>
      </c>
      <c r="H39" s="77">
        <v>-14436</v>
      </c>
      <c r="I39" s="71">
        <v>2.3</v>
      </c>
      <c r="J39" s="71">
        <v>-0.6</v>
      </c>
      <c r="K39" s="37">
        <v>2.3</v>
      </c>
      <c r="L39" s="37">
        <v>-2.9</v>
      </c>
      <c r="M39" s="78">
        <v>0</v>
      </c>
      <c r="N39" s="78">
        <v>0</v>
      </c>
      <c r="O39" s="78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3:15" ht="16.5" customHeight="1">
      <c r="C40" s="36"/>
      <c r="D40" s="61"/>
      <c r="E40" s="36"/>
      <c r="F40" s="36"/>
      <c r="G40" s="36"/>
      <c r="H40" s="36"/>
      <c r="I40" s="37"/>
      <c r="J40" s="37"/>
      <c r="K40" s="37"/>
      <c r="L40" s="37"/>
      <c r="M40" s="45"/>
      <c r="N40" s="45"/>
      <c r="O40" s="46"/>
    </row>
    <row r="41" spans="1:15" ht="18" customHeight="1">
      <c r="A41" s="79"/>
      <c r="B41" s="79"/>
      <c r="C41" s="79" t="s">
        <v>50</v>
      </c>
      <c r="D41" s="27"/>
      <c r="E41" s="36">
        <v>328102</v>
      </c>
      <c r="F41" s="36">
        <v>375891</v>
      </c>
      <c r="G41" s="36">
        <v>438449</v>
      </c>
      <c r="H41" s="36">
        <v>527680</v>
      </c>
      <c r="I41" s="37">
        <v>105</v>
      </c>
      <c r="J41" s="37">
        <v>104.3</v>
      </c>
      <c r="K41" s="37">
        <v>104.3</v>
      </c>
      <c r="L41" s="37">
        <v>107.6</v>
      </c>
      <c r="M41" s="45">
        <v>114.6</v>
      </c>
      <c r="N41" s="45">
        <v>116.6</v>
      </c>
      <c r="O41" s="46">
        <v>120.4</v>
      </c>
    </row>
    <row r="42" spans="3:48" s="74" customFormat="1" ht="16.5" customHeight="1">
      <c r="C42" s="36"/>
      <c r="D42" s="61"/>
      <c r="E42" s="36"/>
      <c r="F42" s="36"/>
      <c r="G42" s="36"/>
      <c r="H42" s="36"/>
      <c r="I42" s="37"/>
      <c r="J42" s="71"/>
      <c r="K42" s="37"/>
      <c r="L42" s="37"/>
      <c r="M42" s="45"/>
      <c r="N42" s="45"/>
      <c r="O42" s="4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15" ht="18" customHeight="1">
      <c r="A43" s="24" t="s">
        <v>51</v>
      </c>
      <c r="B43" s="80" t="s">
        <v>52</v>
      </c>
      <c r="C43" s="76"/>
      <c r="D43" s="59"/>
      <c r="E43" s="77">
        <v>-15500</v>
      </c>
      <c r="F43" s="81">
        <v>-15488</v>
      </c>
      <c r="G43" s="81">
        <v>-18128</v>
      </c>
      <c r="H43" s="81">
        <v>-37344</v>
      </c>
      <c r="I43" s="71">
        <v>-5</v>
      </c>
      <c r="J43" s="37">
        <v>-4.3</v>
      </c>
      <c r="K43" s="71">
        <v>-4.3</v>
      </c>
      <c r="L43" s="71">
        <v>-7.6</v>
      </c>
      <c r="M43" s="78">
        <v>0</v>
      </c>
      <c r="N43" s="78">
        <v>0</v>
      </c>
      <c r="O43" s="78">
        <v>0</v>
      </c>
    </row>
    <row r="44" spans="3:15" ht="16.5" customHeight="1">
      <c r="C44" s="36"/>
      <c r="D44" s="61"/>
      <c r="E44" s="36"/>
      <c r="F44" s="36"/>
      <c r="G44" s="36"/>
      <c r="H44" s="36"/>
      <c r="I44" s="37"/>
      <c r="J44" s="37"/>
      <c r="K44" s="37"/>
      <c r="L44" s="37"/>
      <c r="M44" s="45"/>
      <c r="N44" s="45"/>
      <c r="O44" s="46"/>
    </row>
    <row r="45" spans="1:21" ht="18" customHeight="1">
      <c r="A45" s="42"/>
      <c r="B45" s="82"/>
      <c r="C45" s="42" t="s">
        <v>53</v>
      </c>
      <c r="D45" s="59"/>
      <c r="E45" s="36">
        <v>312602</v>
      </c>
      <c r="F45" s="36">
        <v>360403</v>
      </c>
      <c r="G45" s="36">
        <v>420321</v>
      </c>
      <c r="H45" s="36">
        <v>490336</v>
      </c>
      <c r="I45" s="37">
        <v>100</v>
      </c>
      <c r="J45" s="37">
        <v>100</v>
      </c>
      <c r="K45" s="37">
        <v>100</v>
      </c>
      <c r="L45" s="37">
        <v>100</v>
      </c>
      <c r="M45" s="45">
        <v>115.3</v>
      </c>
      <c r="N45" s="45">
        <v>116.6</v>
      </c>
      <c r="O45" s="45">
        <v>116.7</v>
      </c>
      <c r="P45" s="28"/>
      <c r="Q45" s="28"/>
      <c r="R45" s="28"/>
      <c r="S45" s="28"/>
      <c r="T45" s="28"/>
      <c r="U45" s="28"/>
    </row>
    <row r="46" spans="1:15" ht="6" customHeight="1">
      <c r="A46" s="83"/>
      <c r="B46" s="83"/>
      <c r="C46" s="84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/>
    </row>
    <row r="47" spans="1:15" ht="12">
      <c r="A47" s="88" t="s">
        <v>54</v>
      </c>
      <c r="B47" s="89"/>
      <c r="C47" s="89"/>
      <c r="D47" s="90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"/>
    </row>
    <row r="48" spans="3:18" ht="12">
      <c r="C48" s="60"/>
      <c r="D48" s="6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"/>
      <c r="P48" s="28"/>
      <c r="Q48" s="28"/>
      <c r="R48" s="28"/>
    </row>
    <row r="49" spans="3:15" ht="12">
      <c r="C49" s="54"/>
      <c r="D49" s="5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">
      <c r="C50" s="54"/>
      <c r="D50" s="54"/>
      <c r="E50" s="2"/>
      <c r="F50" s="2"/>
      <c r="G50" s="2"/>
      <c r="H50" s="2"/>
      <c r="I50" s="2"/>
      <c r="J50" s="2"/>
      <c r="K50" s="2"/>
      <c r="L50" s="2"/>
      <c r="M50" s="2"/>
      <c r="N50" s="2"/>
      <c r="O50" s="44"/>
    </row>
    <row r="51" spans="3:15" ht="12">
      <c r="C51" s="54"/>
      <c r="D51" s="54"/>
      <c r="E51" s="2"/>
      <c r="F51" s="2"/>
      <c r="G51" s="2"/>
      <c r="H51" s="2"/>
      <c r="I51" s="2"/>
      <c r="J51" s="2"/>
      <c r="K51" s="2"/>
      <c r="L51" s="2"/>
      <c r="M51" s="2"/>
      <c r="N51" s="2"/>
      <c r="O51" s="44"/>
    </row>
    <row r="52" spans="3:14" ht="12">
      <c r="C52" s="54"/>
      <c r="D52" s="54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3:14" ht="12">
      <c r="C53" s="54"/>
      <c r="D53" s="54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3:14" ht="12">
      <c r="C54" s="2"/>
      <c r="D54" s="2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3:14" ht="12">
      <c r="C55" s="2"/>
      <c r="D55" s="2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3:14" ht="12">
      <c r="C56" s="2"/>
      <c r="D56" s="2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3:14" ht="12">
      <c r="C57" s="2"/>
      <c r="D57" s="2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3:14" ht="12">
      <c r="C58" s="2"/>
      <c r="D58" s="2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3:14" ht="12">
      <c r="C59" s="2"/>
      <c r="D59" s="2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3:14" ht="12">
      <c r="C60" s="2"/>
      <c r="D60" s="2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3:14" ht="12">
      <c r="C61" s="2"/>
      <c r="D61" s="2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3:14" ht="12">
      <c r="C62" s="2"/>
      <c r="D62" s="2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3:14" ht="12">
      <c r="C63" s="2"/>
      <c r="D63" s="2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3:14" ht="12">
      <c r="C64" s="2"/>
      <c r="D64" s="2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3:14" ht="12">
      <c r="C65" s="2"/>
      <c r="D65" s="2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3:14" ht="12">
      <c r="C66" s="2"/>
      <c r="D66" s="2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3:14" ht="12">
      <c r="C67" s="2"/>
      <c r="D67" s="2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3:14" ht="12">
      <c r="C68" s="2"/>
      <c r="D68" s="2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3:14" ht="12">
      <c r="C69" s="2"/>
      <c r="D69" s="2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3:14" ht="12">
      <c r="C70" s="2"/>
      <c r="D70" s="2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3:14" ht="12">
      <c r="C71" s="2"/>
      <c r="D71" s="2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3:14" ht="12">
      <c r="C72" s="2"/>
      <c r="D72" s="2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3:14" ht="12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3:14" ht="12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3:14" ht="12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3:14" ht="12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3:14" ht="12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3:14" ht="12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3:14" ht="12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3:14" ht="12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3:14" ht="12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3:14" ht="12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3:14" ht="12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3:14" ht="12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3:14" ht="12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3:14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3:14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3:14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3:14" ht="12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3:14" ht="12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3:14" ht="12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3:14" ht="12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3:14" ht="12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3:14" s="74" customFormat="1" ht="12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3:14" ht="12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3:14" ht="12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3:14" ht="12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3:14" s="74" customFormat="1" ht="12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3:14" ht="12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3:14" ht="12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3:14" ht="12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</sheetData>
  <sheetProtection/>
  <mergeCells count="14">
    <mergeCell ref="B43:C43"/>
    <mergeCell ref="A47:C47"/>
    <mergeCell ref="B6:C6"/>
    <mergeCell ref="B17:C17"/>
    <mergeCell ref="B22:C22"/>
    <mergeCell ref="B35:C35"/>
    <mergeCell ref="B37:C37"/>
    <mergeCell ref="B39:C39"/>
    <mergeCell ref="A2:O2"/>
    <mergeCell ref="A3:C3"/>
    <mergeCell ref="A4:C5"/>
    <mergeCell ref="E4:H4"/>
    <mergeCell ref="I4:L4"/>
    <mergeCell ref="M4:O4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2009-05-14T07:58:54Z</dcterms:created>
  <dcterms:modified xsi:type="dcterms:W3CDTF">2009-05-14T07:58:59Z</dcterms:modified>
  <cp:category/>
  <cp:version/>
  <cp:contentType/>
  <cp:contentStatus/>
</cp:coreProperties>
</file>