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0.電気_ガスおよび水道" localSheetId="0">'112'!$B$1:$G$23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'[5]55'!#REF!</definedName>
    <definedName name="_72．市町村別農業粗生産額">'[5]56'!#REF!</definedName>
    <definedName name="_72．農業共済">'[4]51'!#REF!</definedName>
    <definedName name="_74．家畜共済">#REF!</definedName>
    <definedName name="_75．農業共同組合概況">#REF!</definedName>
    <definedName name="_76．肥料消費量の推移">'[4]53'!$A$1:$M$14</definedName>
    <definedName name="_79．主要樹種別_所有山林形態別素材生産量の推移">'[5]62'!#REF!</definedName>
    <definedName name="_81．製材品の出荷先別出荷量の推移">'[5]63'!#REF!</definedName>
    <definedName name="_82．林業粗生産額の推移">#REF!</definedName>
    <definedName name="_83._市町村別_乾しいたけ､竹材生産量">#REF!</definedName>
    <definedName name="_84．造林用苗木生産量">'[6]65'!#REF!</definedName>
    <definedName name="_86．森__林__組__合">'[6]67'!#REF!</definedName>
    <definedName name="_87．森__林__国__営__保__険">'[6]68'!#REF!</definedName>
    <definedName name="_88_7.水__________産__________業">#REF!</definedName>
    <definedName name="_9.建__________設__________業">'[7]94'!#REF!</definedName>
    <definedName name="_90．漁業地区別営体数">'[8]77B'!#REF!</definedName>
    <definedName name="_91．漁__業__生__産__額">'[8]79C'!#REF!</definedName>
    <definedName name="_92．魚_種_別_漁_獲_量">'[6]69'!#REF!</definedName>
    <definedName name="_93．漁業規模別漁獲量">'[6]70'!#REF!</definedName>
    <definedName name="_94．内水面漁業漁獲量">'[6]71'!#REF!</definedName>
    <definedName name="_9５．海__面__養__殖">'[6]72'!#REF!</definedName>
    <definedName name="_96．漁__船__保__険">'[6]73'!#REF!</definedName>
    <definedName name="_98．水_産_加_工_品_生_産_量">'[6]74'!#REF!</definedName>
    <definedName name="\a">#REF!</definedName>
    <definedName name="_xlnm.Print_Area" localSheetId="0">'112'!$A$1:$U$42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<sst xmlns="http://schemas.openxmlformats.org/spreadsheetml/2006/main" count="110" uniqueCount="85">
  <si>
    <t xml:space="preserve">                             112.市  郡  別,  車  種  別　自  動  車  登  録  台  数               </t>
  </si>
  <si>
    <t xml:space="preserve">        各年3月31日</t>
  </si>
  <si>
    <t xml:space="preserve">                                      自                                   動                                        車</t>
  </si>
  <si>
    <t>標示番号</t>
  </si>
  <si>
    <t>年　　　次</t>
  </si>
  <si>
    <t>総  数</t>
  </si>
  <si>
    <t xml:space="preserve">貨          物          車 </t>
  </si>
  <si>
    <t>乗合用車</t>
  </si>
  <si>
    <t>乗       用       車</t>
  </si>
  <si>
    <t>特    殊
用 途 車</t>
  </si>
  <si>
    <t>大  　型  特 殊 車</t>
  </si>
  <si>
    <t>小 型 車
(二  輪)</t>
  </si>
  <si>
    <t>軽   自   動   車</t>
  </si>
  <si>
    <t>お　よ　び</t>
  </si>
  <si>
    <t>総  数</t>
  </si>
  <si>
    <t>普通車</t>
  </si>
  <si>
    <t>小型四輪</t>
  </si>
  <si>
    <t>小型三輪</t>
  </si>
  <si>
    <t>被けん
引車</t>
  </si>
  <si>
    <t>小型車</t>
  </si>
  <si>
    <t>貨　　　物</t>
  </si>
  <si>
    <t>乗　　　用</t>
  </si>
  <si>
    <t>市      郡</t>
  </si>
  <si>
    <t>四　　輪</t>
  </si>
  <si>
    <t>三　　輪</t>
  </si>
  <si>
    <t>二　　輪</t>
  </si>
  <si>
    <t>昭 和 41 年　</t>
  </si>
  <si>
    <t xml:space="preserve"> 42</t>
  </si>
  <si>
    <t xml:space="preserve"> 43</t>
  </si>
  <si>
    <t xml:space="preserve"> 44</t>
  </si>
  <si>
    <t xml:space="preserve"> 45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</si>
  <si>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</si>
  <si>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</si>
  <si>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</si>
  <si>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</si>
  <si>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</si>
  <si>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</si>
  <si>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</si>
  <si>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</si>
  <si>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</si>
  <si>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</si>
  <si>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</si>
  <si>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</si>
  <si>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</si>
  <si>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</si>
  <si>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</si>
  <si>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</si>
  <si>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</si>
  <si>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</si>
  <si>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</si>
  <si>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</si>
  <si>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</si>
  <si>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</si>
  <si>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</si>
  <si>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</si>
  <si>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</si>
  <si>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</si>
  <si>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</si>
  <si>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</si>
  <si>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</si>
  <si>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</si>
  <si>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</si>
  <si>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</si>
  <si>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</si>
  <si>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</si>
  <si>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</si>
  <si>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</si>
  <si>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</si>
  <si>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</si>
  <si>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</si>
  <si>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</si>
  <si>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</si>
  <si>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</si>
  <si>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</si>
  <si>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</si>
  <si>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</si>
  <si>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</si>
  <si>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</si>
  <si>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</si>
  <si>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</si>
  <si>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</si>
  <si>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</si>
  <si>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</si>
  <si>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資料：福岡陸運局, 九州交通新聞社</t>
  </si>
  <si>
    <t>注  自動車の普通車, 小型車の区分は次のとおりである。 小型車とは, 長さ4.70m以下,  巾1.70m以下,  高さ2.00m以下で排気量2000cc以下。 左記以外は普通車。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</si>
</sst>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0_);[Red]\(0\)"/>
    <numFmt numFmtId="179" formatCode="&quot;¥&quot;#,##0.00;[Red]&quot;¥&quot;&quot;¥&quot;&quot;¥&quot;\!\!\-#,##0.00"/>
    <numFmt numFmtId="180" formatCode="&quot;¥&quot;#,##0.00;[Red]&quot;¥&quot;&quot;¥&quot;&quot;¥&quot;&quot;¥&quot;&quot;¥&quot;\!\!\!\!\-#,##0.00"/>
    <numFmt numFmtId="181" formatCode="&quot;¥&quot;#,##0;[Red]&quot;¥&quot;&quot;¥&quot;&quot;¥&quot;\!\!\-#,##0"/>
    <numFmt numFmtId="182" formatCode="&quot;¥&quot;#,##0;[Red]&quot;¥&quot;&quot;¥&quot;&quot;¥&quot;&quot;¥&quot;&quot;¥&quot;\!\!\!\!\-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6" fontId="18" fillId="0" borderId="0" xfId="0" applyNumberFormat="1" applyFont="1" applyFill="1" applyAlignment="1" applyProtection="1" quotePrefix="1">
      <alignment horizontal="left"/>
      <protection locked="0"/>
    </xf>
    <xf numFmtId="0" fontId="21" fillId="0" borderId="0" xfId="0" applyFont="1" applyFill="1" applyAlignment="1">
      <alignment/>
    </xf>
    <xf numFmtId="0" fontId="0" fillId="0" borderId="0" xfId="0" applyAlignment="1">
      <alignment/>
    </xf>
    <xf numFmtId="176" fontId="21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center"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/>
    </xf>
    <xf numFmtId="176" fontId="22" fillId="0" borderId="11" xfId="0" applyNumberFormat="1" applyFont="1" applyFill="1" applyBorder="1" applyAlignment="1" applyProtection="1">
      <alignment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176" fontId="22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76" fontId="22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176" fontId="22" fillId="0" borderId="12" xfId="0" applyNumberFormat="1" applyFont="1" applyFill="1" applyBorder="1" applyAlignment="1" applyProtection="1">
      <alignment horizontal="center" vertical="center" textRotation="255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2" fillId="0" borderId="0" xfId="0" applyNumberFormat="1" applyFont="1" applyFill="1" applyBorder="1" applyAlignment="1" applyProtection="1" quotePrefix="1">
      <alignment horizontal="center" vertical="center"/>
      <protection/>
    </xf>
    <xf numFmtId="176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 wrapText="1"/>
      <protection/>
    </xf>
    <xf numFmtId="176" fontId="21" fillId="0" borderId="15" xfId="0" applyNumberFormat="1" applyFont="1" applyFill="1" applyBorder="1" applyAlignment="1" applyProtection="1">
      <alignment horizontal="centerContinuous" vertical="center"/>
      <protection/>
    </xf>
    <xf numFmtId="176" fontId="21" fillId="0" borderId="16" xfId="0" applyNumberFormat="1" applyFont="1" applyFill="1" applyBorder="1" applyAlignment="1" applyProtection="1">
      <alignment horizontal="centerContinuous" vertical="center"/>
      <protection/>
    </xf>
    <xf numFmtId="176" fontId="22" fillId="0" borderId="16" xfId="0" applyNumberFormat="1" applyFont="1" applyFill="1" applyBorder="1" applyAlignment="1" applyProtection="1">
      <alignment horizontal="centerContinuous" vertical="center"/>
      <protection/>
    </xf>
    <xf numFmtId="176" fontId="21" fillId="0" borderId="18" xfId="0" applyNumberFormat="1" applyFont="1" applyFill="1" applyBorder="1" applyAlignment="1" applyProtection="1">
      <alignment horizontal="centerContinuous" vertical="center"/>
      <protection/>
    </xf>
    <xf numFmtId="0" fontId="22" fillId="0" borderId="19" xfId="0" applyFont="1" applyFill="1" applyBorder="1" applyAlignment="1">
      <alignment horizontal="center" vertical="center" textRotation="255"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176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176" fontId="22" fillId="0" borderId="21" xfId="0" applyNumberFormat="1" applyFont="1" applyFill="1" applyBorder="1" applyAlignment="1" applyProtection="1">
      <alignment horizontal="center" vertical="center"/>
      <protection locked="0"/>
    </xf>
    <xf numFmtId="176" fontId="22" fillId="0" borderId="22" xfId="0" applyNumberFormat="1" applyFont="1" applyFill="1" applyBorder="1" applyAlignment="1" applyProtection="1">
      <alignment horizontal="center" vertical="center"/>
      <protection locked="0"/>
    </xf>
    <xf numFmtId="176" fontId="22" fillId="0" borderId="23" xfId="0" applyNumberFormat="1" applyFont="1" applyFill="1" applyBorder="1" applyAlignment="1" applyProtection="1">
      <alignment horizontal="center" vertical="center"/>
      <protection locked="0"/>
    </xf>
    <xf numFmtId="176" fontId="22" fillId="0" borderId="21" xfId="0" applyNumberFormat="1" applyFont="1" applyFill="1" applyBorder="1" applyAlignment="1" applyProtection="1">
      <alignment horizontal="center" vertical="center" wrapText="1"/>
      <protection/>
    </xf>
    <xf numFmtId="176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24" xfId="0" applyNumberFormat="1" applyFont="1" applyFill="1" applyBorder="1" applyAlignment="1" applyProtection="1">
      <alignment vertical="center"/>
      <protection/>
    </xf>
    <xf numFmtId="176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26" xfId="0" applyNumberFormat="1" applyFont="1" applyFill="1" applyBorder="1" applyAlignment="1" applyProtection="1">
      <alignment horizontal="center" vertical="center"/>
      <protection locked="0"/>
    </xf>
    <xf numFmtId="176" fontId="22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27" xfId="0" applyNumberFormat="1" applyFont="1" applyFill="1" applyBorder="1" applyAlignment="1" applyProtection="1">
      <alignment horizontal="center" vertical="center"/>
      <protection locked="0"/>
    </xf>
    <xf numFmtId="176" fontId="22" fillId="0" borderId="25" xfId="0" applyNumberFormat="1" applyFont="1" applyFill="1" applyBorder="1" applyAlignment="1" applyProtection="1">
      <alignment horizontal="center" vertical="center"/>
      <protection locked="0"/>
    </xf>
    <xf numFmtId="176" fontId="22" fillId="0" borderId="26" xfId="0" applyNumberFormat="1" applyFont="1" applyFill="1" applyBorder="1" applyAlignment="1" applyProtection="1">
      <alignment horizontal="center" vertical="center" wrapText="1"/>
      <protection/>
    </xf>
    <xf numFmtId="176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>
      <alignment horizontal="center" vertical="center" textRotation="255"/>
    </xf>
    <xf numFmtId="49" fontId="21" fillId="0" borderId="0" xfId="0" applyNumberFormat="1" applyFont="1" applyFill="1" applyBorder="1" applyAlignment="1" applyProtection="1" quotePrefix="1">
      <alignment horizontal="center"/>
      <protection locked="0"/>
    </xf>
    <xf numFmtId="177" fontId="21" fillId="0" borderId="19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176" fontId="21" fillId="0" borderId="19" xfId="0" applyNumberFormat="1" applyFont="1" applyFill="1" applyBorder="1" applyAlignment="1" applyProtection="1" quotePrefix="1">
      <alignment horizontal="center"/>
      <protection locked="0"/>
    </xf>
    <xf numFmtId="176" fontId="21" fillId="0" borderId="19" xfId="0" applyNumberFormat="1" applyFont="1" applyFill="1" applyBorder="1" applyAlignment="1" applyProtection="1">
      <alignment horizontal="center"/>
      <protection locked="0"/>
    </xf>
    <xf numFmtId="176" fontId="23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Border="1" applyAlignment="1" applyProtection="1" quotePrefix="1">
      <alignment horizontal="center"/>
      <protection locked="0"/>
    </xf>
    <xf numFmtId="177" fontId="23" fillId="0" borderId="19" xfId="0" applyNumberFormat="1" applyFont="1" applyFill="1" applyBorder="1" applyAlignment="1" applyProtection="1">
      <alignment/>
      <protection locked="0"/>
    </xf>
    <xf numFmtId="177" fontId="23" fillId="0" borderId="0" xfId="0" applyNumberFormat="1" applyFont="1" applyFill="1" applyBorder="1" applyAlignment="1" applyProtection="1">
      <alignment/>
      <protection locked="0"/>
    </xf>
    <xf numFmtId="176" fontId="23" fillId="0" borderId="19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7" fontId="21" fillId="0" borderId="19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 horizontal="center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 horizontal="center"/>
      <protection locked="0"/>
    </xf>
    <xf numFmtId="177" fontId="23" fillId="0" borderId="0" xfId="0" applyNumberFormat="1" applyFont="1" applyFill="1" applyAlignment="1" applyProtection="1">
      <alignment/>
      <protection/>
    </xf>
    <xf numFmtId="176" fontId="23" fillId="0" borderId="19" xfId="0" applyNumberFormat="1" applyFont="1" applyFill="1" applyBorder="1" applyAlignment="1" applyProtection="1">
      <alignment horizontal="center"/>
      <protection locked="0"/>
    </xf>
    <xf numFmtId="177" fontId="23" fillId="0" borderId="19" xfId="0" applyNumberFormat="1" applyFont="1" applyFill="1" applyBorder="1" applyAlignment="1" applyProtection="1">
      <alignment/>
      <protection/>
    </xf>
    <xf numFmtId="176" fontId="23" fillId="0" borderId="2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Alignment="1" applyProtection="1">
      <alignment horizontal="center"/>
      <protection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0" xfId="0" applyNumberFormat="1" applyFont="1" applyFill="1" applyAlignment="1" applyProtection="1">
      <alignment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Alignment="1" applyProtection="1" quotePrefix="1">
      <alignment horizontal="center"/>
      <protection/>
    </xf>
    <xf numFmtId="176" fontId="21" fillId="0" borderId="20" xfId="0" applyNumberFormat="1" applyFont="1" applyFill="1" applyBorder="1" applyAlignment="1" applyProtection="1">
      <alignment horizontal="distributed"/>
      <protection locked="0"/>
    </xf>
    <xf numFmtId="0" fontId="21" fillId="0" borderId="0" xfId="0" applyNumberFormat="1" applyFont="1" applyFill="1" applyBorder="1" applyAlignment="1" applyProtection="1" quotePrefix="1">
      <alignment horizontal="center"/>
      <protection/>
    </xf>
    <xf numFmtId="176" fontId="23" fillId="0" borderId="24" xfId="0" applyNumberFormat="1" applyFont="1" applyFill="1" applyBorder="1" applyAlignment="1" applyProtection="1">
      <alignment horizontal="distributed"/>
      <protection locked="0"/>
    </xf>
    <xf numFmtId="0" fontId="23" fillId="0" borderId="25" xfId="0" applyFont="1" applyFill="1" applyBorder="1" applyAlignment="1">
      <alignment horizontal="distributed"/>
    </xf>
    <xf numFmtId="41" fontId="23" fillId="0" borderId="19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28" xfId="0" applyNumberFormat="1" applyFont="1" applyFill="1" applyBorder="1" applyAlignment="1" applyProtection="1">
      <alignment/>
      <protection locked="0"/>
    </xf>
    <xf numFmtId="41" fontId="23" fillId="0" borderId="24" xfId="0" applyNumberFormat="1" applyFont="1" applyFill="1" applyBorder="1" applyAlignment="1" applyProtection="1">
      <alignment/>
      <protection locked="0"/>
    </xf>
    <xf numFmtId="41" fontId="23" fillId="0" borderId="24" xfId="0" applyNumberFormat="1" applyFont="1" applyFill="1" applyBorder="1" applyAlignment="1" applyProtection="1">
      <alignment horizontal="right"/>
      <protection locked="0"/>
    </xf>
    <xf numFmtId="41" fontId="23" fillId="0" borderId="0" xfId="0" applyNumberFormat="1" applyFont="1" applyFill="1" applyAlignment="1" applyProtection="1">
      <alignment horizontal="right"/>
      <protection locked="0"/>
    </xf>
    <xf numFmtId="176" fontId="23" fillId="0" borderId="27" xfId="0" applyNumberFormat="1" applyFont="1" applyFill="1" applyBorder="1" applyAlignment="1" applyProtection="1">
      <alignment horizontal="center"/>
      <protection locked="0"/>
    </xf>
    <xf numFmtId="176" fontId="21" fillId="0" borderId="18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 quotePrefix="1">
      <alignment horizontal="left"/>
      <protection/>
    </xf>
    <xf numFmtId="0" fontId="21" fillId="0" borderId="0" xfId="0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0&#36939;&#36664;&#12362;&#12424;&#12403;&#36890;&#20449;105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10&#36939;&#36664;&#12362;&#12424;&#12403;&#36890;&#20449;103-1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4-2&#36786;&#26989;(2)45-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5&#26519;&#26989;58-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6&#27700;&#29987;&#26989;65-7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8&#24314;&#35373;&#26989;86-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108"/>
      <sheetName val="109A.B"/>
      <sheetName val="109C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A1" sqref="A1:U1"/>
    </sheetView>
  </sheetViews>
  <sheetFormatPr defaultColWidth="15.25390625" defaultRowHeight="12" customHeight="1"/>
  <cols>
    <col min="1" max="1" width="3.00390625" style="4" customWidth="1"/>
    <col min="2" max="2" width="15.875" style="4" customWidth="1"/>
    <col min="3" max="7" width="10.00390625" style="4" customWidth="1"/>
    <col min="8" max="8" width="10.625" style="4" customWidth="1"/>
    <col min="9" max="20" width="10.00390625" style="4" customWidth="1"/>
    <col min="21" max="21" width="7.75390625" style="4" customWidth="1"/>
    <col min="22" max="22" width="6.75390625" style="4" customWidth="1"/>
    <col min="23" max="16384" width="15.25390625" style="4" customWidth="1"/>
  </cols>
  <sheetData>
    <row r="1" spans="1:2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0" ht="18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1</v>
      </c>
    </row>
    <row r="3" spans="1:21" ht="15" customHeight="1" thickTop="1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3" t="s">
        <v>3</v>
      </c>
    </row>
    <row r="4" spans="1:21" s="27" customFormat="1" ht="15" customHeight="1">
      <c r="A4" s="14"/>
      <c r="B4" s="15" t="s">
        <v>4</v>
      </c>
      <c r="C4" s="16" t="s">
        <v>5</v>
      </c>
      <c r="D4" s="17" t="s">
        <v>6</v>
      </c>
      <c r="E4" s="18"/>
      <c r="F4" s="18"/>
      <c r="G4" s="18"/>
      <c r="H4" s="19"/>
      <c r="I4" s="20" t="s">
        <v>7</v>
      </c>
      <c r="J4" s="17" t="s">
        <v>8</v>
      </c>
      <c r="K4" s="18"/>
      <c r="L4" s="19"/>
      <c r="M4" s="16" t="s">
        <v>9</v>
      </c>
      <c r="N4" s="16" t="s">
        <v>10</v>
      </c>
      <c r="O4" s="21" t="s">
        <v>11</v>
      </c>
      <c r="P4" s="22" t="s">
        <v>12</v>
      </c>
      <c r="Q4" s="23"/>
      <c r="R4" s="24"/>
      <c r="S4" s="25"/>
      <c r="T4" s="23"/>
      <c r="U4" s="26"/>
    </row>
    <row r="5" spans="1:21" s="27" customFormat="1" ht="15" customHeight="1">
      <c r="A5" s="14"/>
      <c r="B5" s="28" t="s">
        <v>13</v>
      </c>
      <c r="C5" s="29"/>
      <c r="D5" s="20" t="s">
        <v>14</v>
      </c>
      <c r="E5" s="20" t="s">
        <v>15</v>
      </c>
      <c r="F5" s="20" t="s">
        <v>16</v>
      </c>
      <c r="G5" s="20" t="s">
        <v>17</v>
      </c>
      <c r="H5" s="30" t="s">
        <v>18</v>
      </c>
      <c r="I5" s="31"/>
      <c r="J5" s="32" t="s">
        <v>14</v>
      </c>
      <c r="K5" s="33" t="s">
        <v>15</v>
      </c>
      <c r="L5" s="20" t="s">
        <v>19</v>
      </c>
      <c r="M5" s="29"/>
      <c r="N5" s="29"/>
      <c r="O5" s="34"/>
      <c r="P5" s="16" t="s">
        <v>14</v>
      </c>
      <c r="Q5" s="35" t="s">
        <v>20</v>
      </c>
      <c r="R5" s="36"/>
      <c r="S5" s="17" t="s">
        <v>21</v>
      </c>
      <c r="T5" s="18"/>
      <c r="U5" s="26"/>
    </row>
    <row r="6" spans="1:21" s="27" customFormat="1" ht="15" customHeight="1">
      <c r="A6" s="37"/>
      <c r="B6" s="38" t="s">
        <v>22</v>
      </c>
      <c r="C6" s="39"/>
      <c r="D6" s="40"/>
      <c r="E6" s="40"/>
      <c r="F6" s="40"/>
      <c r="G6" s="40"/>
      <c r="H6" s="41"/>
      <c r="I6" s="40"/>
      <c r="J6" s="42"/>
      <c r="K6" s="43"/>
      <c r="L6" s="40"/>
      <c r="M6" s="39"/>
      <c r="N6" s="39"/>
      <c r="O6" s="44"/>
      <c r="P6" s="39"/>
      <c r="Q6" s="45" t="s">
        <v>23</v>
      </c>
      <c r="R6" s="45" t="s">
        <v>24</v>
      </c>
      <c r="S6" s="45" t="s">
        <v>23</v>
      </c>
      <c r="T6" s="45" t="s">
        <v>25</v>
      </c>
      <c r="U6" s="46"/>
    </row>
    <row r="7" spans="2:21" ht="12" customHeight="1">
      <c r="B7" s="47" t="s">
        <v>26</v>
      </c>
      <c r="C7" s="48">
        <f>D7+I7+J7+M7+N7+O7+P7</f>
        <v>68023</v>
      </c>
      <c r="D7" s="49">
        <f>SUM(E7:H7)</f>
        <v>23234</v>
      </c>
      <c r="E7" s="49">
        <v>3616</v>
      </c>
      <c r="F7" s="49">
        <v>16247</v>
      </c>
      <c r="G7" s="50">
        <v>3270</v>
      </c>
      <c r="H7" s="49">
        <v>101</v>
      </c>
      <c r="I7" s="51">
        <v>1436</v>
      </c>
      <c r="J7" s="51">
        <f>SUM(K7:L7)</f>
        <v>11435</v>
      </c>
      <c r="K7" s="51">
        <v>293</v>
      </c>
      <c r="L7" s="51">
        <v>11142</v>
      </c>
      <c r="M7" s="51">
        <v>855</v>
      </c>
      <c r="N7" s="51">
        <v>167</v>
      </c>
      <c r="O7" s="51">
        <v>356</v>
      </c>
      <c r="P7" s="51">
        <f>SUM(Q7:T7)</f>
        <v>30540</v>
      </c>
      <c r="Q7" s="51">
        <v>15848</v>
      </c>
      <c r="R7" s="50">
        <v>2841</v>
      </c>
      <c r="S7" s="50">
        <v>3816</v>
      </c>
      <c r="T7" s="50">
        <v>8035</v>
      </c>
      <c r="U7" s="52">
        <v>41</v>
      </c>
    </row>
    <row r="8" spans="2:21" ht="12" customHeight="1">
      <c r="B8" s="47" t="s">
        <v>27</v>
      </c>
      <c r="C8" s="48">
        <f>D8+I8+J8+M8+N8+O8+P8</f>
        <v>85658</v>
      </c>
      <c r="D8" s="49">
        <f>SUM(E8:H8)</f>
        <v>28990</v>
      </c>
      <c r="E8" s="49">
        <v>4294</v>
      </c>
      <c r="F8" s="49">
        <v>21680</v>
      </c>
      <c r="G8" s="50">
        <v>2908</v>
      </c>
      <c r="H8" s="49">
        <v>108</v>
      </c>
      <c r="I8" s="50">
        <v>1633</v>
      </c>
      <c r="J8" s="51">
        <f>SUM(K8:L8)</f>
        <v>16036</v>
      </c>
      <c r="K8" s="50">
        <v>301</v>
      </c>
      <c r="L8" s="50">
        <v>15735</v>
      </c>
      <c r="M8" s="50">
        <v>1010</v>
      </c>
      <c r="N8" s="50">
        <v>228</v>
      </c>
      <c r="O8" s="50">
        <v>419</v>
      </c>
      <c r="P8" s="51">
        <f>SUM(Q8:T8)</f>
        <v>37342</v>
      </c>
      <c r="Q8" s="50">
        <v>22202</v>
      </c>
      <c r="R8" s="50">
        <v>2364</v>
      </c>
      <c r="S8" s="50">
        <v>5489</v>
      </c>
      <c r="T8" s="50">
        <v>7287</v>
      </c>
      <c r="U8" s="52">
        <v>42</v>
      </c>
    </row>
    <row r="9" spans="2:21" ht="12" customHeight="1">
      <c r="B9" s="47" t="s">
        <v>28</v>
      </c>
      <c r="C9" s="48">
        <f>D9+I9+J9+M9+N9+O9+P9</f>
        <v>110067</v>
      </c>
      <c r="D9" s="49">
        <f>SUM(E9:H9)</f>
        <v>36231</v>
      </c>
      <c r="E9" s="49">
        <v>5030</v>
      </c>
      <c r="F9" s="49">
        <v>28575</v>
      </c>
      <c r="G9" s="50">
        <v>2505</v>
      </c>
      <c r="H9" s="49">
        <v>121</v>
      </c>
      <c r="I9" s="51">
        <v>1818</v>
      </c>
      <c r="J9" s="51">
        <f>SUM(K9:L9)</f>
        <v>22837</v>
      </c>
      <c r="K9" s="51">
        <v>296</v>
      </c>
      <c r="L9" s="51">
        <v>22541</v>
      </c>
      <c r="M9" s="51">
        <v>1315</v>
      </c>
      <c r="N9" s="51">
        <v>299</v>
      </c>
      <c r="O9" s="51">
        <v>509</v>
      </c>
      <c r="P9" s="51">
        <f>SUM(Q9:T9)</f>
        <v>47058</v>
      </c>
      <c r="Q9" s="51">
        <v>28936</v>
      </c>
      <c r="R9" s="50">
        <v>1860</v>
      </c>
      <c r="S9" s="50">
        <v>9790</v>
      </c>
      <c r="T9" s="50">
        <v>6472</v>
      </c>
      <c r="U9" s="52">
        <v>43</v>
      </c>
    </row>
    <row r="10" spans="2:21" ht="12" customHeight="1">
      <c r="B10" s="47" t="s">
        <v>29</v>
      </c>
      <c r="C10" s="48">
        <f>D10+I10+J10+M10+N10+O10+P10</f>
        <v>139431</v>
      </c>
      <c r="D10" s="49">
        <f>SUM(E10:H10)</f>
        <v>43754</v>
      </c>
      <c r="E10" s="49">
        <v>5503</v>
      </c>
      <c r="F10" s="49">
        <v>35958</v>
      </c>
      <c r="G10" s="50">
        <v>2146</v>
      </c>
      <c r="H10" s="49">
        <v>147</v>
      </c>
      <c r="I10" s="50">
        <v>2088</v>
      </c>
      <c r="J10" s="51">
        <f>SUM(K10:L10)</f>
        <v>32542</v>
      </c>
      <c r="K10" s="50">
        <v>301</v>
      </c>
      <c r="L10" s="50">
        <v>32241</v>
      </c>
      <c r="M10" s="50">
        <v>1538</v>
      </c>
      <c r="N10" s="50">
        <v>399</v>
      </c>
      <c r="O10" s="50">
        <v>620</v>
      </c>
      <c r="P10" s="51">
        <f>SUM(Q10:T10)</f>
        <v>58490</v>
      </c>
      <c r="Q10" s="50">
        <v>35045</v>
      </c>
      <c r="R10" s="50">
        <v>1431</v>
      </c>
      <c r="S10" s="50">
        <v>16340</v>
      </c>
      <c r="T10" s="50">
        <v>5674</v>
      </c>
      <c r="U10" s="52">
        <v>44</v>
      </c>
    </row>
    <row r="11" spans="2:21" ht="11.25" customHeight="1">
      <c r="B11" s="47"/>
      <c r="C11" s="48"/>
      <c r="D11" s="49"/>
      <c r="E11" s="49"/>
      <c r="F11" s="49"/>
      <c r="G11" s="49"/>
      <c r="H11" s="49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3"/>
    </row>
    <row r="12" spans="2:21" s="54" customFormat="1" ht="12" customHeight="1">
      <c r="B12" s="55" t="s">
        <v>30</v>
      </c>
      <c r="C12" s="56">
        <f>D12+I12+J12+M12+N12+O12+P12</f>
        <v>168482</v>
      </c>
      <c r="D12" s="57">
        <f>SUM(E12:H12)</f>
        <v>48765</v>
      </c>
      <c r="E12" s="57">
        <f>SUM(E14:E16)</f>
        <v>6129</v>
      </c>
      <c r="F12" s="57">
        <f aca="true" t="shared" si="0" ref="F12:T12">SUM(F14:F16)</f>
        <v>41115</v>
      </c>
      <c r="G12" s="57">
        <f t="shared" si="0"/>
        <v>1334</v>
      </c>
      <c r="H12" s="57">
        <f t="shared" si="0"/>
        <v>187</v>
      </c>
      <c r="I12" s="57">
        <f t="shared" si="0"/>
        <v>2372</v>
      </c>
      <c r="J12" s="57">
        <f>SUM(K12:L12)</f>
        <v>44054</v>
      </c>
      <c r="K12" s="57">
        <f t="shared" si="0"/>
        <v>290</v>
      </c>
      <c r="L12" s="57">
        <f t="shared" si="0"/>
        <v>43764</v>
      </c>
      <c r="M12" s="57">
        <f t="shared" si="0"/>
        <v>1851</v>
      </c>
      <c r="N12" s="57">
        <f t="shared" si="0"/>
        <v>497</v>
      </c>
      <c r="O12" s="57">
        <f t="shared" si="0"/>
        <v>803</v>
      </c>
      <c r="P12" s="57">
        <f>SUM(Q12:T12)</f>
        <v>70140</v>
      </c>
      <c r="Q12" s="57">
        <f t="shared" si="0"/>
        <v>39162</v>
      </c>
      <c r="R12" s="57">
        <f t="shared" si="0"/>
        <v>1133</v>
      </c>
      <c r="S12" s="57">
        <f t="shared" si="0"/>
        <v>24689</v>
      </c>
      <c r="T12" s="57">
        <f t="shared" si="0"/>
        <v>5156</v>
      </c>
      <c r="U12" s="58">
        <v>45</v>
      </c>
    </row>
    <row r="13" spans="2:21" ht="6" customHeight="1">
      <c r="B13" s="59"/>
      <c r="C13" s="60"/>
      <c r="D13" s="50"/>
      <c r="E13" s="61" t="s">
        <v>31</v>
      </c>
      <c r="F13" s="61" t="s">
        <v>31</v>
      </c>
      <c r="G13" s="61"/>
      <c r="H13" s="61" t="s">
        <v>31</v>
      </c>
      <c r="I13" s="61" t="s">
        <v>31</v>
      </c>
      <c r="J13" s="50"/>
      <c r="K13" s="61" t="s">
        <v>31</v>
      </c>
      <c r="L13" s="61" t="s">
        <v>31</v>
      </c>
      <c r="M13" s="61" t="s">
        <v>31</v>
      </c>
      <c r="N13" s="61" t="s">
        <v>31</v>
      </c>
      <c r="O13" s="61" t="s">
        <v>31</v>
      </c>
      <c r="P13" s="62"/>
      <c r="Q13" s="62"/>
      <c r="R13" s="50"/>
      <c r="S13" s="50"/>
      <c r="T13" s="50"/>
      <c r="U13" s="53"/>
    </row>
    <row r="14" spans="2:21" s="54" customFormat="1" ht="12" customHeight="1">
      <c r="B14" s="63" t="s">
        <v>32</v>
      </c>
      <c r="C14" s="56">
        <f>D14+I14+J14+M14+N14+O14+P14</f>
        <v>115491</v>
      </c>
      <c r="D14" s="64">
        <f aca="true" t="shared" si="1" ref="D14:T14">SUM(D18:D28)</f>
        <v>32451</v>
      </c>
      <c r="E14" s="64">
        <f t="shared" si="1"/>
        <v>4624</v>
      </c>
      <c r="F14" s="64">
        <f t="shared" si="1"/>
        <v>26753</v>
      </c>
      <c r="G14" s="64">
        <f t="shared" si="1"/>
        <v>906</v>
      </c>
      <c r="H14" s="64">
        <f t="shared" si="1"/>
        <v>168</v>
      </c>
      <c r="I14" s="64">
        <f t="shared" si="1"/>
        <v>2060</v>
      </c>
      <c r="J14" s="64">
        <f t="shared" si="1"/>
        <v>30388</v>
      </c>
      <c r="K14" s="64">
        <f t="shared" si="1"/>
        <v>241</v>
      </c>
      <c r="L14" s="64">
        <f t="shared" si="1"/>
        <v>30147</v>
      </c>
      <c r="M14" s="64">
        <f t="shared" si="1"/>
        <v>1459</v>
      </c>
      <c r="N14" s="64">
        <f t="shared" si="1"/>
        <v>396</v>
      </c>
      <c r="O14" s="64">
        <f t="shared" si="1"/>
        <v>568</v>
      </c>
      <c r="P14" s="64">
        <f t="shared" si="1"/>
        <v>48169</v>
      </c>
      <c r="Q14" s="64">
        <f t="shared" si="1"/>
        <v>26292</v>
      </c>
      <c r="R14" s="64">
        <f t="shared" si="1"/>
        <v>805</v>
      </c>
      <c r="S14" s="64">
        <f t="shared" si="1"/>
        <v>17717</v>
      </c>
      <c r="T14" s="64">
        <f t="shared" si="1"/>
        <v>3355</v>
      </c>
      <c r="U14" s="65" t="s">
        <v>33</v>
      </c>
    </row>
    <row r="15" spans="2:21" s="54" customFormat="1" ht="12" customHeight="1">
      <c r="B15" s="63"/>
      <c r="C15" s="66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</row>
    <row r="16" spans="2:21" s="54" customFormat="1" ht="12" customHeight="1">
      <c r="B16" s="67" t="s">
        <v>34</v>
      </c>
      <c r="C16" s="56">
        <f>D16+I16+J16+M16+N16+O16+P16</f>
        <v>52991</v>
      </c>
      <c r="D16" s="64">
        <f>SUM(D29:D40)</f>
        <v>16314</v>
      </c>
      <c r="E16" s="64">
        <f>SUM(E29:E40)</f>
        <v>1505</v>
      </c>
      <c r="F16" s="64">
        <f>SUM(F29:F40)</f>
        <v>14362</v>
      </c>
      <c r="G16" s="64">
        <f>SUM(G29:G40)</f>
        <v>428</v>
      </c>
      <c r="H16" s="64">
        <f aca="true" t="shared" si="2" ref="H16:O16">SUM(H29:H40)</f>
        <v>19</v>
      </c>
      <c r="I16" s="64">
        <f t="shared" si="2"/>
        <v>312</v>
      </c>
      <c r="J16" s="64">
        <f>SUM(J29:J40)</f>
        <v>13666</v>
      </c>
      <c r="K16" s="64">
        <f t="shared" si="2"/>
        <v>49</v>
      </c>
      <c r="L16" s="64">
        <f t="shared" si="2"/>
        <v>13617</v>
      </c>
      <c r="M16" s="64">
        <f t="shared" si="2"/>
        <v>392</v>
      </c>
      <c r="N16" s="64">
        <f t="shared" si="2"/>
        <v>101</v>
      </c>
      <c r="O16" s="64">
        <f t="shared" si="2"/>
        <v>235</v>
      </c>
      <c r="P16" s="64">
        <f>SUM(P29:P40)</f>
        <v>21971</v>
      </c>
      <c r="Q16" s="64">
        <f>SUM(Q29:Q40)</f>
        <v>12870</v>
      </c>
      <c r="R16" s="64">
        <f>SUM(R29:R40)</f>
        <v>328</v>
      </c>
      <c r="S16" s="64">
        <f>SUM(S29:S40)</f>
        <v>6972</v>
      </c>
      <c r="T16" s="64">
        <f>SUM(T29:T40)</f>
        <v>1801</v>
      </c>
      <c r="U16" s="65" t="s">
        <v>35</v>
      </c>
    </row>
    <row r="17" spans="2:21" ht="12" customHeight="1">
      <c r="B17" s="59"/>
      <c r="C17" s="6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62"/>
      <c r="Q17" s="62"/>
      <c r="R17" s="50"/>
      <c r="S17" s="50"/>
      <c r="T17" s="50"/>
      <c r="U17" s="53"/>
    </row>
    <row r="18" spans="1:21" ht="12" customHeight="1">
      <c r="A18" s="68">
        <v>1</v>
      </c>
      <c r="B18" s="69" t="s">
        <v>36</v>
      </c>
      <c r="C18" s="48">
        <f aca="true" t="shared" si="3" ref="C18:C40">D18+I18+J18+M18+N18+O18+P18</f>
        <v>43206</v>
      </c>
      <c r="D18" s="70">
        <f aca="true" t="shared" si="4" ref="D18:D40">SUM(E18:H18)</f>
        <v>11733</v>
      </c>
      <c r="E18" s="50">
        <v>1924</v>
      </c>
      <c r="F18" s="50">
        <v>9448</v>
      </c>
      <c r="G18" s="50">
        <v>236</v>
      </c>
      <c r="H18" s="50">
        <v>125</v>
      </c>
      <c r="I18" s="50">
        <v>949</v>
      </c>
      <c r="J18" s="70">
        <f aca="true" t="shared" si="5" ref="J18:J40">K18+L18</f>
        <v>11986</v>
      </c>
      <c r="K18" s="50">
        <v>115</v>
      </c>
      <c r="L18" s="50">
        <v>11871</v>
      </c>
      <c r="M18" s="50">
        <v>792</v>
      </c>
      <c r="N18" s="50">
        <v>226</v>
      </c>
      <c r="O18" s="50">
        <v>235</v>
      </c>
      <c r="P18" s="70">
        <f aca="true" t="shared" si="6" ref="P18:P40">SUM(Q18:T18)</f>
        <v>17285</v>
      </c>
      <c r="Q18" s="50">
        <v>8798</v>
      </c>
      <c r="R18" s="50">
        <v>221</v>
      </c>
      <c r="S18" s="50">
        <v>7034</v>
      </c>
      <c r="T18" s="50">
        <v>1232</v>
      </c>
      <c r="U18" s="52" t="s">
        <v>37</v>
      </c>
    </row>
    <row r="19" spans="1:21" ht="12" customHeight="1">
      <c r="A19" s="68">
        <v>2</v>
      </c>
      <c r="B19" s="69" t="s">
        <v>38</v>
      </c>
      <c r="C19" s="48">
        <f t="shared" si="3"/>
        <v>16868</v>
      </c>
      <c r="D19" s="70">
        <f>SUM(E19:H19)</f>
        <v>3666</v>
      </c>
      <c r="E19" s="50">
        <v>301</v>
      </c>
      <c r="F19" s="50">
        <v>3268</v>
      </c>
      <c r="G19" s="50">
        <v>95</v>
      </c>
      <c r="H19" s="50">
        <v>2</v>
      </c>
      <c r="I19" s="50">
        <v>426</v>
      </c>
      <c r="J19" s="70">
        <f t="shared" si="5"/>
        <v>4953</v>
      </c>
      <c r="K19" s="50">
        <v>40</v>
      </c>
      <c r="L19" s="50">
        <v>4913</v>
      </c>
      <c r="M19" s="50">
        <v>114</v>
      </c>
      <c r="N19" s="50">
        <v>26</v>
      </c>
      <c r="O19" s="50">
        <v>121</v>
      </c>
      <c r="P19" s="70">
        <f t="shared" si="6"/>
        <v>7562</v>
      </c>
      <c r="Q19" s="50">
        <v>3683</v>
      </c>
      <c r="R19" s="50">
        <v>154</v>
      </c>
      <c r="S19" s="50">
        <v>3191</v>
      </c>
      <c r="T19" s="50">
        <v>534</v>
      </c>
      <c r="U19" s="52" t="s">
        <v>39</v>
      </c>
    </row>
    <row r="20" spans="1:21" ht="12" customHeight="1">
      <c r="A20" s="68">
        <v>3</v>
      </c>
      <c r="B20" s="69" t="s">
        <v>40</v>
      </c>
      <c r="C20" s="48">
        <f t="shared" si="3"/>
        <v>9512</v>
      </c>
      <c r="D20" s="70">
        <f t="shared" si="4"/>
        <v>2814</v>
      </c>
      <c r="E20" s="50">
        <v>392</v>
      </c>
      <c r="F20" s="50">
        <v>2282</v>
      </c>
      <c r="G20" s="50">
        <v>125</v>
      </c>
      <c r="H20" s="50">
        <v>15</v>
      </c>
      <c r="I20" s="50">
        <v>112</v>
      </c>
      <c r="J20" s="70">
        <f t="shared" si="5"/>
        <v>2371</v>
      </c>
      <c r="K20" s="50">
        <v>15</v>
      </c>
      <c r="L20" s="50">
        <v>2356</v>
      </c>
      <c r="M20" s="50">
        <v>93</v>
      </c>
      <c r="N20" s="50">
        <v>33</v>
      </c>
      <c r="O20" s="50">
        <v>51</v>
      </c>
      <c r="P20" s="70">
        <f t="shared" si="6"/>
        <v>4038</v>
      </c>
      <c r="Q20" s="50">
        <v>2410</v>
      </c>
      <c r="R20" s="50">
        <v>93</v>
      </c>
      <c r="S20" s="50">
        <v>1210</v>
      </c>
      <c r="T20" s="50">
        <v>325</v>
      </c>
      <c r="U20" s="52" t="s">
        <v>41</v>
      </c>
    </row>
    <row r="21" spans="1:21" ht="12" customHeight="1">
      <c r="A21" s="68">
        <v>4</v>
      </c>
      <c r="B21" s="69" t="s">
        <v>42</v>
      </c>
      <c r="C21" s="48">
        <f t="shared" si="3"/>
        <v>11198</v>
      </c>
      <c r="D21" s="70">
        <f t="shared" si="4"/>
        <v>3566</v>
      </c>
      <c r="E21" s="50">
        <v>608</v>
      </c>
      <c r="F21" s="50">
        <v>2873</v>
      </c>
      <c r="G21" s="50">
        <v>84</v>
      </c>
      <c r="H21" s="50">
        <v>1</v>
      </c>
      <c r="I21" s="50">
        <v>192</v>
      </c>
      <c r="J21" s="70">
        <f t="shared" si="5"/>
        <v>2891</v>
      </c>
      <c r="K21" s="50">
        <v>23</v>
      </c>
      <c r="L21" s="50">
        <v>2868</v>
      </c>
      <c r="M21" s="50">
        <v>97</v>
      </c>
      <c r="N21" s="50">
        <v>28</v>
      </c>
      <c r="O21" s="50">
        <v>27</v>
      </c>
      <c r="P21" s="70">
        <f t="shared" si="6"/>
        <v>4397</v>
      </c>
      <c r="Q21" s="50">
        <v>2509</v>
      </c>
      <c r="R21" s="50">
        <v>77</v>
      </c>
      <c r="S21" s="50">
        <v>1531</v>
      </c>
      <c r="T21" s="50">
        <v>280</v>
      </c>
      <c r="U21" s="52" t="s">
        <v>43</v>
      </c>
    </row>
    <row r="22" spans="1:21" ht="12" customHeight="1">
      <c r="A22" s="68">
        <v>5</v>
      </c>
      <c r="B22" s="69" t="s">
        <v>44</v>
      </c>
      <c r="C22" s="48">
        <f t="shared" si="3"/>
        <v>7856</v>
      </c>
      <c r="D22" s="70">
        <f t="shared" si="4"/>
        <v>2450</v>
      </c>
      <c r="E22" s="50">
        <v>457</v>
      </c>
      <c r="F22" s="50">
        <v>1929</v>
      </c>
      <c r="G22" s="50">
        <v>53</v>
      </c>
      <c r="H22" s="50">
        <v>11</v>
      </c>
      <c r="I22" s="50">
        <v>129</v>
      </c>
      <c r="J22" s="70">
        <f t="shared" si="5"/>
        <v>2161</v>
      </c>
      <c r="K22" s="50">
        <v>14</v>
      </c>
      <c r="L22" s="50">
        <v>2147</v>
      </c>
      <c r="M22" s="50">
        <v>100</v>
      </c>
      <c r="N22" s="50">
        <v>25</v>
      </c>
      <c r="O22" s="50">
        <v>54</v>
      </c>
      <c r="P22" s="70">
        <f t="shared" si="6"/>
        <v>2937</v>
      </c>
      <c r="Q22" s="50">
        <v>1501</v>
      </c>
      <c r="R22" s="50">
        <v>15</v>
      </c>
      <c r="S22" s="50">
        <v>1197</v>
      </c>
      <c r="T22" s="50">
        <v>224</v>
      </c>
      <c r="U22" s="52" t="s">
        <v>45</v>
      </c>
    </row>
    <row r="23" spans="1:21" ht="12" customHeight="1">
      <c r="A23" s="68">
        <v>6</v>
      </c>
      <c r="B23" s="69" t="s">
        <v>46</v>
      </c>
      <c r="C23" s="48">
        <f t="shared" si="3"/>
        <v>5600</v>
      </c>
      <c r="D23" s="70">
        <f t="shared" si="4"/>
        <v>1680</v>
      </c>
      <c r="E23" s="50">
        <v>202</v>
      </c>
      <c r="F23" s="50">
        <v>1374</v>
      </c>
      <c r="G23" s="50">
        <v>100</v>
      </c>
      <c r="H23" s="50">
        <v>4</v>
      </c>
      <c r="I23" s="50">
        <v>68</v>
      </c>
      <c r="J23" s="70">
        <f t="shared" si="5"/>
        <v>1374</v>
      </c>
      <c r="K23" s="50">
        <v>10</v>
      </c>
      <c r="L23" s="50">
        <v>1364</v>
      </c>
      <c r="M23" s="50">
        <v>45</v>
      </c>
      <c r="N23" s="50">
        <v>6</v>
      </c>
      <c r="O23" s="50">
        <v>17</v>
      </c>
      <c r="P23" s="70">
        <f t="shared" si="6"/>
        <v>2410</v>
      </c>
      <c r="Q23" s="50">
        <v>1399</v>
      </c>
      <c r="R23" s="50">
        <v>33</v>
      </c>
      <c r="S23" s="50">
        <v>822</v>
      </c>
      <c r="T23" s="50">
        <v>156</v>
      </c>
      <c r="U23" s="52" t="s">
        <v>47</v>
      </c>
    </row>
    <row r="24" spans="1:21" ht="12" customHeight="1">
      <c r="A24" s="68">
        <v>7</v>
      </c>
      <c r="B24" s="69" t="s">
        <v>48</v>
      </c>
      <c r="C24" s="48">
        <f t="shared" si="3"/>
        <v>3799</v>
      </c>
      <c r="D24" s="70">
        <f t="shared" si="4"/>
        <v>1217</v>
      </c>
      <c r="E24" s="50">
        <v>233</v>
      </c>
      <c r="F24" s="50">
        <v>950</v>
      </c>
      <c r="G24" s="50">
        <v>34</v>
      </c>
      <c r="H24" s="71">
        <v>0</v>
      </c>
      <c r="I24" s="50">
        <v>38</v>
      </c>
      <c r="J24" s="70">
        <f t="shared" si="5"/>
        <v>818</v>
      </c>
      <c r="K24" s="50">
        <v>9</v>
      </c>
      <c r="L24" s="50">
        <v>809</v>
      </c>
      <c r="M24" s="50">
        <v>63</v>
      </c>
      <c r="N24" s="50">
        <v>9</v>
      </c>
      <c r="O24" s="50">
        <v>12</v>
      </c>
      <c r="P24" s="70">
        <f t="shared" si="6"/>
        <v>1642</v>
      </c>
      <c r="Q24" s="50">
        <v>1030</v>
      </c>
      <c r="R24" s="50">
        <v>33</v>
      </c>
      <c r="S24" s="50">
        <v>489</v>
      </c>
      <c r="T24" s="50">
        <v>90</v>
      </c>
      <c r="U24" s="52" t="s">
        <v>49</v>
      </c>
    </row>
    <row r="25" spans="1:21" ht="12" customHeight="1">
      <c r="A25" s="68">
        <v>8</v>
      </c>
      <c r="B25" s="69" t="s">
        <v>50</v>
      </c>
      <c r="C25" s="48">
        <f t="shared" si="3"/>
        <v>3579</v>
      </c>
      <c r="D25" s="70">
        <f t="shared" si="4"/>
        <v>1102</v>
      </c>
      <c r="E25" s="50">
        <v>82</v>
      </c>
      <c r="F25" s="50">
        <v>994</v>
      </c>
      <c r="G25" s="50">
        <v>23</v>
      </c>
      <c r="H25" s="50">
        <v>3</v>
      </c>
      <c r="I25" s="50">
        <v>59</v>
      </c>
      <c r="J25" s="70">
        <f t="shared" si="5"/>
        <v>1015</v>
      </c>
      <c r="K25" s="50">
        <v>4</v>
      </c>
      <c r="L25" s="50">
        <v>1011</v>
      </c>
      <c r="M25" s="50">
        <v>15</v>
      </c>
      <c r="N25" s="50">
        <v>7</v>
      </c>
      <c r="O25" s="50">
        <v>13</v>
      </c>
      <c r="P25" s="70">
        <f t="shared" si="6"/>
        <v>1368</v>
      </c>
      <c r="Q25" s="50">
        <v>726</v>
      </c>
      <c r="R25" s="50">
        <v>10</v>
      </c>
      <c r="S25" s="50">
        <v>507</v>
      </c>
      <c r="T25" s="50">
        <v>125</v>
      </c>
      <c r="U25" s="52" t="s">
        <v>51</v>
      </c>
    </row>
    <row r="26" spans="1:21" ht="12" customHeight="1">
      <c r="A26" s="68">
        <v>9</v>
      </c>
      <c r="B26" s="69" t="s">
        <v>52</v>
      </c>
      <c r="C26" s="48">
        <f t="shared" si="3"/>
        <v>3180</v>
      </c>
      <c r="D26" s="70">
        <f t="shared" si="4"/>
        <v>1088</v>
      </c>
      <c r="E26" s="50">
        <v>119</v>
      </c>
      <c r="F26" s="50">
        <v>928</v>
      </c>
      <c r="G26" s="50">
        <v>40</v>
      </c>
      <c r="H26" s="72">
        <v>1</v>
      </c>
      <c r="I26" s="50">
        <v>29</v>
      </c>
      <c r="J26" s="70">
        <f t="shared" si="5"/>
        <v>732</v>
      </c>
      <c r="K26" s="50">
        <v>3</v>
      </c>
      <c r="L26" s="50">
        <v>729</v>
      </c>
      <c r="M26" s="50">
        <v>51</v>
      </c>
      <c r="N26" s="50">
        <v>14</v>
      </c>
      <c r="O26" s="50">
        <v>8</v>
      </c>
      <c r="P26" s="70">
        <f t="shared" si="6"/>
        <v>1258</v>
      </c>
      <c r="Q26" s="50">
        <v>827</v>
      </c>
      <c r="R26" s="50">
        <v>28</v>
      </c>
      <c r="S26" s="50">
        <v>313</v>
      </c>
      <c r="T26" s="50">
        <v>90</v>
      </c>
      <c r="U26" s="52" t="s">
        <v>53</v>
      </c>
    </row>
    <row r="27" spans="1:21" ht="12" customHeight="1">
      <c r="A27" s="73" t="s">
        <v>54</v>
      </c>
      <c r="B27" s="69" t="s">
        <v>55</v>
      </c>
      <c r="C27" s="48">
        <f t="shared" si="3"/>
        <v>3639</v>
      </c>
      <c r="D27" s="70">
        <f t="shared" si="4"/>
        <v>1286</v>
      </c>
      <c r="E27" s="50">
        <v>88</v>
      </c>
      <c r="F27" s="50">
        <v>1156</v>
      </c>
      <c r="G27" s="50">
        <v>38</v>
      </c>
      <c r="H27" s="71">
        <v>4</v>
      </c>
      <c r="I27" s="50">
        <v>20</v>
      </c>
      <c r="J27" s="70">
        <f t="shared" si="5"/>
        <v>724</v>
      </c>
      <c r="K27" s="50">
        <v>6</v>
      </c>
      <c r="L27" s="50">
        <v>718</v>
      </c>
      <c r="M27" s="50">
        <v>22</v>
      </c>
      <c r="N27" s="50">
        <v>7</v>
      </c>
      <c r="O27" s="50">
        <v>12</v>
      </c>
      <c r="P27" s="70">
        <f t="shared" si="6"/>
        <v>1568</v>
      </c>
      <c r="Q27" s="50">
        <v>1021</v>
      </c>
      <c r="R27" s="50">
        <v>16</v>
      </c>
      <c r="S27" s="50">
        <v>410</v>
      </c>
      <c r="T27" s="50">
        <v>121</v>
      </c>
      <c r="U27" s="52" t="s">
        <v>56</v>
      </c>
    </row>
    <row r="28" spans="1:21" ht="12" customHeight="1">
      <c r="A28" s="73" t="s">
        <v>57</v>
      </c>
      <c r="B28" s="74" t="s">
        <v>58</v>
      </c>
      <c r="C28" s="48">
        <f t="shared" si="3"/>
        <v>7054</v>
      </c>
      <c r="D28" s="70">
        <f t="shared" si="4"/>
        <v>1849</v>
      </c>
      <c r="E28" s="50">
        <v>218</v>
      </c>
      <c r="F28" s="50">
        <v>1551</v>
      </c>
      <c r="G28" s="50">
        <v>78</v>
      </c>
      <c r="H28" s="50">
        <v>2</v>
      </c>
      <c r="I28" s="50">
        <v>38</v>
      </c>
      <c r="J28" s="70">
        <f t="shared" si="5"/>
        <v>1363</v>
      </c>
      <c r="K28" s="50">
        <v>2</v>
      </c>
      <c r="L28" s="50">
        <v>1361</v>
      </c>
      <c r="M28" s="50">
        <v>67</v>
      </c>
      <c r="N28" s="50">
        <v>15</v>
      </c>
      <c r="O28" s="50">
        <v>18</v>
      </c>
      <c r="P28" s="70">
        <f t="shared" si="6"/>
        <v>3704</v>
      </c>
      <c r="Q28" s="50">
        <v>2388</v>
      </c>
      <c r="R28" s="50">
        <v>125</v>
      </c>
      <c r="S28" s="50">
        <v>1013</v>
      </c>
      <c r="T28" s="50">
        <v>178</v>
      </c>
      <c r="U28" s="52" t="s">
        <v>57</v>
      </c>
    </row>
    <row r="29" spans="1:21" ht="12" customHeight="1">
      <c r="A29" s="73" t="s">
        <v>59</v>
      </c>
      <c r="B29" s="74" t="s">
        <v>60</v>
      </c>
      <c r="C29" s="48">
        <f t="shared" si="3"/>
        <v>1491</v>
      </c>
      <c r="D29" s="70">
        <f t="shared" si="4"/>
        <v>449</v>
      </c>
      <c r="E29" s="50">
        <v>53</v>
      </c>
      <c r="F29" s="50">
        <v>383</v>
      </c>
      <c r="G29" s="50">
        <v>13</v>
      </c>
      <c r="H29" s="71">
        <v>0</v>
      </c>
      <c r="I29" s="50">
        <v>10</v>
      </c>
      <c r="J29" s="70">
        <f t="shared" si="5"/>
        <v>356</v>
      </c>
      <c r="K29" s="50">
        <v>4</v>
      </c>
      <c r="L29" s="50">
        <v>352</v>
      </c>
      <c r="M29" s="50">
        <v>15</v>
      </c>
      <c r="N29" s="50">
        <v>2</v>
      </c>
      <c r="O29" s="50">
        <v>5</v>
      </c>
      <c r="P29" s="70">
        <f t="shared" si="6"/>
        <v>654</v>
      </c>
      <c r="Q29" s="50">
        <v>431</v>
      </c>
      <c r="R29" s="50">
        <v>9</v>
      </c>
      <c r="S29" s="50">
        <v>146</v>
      </c>
      <c r="T29" s="50">
        <v>68</v>
      </c>
      <c r="U29" s="52" t="s">
        <v>59</v>
      </c>
    </row>
    <row r="30" spans="1:21" ht="12" customHeight="1">
      <c r="A30" s="73" t="s">
        <v>61</v>
      </c>
      <c r="B30" s="74" t="s">
        <v>62</v>
      </c>
      <c r="C30" s="48">
        <f t="shared" si="3"/>
        <v>6257</v>
      </c>
      <c r="D30" s="70">
        <f t="shared" si="4"/>
        <v>2086</v>
      </c>
      <c r="E30" s="50">
        <v>159</v>
      </c>
      <c r="F30" s="50">
        <v>1828</v>
      </c>
      <c r="G30" s="50">
        <v>98</v>
      </c>
      <c r="H30" s="71">
        <v>1</v>
      </c>
      <c r="I30" s="50">
        <v>42</v>
      </c>
      <c r="J30" s="70">
        <f t="shared" si="5"/>
        <v>1146</v>
      </c>
      <c r="K30" s="50">
        <v>5</v>
      </c>
      <c r="L30" s="50">
        <v>1141</v>
      </c>
      <c r="M30" s="50">
        <v>52</v>
      </c>
      <c r="N30" s="50">
        <v>18</v>
      </c>
      <c r="O30" s="50">
        <v>26</v>
      </c>
      <c r="P30" s="70">
        <f t="shared" si="6"/>
        <v>2887</v>
      </c>
      <c r="Q30" s="50">
        <v>2056</v>
      </c>
      <c r="R30" s="50">
        <v>41</v>
      </c>
      <c r="S30" s="50">
        <v>603</v>
      </c>
      <c r="T30" s="50">
        <v>187</v>
      </c>
      <c r="U30" s="52" t="s">
        <v>61</v>
      </c>
    </row>
    <row r="31" spans="1:21" ht="12" customHeight="1">
      <c r="A31" s="73" t="s">
        <v>63</v>
      </c>
      <c r="B31" s="74" t="s">
        <v>64</v>
      </c>
      <c r="C31" s="48">
        <f t="shared" si="3"/>
        <v>4880</v>
      </c>
      <c r="D31" s="70">
        <f t="shared" si="4"/>
        <v>1634</v>
      </c>
      <c r="E31" s="50">
        <v>124</v>
      </c>
      <c r="F31" s="50">
        <v>1460</v>
      </c>
      <c r="G31" s="50">
        <v>47</v>
      </c>
      <c r="H31" s="62">
        <v>3</v>
      </c>
      <c r="I31" s="50">
        <v>12</v>
      </c>
      <c r="J31" s="70">
        <f t="shared" si="5"/>
        <v>1141</v>
      </c>
      <c r="K31" s="50">
        <v>5</v>
      </c>
      <c r="L31" s="50">
        <v>1136</v>
      </c>
      <c r="M31" s="50">
        <v>51</v>
      </c>
      <c r="N31" s="50">
        <v>12</v>
      </c>
      <c r="O31" s="50">
        <v>14</v>
      </c>
      <c r="P31" s="70">
        <f t="shared" si="6"/>
        <v>2016</v>
      </c>
      <c r="Q31" s="50">
        <v>1232</v>
      </c>
      <c r="R31" s="50">
        <v>40</v>
      </c>
      <c r="S31" s="50">
        <v>634</v>
      </c>
      <c r="T31" s="50">
        <v>110</v>
      </c>
      <c r="U31" s="52" t="s">
        <v>63</v>
      </c>
    </row>
    <row r="32" spans="1:21" ht="12" customHeight="1">
      <c r="A32" s="73" t="s">
        <v>65</v>
      </c>
      <c r="B32" s="74" t="s">
        <v>66</v>
      </c>
      <c r="C32" s="48">
        <f t="shared" si="3"/>
        <v>5841</v>
      </c>
      <c r="D32" s="70">
        <f t="shared" si="4"/>
        <v>1831</v>
      </c>
      <c r="E32" s="50">
        <v>213</v>
      </c>
      <c r="F32" s="50">
        <v>1590</v>
      </c>
      <c r="G32" s="50">
        <v>26</v>
      </c>
      <c r="H32" s="50">
        <v>2</v>
      </c>
      <c r="I32" s="50">
        <v>43</v>
      </c>
      <c r="J32" s="70">
        <f t="shared" si="5"/>
        <v>1778</v>
      </c>
      <c r="K32" s="50">
        <v>8</v>
      </c>
      <c r="L32" s="50">
        <v>1770</v>
      </c>
      <c r="M32" s="50">
        <v>42</v>
      </c>
      <c r="N32" s="50">
        <v>6</v>
      </c>
      <c r="O32" s="50">
        <v>22</v>
      </c>
      <c r="P32" s="70">
        <f t="shared" si="6"/>
        <v>2119</v>
      </c>
      <c r="Q32" s="50">
        <v>1148</v>
      </c>
      <c r="R32" s="50">
        <v>25</v>
      </c>
      <c r="S32" s="50">
        <v>737</v>
      </c>
      <c r="T32" s="50">
        <v>209</v>
      </c>
      <c r="U32" s="52" t="s">
        <v>65</v>
      </c>
    </row>
    <row r="33" spans="1:21" ht="12" customHeight="1">
      <c r="A33" s="73" t="s">
        <v>67</v>
      </c>
      <c r="B33" s="74" t="s">
        <v>68</v>
      </c>
      <c r="C33" s="48">
        <f t="shared" si="3"/>
        <v>2482</v>
      </c>
      <c r="D33" s="70">
        <f>SUM(E33:H33)</f>
        <v>722</v>
      </c>
      <c r="E33" s="50">
        <v>76</v>
      </c>
      <c r="F33" s="50">
        <v>633</v>
      </c>
      <c r="G33" s="50">
        <v>13</v>
      </c>
      <c r="H33" s="71">
        <v>0</v>
      </c>
      <c r="I33" s="50">
        <v>22</v>
      </c>
      <c r="J33" s="70">
        <f t="shared" si="5"/>
        <v>764</v>
      </c>
      <c r="K33" s="50">
        <v>1</v>
      </c>
      <c r="L33" s="50">
        <v>763</v>
      </c>
      <c r="M33" s="50">
        <v>28</v>
      </c>
      <c r="N33" s="50">
        <v>4</v>
      </c>
      <c r="O33" s="50">
        <v>18</v>
      </c>
      <c r="P33" s="70">
        <f t="shared" si="6"/>
        <v>924</v>
      </c>
      <c r="Q33" s="50">
        <v>484</v>
      </c>
      <c r="R33" s="50">
        <v>16</v>
      </c>
      <c r="S33" s="50">
        <v>358</v>
      </c>
      <c r="T33" s="50">
        <v>66</v>
      </c>
      <c r="U33" s="52" t="s">
        <v>67</v>
      </c>
    </row>
    <row r="34" spans="1:21" ht="12" customHeight="1">
      <c r="A34" s="73" t="s">
        <v>69</v>
      </c>
      <c r="B34" s="74" t="s">
        <v>70</v>
      </c>
      <c r="C34" s="48">
        <f t="shared" si="3"/>
        <v>5007</v>
      </c>
      <c r="D34" s="70">
        <f t="shared" si="4"/>
        <v>1435</v>
      </c>
      <c r="E34" s="50">
        <v>138</v>
      </c>
      <c r="F34" s="50">
        <v>1264</v>
      </c>
      <c r="G34" s="50">
        <v>33</v>
      </c>
      <c r="H34" s="71">
        <v>0</v>
      </c>
      <c r="I34" s="50">
        <v>29</v>
      </c>
      <c r="J34" s="70">
        <f t="shared" si="5"/>
        <v>1125</v>
      </c>
      <c r="K34" s="50">
        <v>2</v>
      </c>
      <c r="L34" s="50">
        <v>1123</v>
      </c>
      <c r="M34" s="50">
        <v>25</v>
      </c>
      <c r="N34" s="50">
        <v>2</v>
      </c>
      <c r="O34" s="50">
        <v>32</v>
      </c>
      <c r="P34" s="70">
        <f t="shared" si="6"/>
        <v>2359</v>
      </c>
      <c r="Q34" s="50">
        <v>1332</v>
      </c>
      <c r="R34" s="50">
        <v>25</v>
      </c>
      <c r="S34" s="50">
        <v>794</v>
      </c>
      <c r="T34" s="50">
        <v>208</v>
      </c>
      <c r="U34" s="52" t="s">
        <v>69</v>
      </c>
    </row>
    <row r="35" spans="1:21" ht="12" customHeight="1">
      <c r="A35" s="73" t="s">
        <v>71</v>
      </c>
      <c r="B35" s="74" t="s">
        <v>72</v>
      </c>
      <c r="C35" s="48">
        <f t="shared" si="3"/>
        <v>9835</v>
      </c>
      <c r="D35" s="70">
        <f t="shared" si="4"/>
        <v>2653</v>
      </c>
      <c r="E35" s="50">
        <v>217</v>
      </c>
      <c r="F35" s="50">
        <v>2377</v>
      </c>
      <c r="G35" s="50">
        <v>56</v>
      </c>
      <c r="H35" s="50">
        <v>3</v>
      </c>
      <c r="I35" s="50">
        <v>56</v>
      </c>
      <c r="J35" s="70">
        <f t="shared" si="5"/>
        <v>2823</v>
      </c>
      <c r="K35" s="50">
        <v>5</v>
      </c>
      <c r="L35" s="50">
        <v>2818</v>
      </c>
      <c r="M35" s="50">
        <v>62</v>
      </c>
      <c r="N35" s="50">
        <v>22</v>
      </c>
      <c r="O35" s="50">
        <v>44</v>
      </c>
      <c r="P35" s="70">
        <f t="shared" si="6"/>
        <v>4175</v>
      </c>
      <c r="Q35" s="50">
        <v>2233</v>
      </c>
      <c r="R35" s="50">
        <v>66</v>
      </c>
      <c r="S35" s="50">
        <v>1503</v>
      </c>
      <c r="T35" s="50">
        <v>373</v>
      </c>
      <c r="U35" s="52" t="s">
        <v>71</v>
      </c>
    </row>
    <row r="36" spans="1:21" ht="12" customHeight="1">
      <c r="A36" s="73" t="s">
        <v>73</v>
      </c>
      <c r="B36" s="74" t="s">
        <v>74</v>
      </c>
      <c r="C36" s="48">
        <f t="shared" si="3"/>
        <v>2116</v>
      </c>
      <c r="D36" s="70">
        <f>SUM(E36:H36)</f>
        <v>621</v>
      </c>
      <c r="E36" s="50">
        <v>42</v>
      </c>
      <c r="F36" s="50">
        <v>579</v>
      </c>
      <c r="G36" s="50">
        <v>0</v>
      </c>
      <c r="H36" s="71">
        <v>0</v>
      </c>
      <c r="I36" s="50">
        <v>2</v>
      </c>
      <c r="J36" s="70">
        <f t="shared" si="5"/>
        <v>728</v>
      </c>
      <c r="K36" s="50">
        <v>1</v>
      </c>
      <c r="L36" s="50">
        <v>727</v>
      </c>
      <c r="M36" s="50">
        <v>7</v>
      </c>
      <c r="N36" s="50">
        <v>3</v>
      </c>
      <c r="O36" s="50">
        <v>11</v>
      </c>
      <c r="P36" s="70">
        <f t="shared" si="6"/>
        <v>744</v>
      </c>
      <c r="Q36" s="50">
        <v>427</v>
      </c>
      <c r="R36" s="50">
        <v>7</v>
      </c>
      <c r="S36" s="50">
        <v>214</v>
      </c>
      <c r="T36" s="50">
        <v>96</v>
      </c>
      <c r="U36" s="52" t="s">
        <v>73</v>
      </c>
    </row>
    <row r="37" spans="1:21" ht="12" customHeight="1">
      <c r="A37" s="73" t="s">
        <v>75</v>
      </c>
      <c r="B37" s="74" t="s">
        <v>76</v>
      </c>
      <c r="C37" s="48">
        <f t="shared" si="3"/>
        <v>5667</v>
      </c>
      <c r="D37" s="70">
        <f t="shared" si="4"/>
        <v>2054</v>
      </c>
      <c r="E37" s="50">
        <v>215</v>
      </c>
      <c r="F37" s="50">
        <v>1800</v>
      </c>
      <c r="G37" s="50">
        <v>30</v>
      </c>
      <c r="H37" s="50">
        <v>9</v>
      </c>
      <c r="I37" s="50">
        <v>49</v>
      </c>
      <c r="J37" s="70">
        <f t="shared" si="5"/>
        <v>1575</v>
      </c>
      <c r="K37" s="50">
        <v>5</v>
      </c>
      <c r="L37" s="50">
        <v>1570</v>
      </c>
      <c r="M37" s="50">
        <v>64</v>
      </c>
      <c r="N37" s="50">
        <v>12</v>
      </c>
      <c r="O37" s="50">
        <v>22</v>
      </c>
      <c r="P37" s="70">
        <f t="shared" si="6"/>
        <v>1891</v>
      </c>
      <c r="Q37" s="50">
        <v>1025</v>
      </c>
      <c r="R37" s="50">
        <v>24</v>
      </c>
      <c r="S37" s="50">
        <v>675</v>
      </c>
      <c r="T37" s="50">
        <v>167</v>
      </c>
      <c r="U37" s="52" t="s">
        <v>75</v>
      </c>
    </row>
    <row r="38" spans="1:21" ht="12" customHeight="1">
      <c r="A38" s="73" t="s">
        <v>77</v>
      </c>
      <c r="B38" s="74" t="s">
        <v>78</v>
      </c>
      <c r="C38" s="48">
        <f t="shared" si="3"/>
        <v>3060</v>
      </c>
      <c r="D38" s="70">
        <f t="shared" si="4"/>
        <v>1090</v>
      </c>
      <c r="E38" s="50">
        <v>108</v>
      </c>
      <c r="F38" s="50">
        <v>969</v>
      </c>
      <c r="G38" s="50">
        <v>12</v>
      </c>
      <c r="H38" s="62">
        <v>1</v>
      </c>
      <c r="I38" s="50">
        <v>19</v>
      </c>
      <c r="J38" s="70">
        <f t="shared" si="5"/>
        <v>800</v>
      </c>
      <c r="K38" s="50">
        <v>6</v>
      </c>
      <c r="L38" s="50">
        <v>794</v>
      </c>
      <c r="M38" s="50">
        <v>29</v>
      </c>
      <c r="N38" s="50">
        <v>6</v>
      </c>
      <c r="O38" s="50">
        <v>11</v>
      </c>
      <c r="P38" s="70">
        <f t="shared" si="6"/>
        <v>1105</v>
      </c>
      <c r="Q38" s="50">
        <v>673</v>
      </c>
      <c r="R38" s="50">
        <v>10</v>
      </c>
      <c r="S38" s="50">
        <v>348</v>
      </c>
      <c r="T38" s="50">
        <v>74</v>
      </c>
      <c r="U38" s="52" t="s">
        <v>77</v>
      </c>
    </row>
    <row r="39" spans="1:21" ht="12" customHeight="1">
      <c r="A39" s="73" t="s">
        <v>79</v>
      </c>
      <c r="B39" s="74" t="s">
        <v>80</v>
      </c>
      <c r="C39" s="48">
        <f t="shared" si="3"/>
        <v>3518</v>
      </c>
      <c r="D39" s="70">
        <f t="shared" si="4"/>
        <v>860</v>
      </c>
      <c r="E39" s="50">
        <v>115</v>
      </c>
      <c r="F39" s="50">
        <v>708</v>
      </c>
      <c r="G39" s="50">
        <v>37</v>
      </c>
      <c r="H39" s="71">
        <v>0</v>
      </c>
      <c r="I39" s="50">
        <v>14</v>
      </c>
      <c r="J39" s="70">
        <f t="shared" si="5"/>
        <v>838</v>
      </c>
      <c r="K39" s="50">
        <v>4</v>
      </c>
      <c r="L39" s="50">
        <v>834</v>
      </c>
      <c r="M39" s="50">
        <v>10</v>
      </c>
      <c r="N39" s="50">
        <v>6</v>
      </c>
      <c r="O39" s="50">
        <v>16</v>
      </c>
      <c r="P39" s="70">
        <f t="shared" si="6"/>
        <v>1774</v>
      </c>
      <c r="Q39" s="50">
        <v>1031</v>
      </c>
      <c r="R39" s="50">
        <v>41</v>
      </c>
      <c r="S39" s="50">
        <v>590</v>
      </c>
      <c r="T39" s="50">
        <v>112</v>
      </c>
      <c r="U39" s="52" t="s">
        <v>79</v>
      </c>
    </row>
    <row r="40" spans="1:21" ht="12" customHeight="1">
      <c r="A40" s="75" t="s">
        <v>81</v>
      </c>
      <c r="B40" s="74" t="s">
        <v>82</v>
      </c>
      <c r="C40" s="48">
        <f t="shared" si="3"/>
        <v>2837</v>
      </c>
      <c r="D40" s="70">
        <f t="shared" si="4"/>
        <v>879</v>
      </c>
      <c r="E40" s="50">
        <v>45</v>
      </c>
      <c r="F40" s="50">
        <v>771</v>
      </c>
      <c r="G40" s="50">
        <v>63</v>
      </c>
      <c r="H40" s="71">
        <v>0</v>
      </c>
      <c r="I40" s="50">
        <v>14</v>
      </c>
      <c r="J40" s="70">
        <f t="shared" si="5"/>
        <v>592</v>
      </c>
      <c r="K40" s="50">
        <v>3</v>
      </c>
      <c r="L40" s="50">
        <v>589</v>
      </c>
      <c r="M40" s="50">
        <v>7</v>
      </c>
      <c r="N40" s="50">
        <v>8</v>
      </c>
      <c r="O40" s="50">
        <v>14</v>
      </c>
      <c r="P40" s="70">
        <f t="shared" si="6"/>
        <v>1323</v>
      </c>
      <c r="Q40" s="50">
        <v>798</v>
      </c>
      <c r="R40" s="50">
        <v>24</v>
      </c>
      <c r="S40" s="50">
        <v>370</v>
      </c>
      <c r="T40" s="50">
        <v>131</v>
      </c>
      <c r="U40" s="52" t="s">
        <v>81</v>
      </c>
    </row>
    <row r="41" spans="1:21" s="54" customFormat="1" ht="12" customHeight="1">
      <c r="A41" s="76"/>
      <c r="B41" s="77"/>
      <c r="C41" s="78"/>
      <c r="D41" s="79"/>
      <c r="E41" s="80"/>
      <c r="F41" s="80"/>
      <c r="G41" s="80"/>
      <c r="H41" s="80"/>
      <c r="I41" s="80"/>
      <c r="J41" s="79"/>
      <c r="K41" s="80"/>
      <c r="L41" s="81"/>
      <c r="M41" s="80"/>
      <c r="N41" s="80"/>
      <c r="O41" s="82"/>
      <c r="P41" s="83"/>
      <c r="Q41" s="83"/>
      <c r="R41" s="84"/>
      <c r="S41" s="84"/>
      <c r="T41" s="84"/>
      <c r="U41" s="85"/>
    </row>
    <row r="42" spans="2:20" ht="12" customHeight="1">
      <c r="B42" s="86" t="s">
        <v>83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R42" s="86"/>
      <c r="S42" s="86"/>
      <c r="T42" s="86"/>
    </row>
    <row r="43" spans="2:21" ht="12" customHeight="1">
      <c r="B43" s="87" t="s">
        <v>84</v>
      </c>
      <c r="D43" s="88"/>
      <c r="E43" s="89"/>
      <c r="F43" s="89"/>
      <c r="G43" s="89"/>
      <c r="H43" s="89"/>
      <c r="I43" s="89"/>
      <c r="L43" s="89"/>
      <c r="M43" s="89"/>
      <c r="N43" s="89"/>
      <c r="U43" s="89"/>
    </row>
    <row r="44" spans="2:21" ht="12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</row>
  </sheetData>
  <sheetProtection/>
  <mergeCells count="21">
    <mergeCell ref="L5:L6"/>
    <mergeCell ref="P5:P6"/>
    <mergeCell ref="Q5:R5"/>
    <mergeCell ref="S5:T5"/>
    <mergeCell ref="A41:B41"/>
    <mergeCell ref="E5:E6"/>
    <mergeCell ref="F5:F6"/>
    <mergeCell ref="G5:G6"/>
    <mergeCell ref="H5:H6"/>
    <mergeCell ref="J5:J6"/>
    <mergeCell ref="K5:K6"/>
    <mergeCell ref="A1:U1"/>
    <mergeCell ref="U3:U6"/>
    <mergeCell ref="C4:C6"/>
    <mergeCell ref="D4:H4"/>
    <mergeCell ref="I4:I6"/>
    <mergeCell ref="J4:L4"/>
    <mergeCell ref="M4:M6"/>
    <mergeCell ref="N4:N6"/>
    <mergeCell ref="O4:O6"/>
    <mergeCell ref="D5:D6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2009-05-14T06:34:17Z</dcterms:created>
  <dcterms:modified xsi:type="dcterms:W3CDTF">2009-05-14T06:34:23Z</dcterms:modified>
  <cp:category/>
  <cp:version/>
  <cp:contentType/>
  <cp:contentStatus/>
</cp:coreProperties>
</file>