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</definedNames>
  <calcPr fullCalcOnLoad="1"/>
</workbook>
</file>

<file path=xl/sharedStrings.xml><?xml version="1.0" encoding="utf-8"?>
<sst xmlns="http://schemas.openxmlformats.org/spreadsheetml/2006/main" count="177" uniqueCount="105">
  <si>
    <t>(単位  戸、アール、箱、キログラム)</t>
  </si>
  <si>
    <t>年次および</t>
  </si>
  <si>
    <t>養 　 蚕</t>
  </si>
  <si>
    <t>桑     園      面     積</t>
  </si>
  <si>
    <t>蚕 種 掃</t>
  </si>
  <si>
    <t xml:space="preserve">収   　　   繭  　　    量    </t>
  </si>
  <si>
    <t>一箱当たり</t>
  </si>
  <si>
    <t>市  町  村</t>
  </si>
  <si>
    <t>市  町  村</t>
  </si>
  <si>
    <t xml:space="preserve"> 農 家 数 </t>
  </si>
  <si>
    <t>立 卵 量</t>
  </si>
  <si>
    <t>総 　　数</t>
  </si>
  <si>
    <t>上 　　繭</t>
  </si>
  <si>
    <t>玉　　 繭</t>
  </si>
  <si>
    <t>く ず 繭</t>
  </si>
  <si>
    <t>種 　繭</t>
  </si>
  <si>
    <t>収 繭 量</t>
  </si>
  <si>
    <t>農 家 数</t>
  </si>
  <si>
    <t>立 卵 量</t>
  </si>
  <si>
    <t>積 　繭</t>
  </si>
  <si>
    <t xml:space="preserve"> 昭和 40 年</t>
  </si>
  <si>
    <t>南海部郡</t>
  </si>
  <si>
    <t xml:space="preserve">   41</t>
  </si>
  <si>
    <t xml:space="preserve"> 上浦町</t>
  </si>
  <si>
    <t>-</t>
  </si>
  <si>
    <t>…</t>
  </si>
  <si>
    <t xml:space="preserve">    42 </t>
  </si>
  <si>
    <t xml:space="preserve"> 弥生町</t>
  </si>
  <si>
    <t xml:space="preserve">   43</t>
  </si>
  <si>
    <t xml:space="preserve"> 本匠村</t>
  </si>
  <si>
    <t xml:space="preserve"> 宇目町</t>
  </si>
  <si>
    <t xml:space="preserve">   44</t>
  </si>
  <si>
    <t xml:space="preserve"> 直川村</t>
  </si>
  <si>
    <t xml:space="preserve"> 鶴見町</t>
  </si>
  <si>
    <t>市部</t>
  </si>
  <si>
    <t xml:space="preserve">  米水津村</t>
  </si>
  <si>
    <t xml:space="preserve"> 蒲江町</t>
  </si>
  <si>
    <t>郡部</t>
  </si>
  <si>
    <t>大野郡</t>
  </si>
  <si>
    <t>大分市</t>
  </si>
  <si>
    <t xml:space="preserve"> 野津町</t>
  </si>
  <si>
    <t>別府市</t>
  </si>
  <si>
    <t xml:space="preserve"> 三重町</t>
  </si>
  <si>
    <t>中津市</t>
  </si>
  <si>
    <t xml:space="preserve"> 清川村</t>
  </si>
  <si>
    <t>日田市</t>
  </si>
  <si>
    <t xml:space="preserve"> 緒方町</t>
  </si>
  <si>
    <t>佐伯市</t>
  </si>
  <si>
    <t xml:space="preserve"> 朝地町</t>
  </si>
  <si>
    <t>臼杵市</t>
  </si>
  <si>
    <t xml:space="preserve"> 大野町</t>
  </si>
  <si>
    <t>津久見市</t>
  </si>
  <si>
    <t xml:space="preserve"> 千歳村</t>
  </si>
  <si>
    <t>竹田市</t>
  </si>
  <si>
    <t xml:space="preserve"> 犬飼町</t>
  </si>
  <si>
    <t>豊後高田市</t>
  </si>
  <si>
    <t>杵築市</t>
  </si>
  <si>
    <t>直入郡</t>
  </si>
  <si>
    <t>宇佐市</t>
  </si>
  <si>
    <t xml:space="preserve"> 荻   町</t>
  </si>
  <si>
    <t xml:space="preserve"> </t>
  </si>
  <si>
    <t xml:space="preserve"> 久住町</t>
  </si>
  <si>
    <t>西国東郡</t>
  </si>
  <si>
    <t xml:space="preserve"> 直入町</t>
  </si>
  <si>
    <t xml:space="preserve"> 大田村</t>
  </si>
  <si>
    <t xml:space="preserve"> 真玉町</t>
  </si>
  <si>
    <t>玖珠郡</t>
  </si>
  <si>
    <t xml:space="preserve">  香々地町</t>
  </si>
  <si>
    <t xml:space="preserve"> 九重町</t>
  </si>
  <si>
    <t xml:space="preserve"> 玖珠町</t>
  </si>
  <si>
    <t>東国東郡</t>
  </si>
  <si>
    <t xml:space="preserve"> 国見町</t>
  </si>
  <si>
    <t>日田郡</t>
  </si>
  <si>
    <t xml:space="preserve"> 姫島村</t>
  </si>
  <si>
    <t xml:space="preserve">  前津江村</t>
  </si>
  <si>
    <t xml:space="preserve"> 国東町</t>
  </si>
  <si>
    <t xml:space="preserve">  中津江村</t>
  </si>
  <si>
    <t xml:space="preserve"> 武蔵町</t>
  </si>
  <si>
    <t xml:space="preserve">  上津江村</t>
  </si>
  <si>
    <t xml:space="preserve"> 安岐町</t>
  </si>
  <si>
    <t xml:space="preserve"> 大山町</t>
  </si>
  <si>
    <t xml:space="preserve"> </t>
  </si>
  <si>
    <t xml:space="preserve"> 天瀬町</t>
  </si>
  <si>
    <t>速見郡</t>
  </si>
  <si>
    <t xml:space="preserve"> 日出町</t>
  </si>
  <si>
    <t xml:space="preserve"> 下毛郡</t>
  </si>
  <si>
    <t xml:space="preserve"> 山香町</t>
  </si>
  <si>
    <t xml:space="preserve"> 三光村</t>
  </si>
  <si>
    <t xml:space="preserve">   本耶馬渓町</t>
  </si>
  <si>
    <t>大分郡</t>
  </si>
  <si>
    <t xml:space="preserve">  耶馬渓町</t>
  </si>
  <si>
    <t xml:space="preserve">  野津原町</t>
  </si>
  <si>
    <t xml:space="preserve"> 山国町</t>
  </si>
  <si>
    <t xml:space="preserve"> 挾間町</t>
  </si>
  <si>
    <t xml:space="preserve"> 庄内町</t>
  </si>
  <si>
    <t>宇佐郡</t>
  </si>
  <si>
    <t xml:space="preserve">  湯布院町</t>
  </si>
  <si>
    <t xml:space="preserve"> 院内町</t>
  </si>
  <si>
    <t xml:space="preserve">  安心院町</t>
  </si>
  <si>
    <t>北海部郡</t>
  </si>
  <si>
    <t xml:space="preserve">  佐賀関町</t>
  </si>
  <si>
    <t xml:space="preserve"> 資料：県農産蚕糸課</t>
  </si>
  <si>
    <t xml:space="preserve">   注　1）  養蚕農家数は各年12月１日現在</t>
  </si>
  <si>
    <t xml:space="preserve">   注　2）  養種掃立卵量１箱は約２万粒</t>
  </si>
  <si>
    <t>　45．市 町 村 別 養 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</si>
</sst>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.0_ ;_ * \-#,##0.0_ ;_ * &quot;-&quot;_ ;_ @_ "/>
    <numFmt numFmtId="182" formatCode="#,##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176" fontId="3" fillId="0" borderId="0" xfId="60" applyNumberFormat="1" applyFont="1" applyFill="1" applyAlignment="1" applyProtection="1">
      <alignment horizontal="centerContinuous"/>
      <protection locked="0"/>
    </xf>
    <xf numFmtId="177" fontId="6" fillId="0" borderId="0" xfId="60" applyNumberFormat="1" applyFont="1" applyFill="1" applyAlignment="1" applyProtection="1">
      <alignment horizontal="centerContinuous"/>
      <protection locked="0"/>
    </xf>
    <xf numFmtId="178" fontId="6" fillId="0" borderId="0" xfId="60" applyNumberFormat="1" applyFont="1" applyFill="1" applyAlignment="1" applyProtection="1">
      <alignment horizontal="centerContinuous"/>
      <protection locked="0"/>
    </xf>
    <xf numFmtId="41" fontId="6" fillId="0" borderId="0" xfId="60" applyNumberFormat="1" applyFont="1" applyFill="1" applyAlignment="1" applyProtection="1">
      <alignment horizontal="centerContinuous"/>
      <protection locked="0"/>
    </xf>
    <xf numFmtId="176" fontId="6" fillId="0" borderId="0" xfId="60" applyNumberFormat="1" applyFont="1" applyFill="1" applyAlignment="1" applyProtection="1">
      <alignment horizontal="centerContinuous"/>
      <protection locked="0"/>
    </xf>
    <xf numFmtId="176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176" fontId="6" fillId="0" borderId="10" xfId="60" applyNumberFormat="1" applyFont="1" applyFill="1" applyBorder="1" applyAlignment="1" applyProtection="1">
      <alignment horizontal="left"/>
      <protection locked="0"/>
    </xf>
    <xf numFmtId="177" fontId="6" fillId="0" borderId="10" xfId="60" applyNumberFormat="1" applyFont="1" applyFill="1" applyBorder="1" applyProtection="1">
      <alignment/>
      <protection locked="0"/>
    </xf>
    <xf numFmtId="178" fontId="6" fillId="0" borderId="10" xfId="60" applyNumberFormat="1" applyFont="1" applyFill="1" applyBorder="1" applyProtection="1">
      <alignment/>
      <protection locked="0"/>
    </xf>
    <xf numFmtId="41" fontId="6" fillId="0" borderId="10" xfId="60" applyNumberFormat="1" applyFont="1" applyFill="1" applyBorder="1" applyProtection="1">
      <alignment/>
      <protection locked="0"/>
    </xf>
    <xf numFmtId="179" fontId="6" fillId="0" borderId="10" xfId="60" applyNumberFormat="1" applyFont="1" applyFill="1" applyBorder="1" applyProtection="1">
      <alignment/>
      <protection locked="0"/>
    </xf>
    <xf numFmtId="176" fontId="6" fillId="0" borderId="10" xfId="60" applyNumberFormat="1" applyFont="1" applyFill="1" applyBorder="1" applyProtection="1">
      <alignment/>
      <protection locked="0"/>
    </xf>
    <xf numFmtId="178" fontId="6" fillId="0" borderId="10" xfId="60" applyNumberFormat="1" applyFont="1" applyFill="1" applyBorder="1" applyAlignment="1" applyProtection="1">
      <alignment/>
      <protection locked="0"/>
    </xf>
    <xf numFmtId="176" fontId="6" fillId="0" borderId="0" xfId="60" applyNumberFormat="1" applyFont="1" applyFill="1" applyBorder="1">
      <alignment/>
      <protection/>
    </xf>
    <xf numFmtId="176" fontId="8" fillId="0" borderId="0" xfId="60" applyNumberFormat="1" applyFont="1" applyFill="1" applyBorder="1" applyAlignment="1" applyProtection="1">
      <alignment horizontal="center" vertical="center"/>
      <protection locked="0"/>
    </xf>
    <xf numFmtId="177" fontId="8" fillId="0" borderId="11" xfId="60" applyNumberFormat="1" applyFont="1" applyFill="1" applyBorder="1" applyAlignment="1" applyProtection="1">
      <alignment horizontal="center" vertical="center"/>
      <protection locked="0"/>
    </xf>
    <xf numFmtId="41" fontId="8" fillId="0" borderId="11" xfId="60" applyNumberFormat="1" applyFont="1" applyFill="1" applyBorder="1" applyAlignment="1" applyProtection="1">
      <alignment horizontal="center" vertical="center"/>
      <protection locked="0"/>
    </xf>
    <xf numFmtId="179" fontId="8" fillId="0" borderId="11" xfId="60" applyNumberFormat="1" applyFont="1" applyFill="1" applyBorder="1" applyAlignment="1" applyProtection="1">
      <alignment horizontal="center" vertical="center"/>
      <protection locked="0"/>
    </xf>
    <xf numFmtId="178" fontId="8" fillId="0" borderId="11" xfId="60" applyNumberFormat="1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>
      <alignment horizontal="center" vertical="center"/>
      <protection/>
    </xf>
    <xf numFmtId="176" fontId="8" fillId="0" borderId="12" xfId="60" applyNumberFormat="1" applyFont="1" applyFill="1" applyBorder="1" applyAlignment="1" applyProtection="1">
      <alignment horizontal="center" vertical="center"/>
      <protection locked="0"/>
    </xf>
    <xf numFmtId="177" fontId="8" fillId="0" borderId="13" xfId="60" applyNumberFormat="1" applyFont="1" applyFill="1" applyBorder="1" applyAlignment="1" applyProtection="1" quotePrefix="1">
      <alignment horizontal="center" vertical="center"/>
      <protection locked="0"/>
    </xf>
    <xf numFmtId="41" fontId="8" fillId="0" borderId="13" xfId="60" applyNumberFormat="1" applyFont="1" applyFill="1" applyBorder="1" applyAlignment="1" applyProtection="1">
      <alignment horizontal="center" vertical="center"/>
      <protection locked="0"/>
    </xf>
    <xf numFmtId="179" fontId="8" fillId="0" borderId="13" xfId="60" applyNumberFormat="1" applyFont="1" applyFill="1" applyBorder="1" applyAlignment="1" applyProtection="1">
      <alignment horizontal="center" vertical="center"/>
      <protection locked="0"/>
    </xf>
    <xf numFmtId="179" fontId="8" fillId="0" borderId="13" xfId="60" applyNumberFormat="1" applyFont="1" applyFill="1" applyBorder="1" applyAlignment="1" applyProtection="1" quotePrefix="1">
      <alignment horizontal="center" vertical="center"/>
      <protection locked="0"/>
    </xf>
    <xf numFmtId="177" fontId="8" fillId="0" borderId="13" xfId="60" applyNumberFormat="1" applyFont="1" applyFill="1" applyBorder="1" applyAlignment="1" applyProtection="1">
      <alignment horizontal="center" vertical="center"/>
      <protection locked="0"/>
    </xf>
    <xf numFmtId="178" fontId="8" fillId="0" borderId="13" xfId="60" applyNumberFormat="1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 applyProtection="1">
      <alignment horizontal="center" vertical="center"/>
      <protection/>
    </xf>
    <xf numFmtId="176" fontId="6" fillId="0" borderId="0" xfId="60" applyNumberFormat="1" applyFont="1" applyFill="1" applyBorder="1" applyAlignment="1" applyProtection="1" quotePrefix="1">
      <alignment horizontal="center"/>
      <protection locked="0"/>
    </xf>
    <xf numFmtId="41" fontId="6" fillId="0" borderId="11" xfId="60" applyNumberFormat="1" applyFont="1" applyFill="1" applyBorder="1" applyProtection="1">
      <alignment/>
      <protection locked="0"/>
    </xf>
    <xf numFmtId="180" fontId="6" fillId="0" borderId="0" xfId="60" applyNumberFormat="1" applyFont="1" applyFill="1" applyBorder="1" applyProtection="1">
      <alignment/>
      <protection locked="0"/>
    </xf>
    <xf numFmtId="41" fontId="6" fillId="0" borderId="0" xfId="60" applyNumberFormat="1" applyFont="1" applyFill="1" applyBorder="1" applyProtection="1">
      <alignment/>
      <protection locked="0"/>
    </xf>
    <xf numFmtId="180" fontId="6" fillId="0" borderId="0" xfId="60" applyNumberFormat="1" applyFont="1" applyFill="1" applyBorder="1" applyProtection="1">
      <alignment/>
      <protection/>
    </xf>
    <xf numFmtId="176" fontId="9" fillId="0" borderId="14" xfId="60" applyNumberFormat="1" applyFont="1" applyFill="1" applyBorder="1" applyAlignment="1" applyProtection="1">
      <alignment horizontal="distributed"/>
      <protection locked="0"/>
    </xf>
    <xf numFmtId="41" fontId="9" fillId="0" borderId="11" xfId="60" applyNumberFormat="1" applyFont="1" applyFill="1" applyBorder="1" applyAlignment="1" applyProtection="1">
      <alignment horizontal="right"/>
      <protection/>
    </xf>
    <xf numFmtId="180" fontId="9" fillId="0" borderId="0" xfId="60" applyNumberFormat="1" applyFont="1" applyFill="1" applyBorder="1" applyAlignment="1" applyProtection="1">
      <alignment horizontal="right"/>
      <protection/>
    </xf>
    <xf numFmtId="41" fontId="9" fillId="0" borderId="0" xfId="60" applyNumberFormat="1" applyFont="1" applyFill="1" applyBorder="1" applyAlignment="1" applyProtection="1">
      <alignment horizontal="right"/>
      <protection/>
    </xf>
    <xf numFmtId="176" fontId="6" fillId="0" borderId="14" xfId="60" applyNumberFormat="1" applyFont="1" applyFill="1" applyBorder="1" applyAlignment="1" applyProtection="1">
      <alignment horizontal="distributed"/>
      <protection locked="0"/>
    </xf>
    <xf numFmtId="41" fontId="6" fillId="0" borderId="11" xfId="60" applyNumberFormat="1" applyFont="1" applyFill="1" applyBorder="1" applyAlignment="1" applyProtection="1">
      <alignment horizontal="right"/>
      <protection locked="0"/>
    </xf>
    <xf numFmtId="41" fontId="6" fillId="0" borderId="0" xfId="60" applyNumberFormat="1" applyFont="1" applyFill="1" applyBorder="1" applyAlignment="1" applyProtection="1">
      <alignment horizontal="right"/>
      <protection locked="0"/>
    </xf>
    <xf numFmtId="41" fontId="6" fillId="0" borderId="0" xfId="60" applyNumberFormat="1" applyFont="1" applyFill="1" applyBorder="1" applyAlignment="1" applyProtection="1">
      <alignment horizontal="left"/>
      <protection locked="0"/>
    </xf>
    <xf numFmtId="180" fontId="6" fillId="0" borderId="0" xfId="60" applyNumberFormat="1" applyFont="1" applyFill="1" applyBorder="1" applyAlignment="1" applyProtection="1">
      <alignment horizontal="right"/>
      <protection/>
    </xf>
    <xf numFmtId="176" fontId="6" fillId="0" borderId="0" xfId="60" applyNumberFormat="1" applyFont="1" applyFill="1" applyAlignment="1">
      <alignment horizontal="left"/>
      <protection/>
    </xf>
    <xf numFmtId="41" fontId="6" fillId="0" borderId="11" xfId="60" applyNumberFormat="1" applyFont="1" applyFill="1" applyBorder="1" applyAlignment="1" applyProtection="1">
      <alignment horizontal="left"/>
      <protection locked="0"/>
    </xf>
    <xf numFmtId="180" fontId="6" fillId="0" borderId="0" xfId="60" applyNumberFormat="1" applyFont="1" applyFill="1" applyBorder="1" applyAlignment="1" applyProtection="1">
      <alignment horizontal="left"/>
      <protection locked="0"/>
    </xf>
    <xf numFmtId="176" fontId="9" fillId="0" borderId="0" xfId="60" applyNumberFormat="1" applyFont="1" applyFill="1" applyBorder="1" applyAlignment="1" applyProtection="1" quotePrefix="1">
      <alignment horizontal="center"/>
      <protection locked="0"/>
    </xf>
    <xf numFmtId="41" fontId="9" fillId="0" borderId="11" xfId="60" applyNumberFormat="1" applyFont="1" applyFill="1" applyBorder="1" applyProtection="1">
      <alignment/>
      <protection locked="0"/>
    </xf>
    <xf numFmtId="180" fontId="9" fillId="0" borderId="0" xfId="60" applyNumberFormat="1" applyFont="1" applyFill="1" applyBorder="1" applyProtection="1">
      <alignment/>
      <protection locked="0"/>
    </xf>
    <xf numFmtId="41" fontId="9" fillId="0" borderId="0" xfId="60" applyNumberFormat="1" applyFont="1" applyFill="1" applyBorder="1" applyProtection="1">
      <alignment/>
      <protection locked="0"/>
    </xf>
    <xf numFmtId="180" fontId="9" fillId="0" borderId="0" xfId="60" applyNumberFormat="1" applyFont="1" applyFill="1" applyBorder="1" applyProtection="1">
      <alignment/>
      <protection/>
    </xf>
    <xf numFmtId="180" fontId="6" fillId="0" borderId="0" xfId="60" applyNumberFormat="1" applyFont="1" applyFill="1" applyBorder="1" applyAlignment="1" applyProtection="1">
      <alignment horizontal="right"/>
      <protection locked="0"/>
    </xf>
    <xf numFmtId="176" fontId="9" fillId="0" borderId="0" xfId="60" applyNumberFormat="1" applyFont="1" applyFill="1" applyBorder="1" applyAlignment="1" applyProtection="1">
      <alignment horizontal="distributed"/>
      <protection locked="0"/>
    </xf>
    <xf numFmtId="41" fontId="9" fillId="0" borderId="11" xfId="60" applyNumberFormat="1" applyFont="1" applyFill="1" applyBorder="1" applyProtection="1">
      <alignment/>
      <protection/>
    </xf>
    <xf numFmtId="181" fontId="9" fillId="0" borderId="0" xfId="60" applyNumberFormat="1" applyFont="1" applyFill="1" applyBorder="1" applyProtection="1">
      <alignment/>
      <protection/>
    </xf>
    <xf numFmtId="41" fontId="9" fillId="0" borderId="0" xfId="60" applyNumberFormat="1" applyFont="1" applyFill="1" applyBorder="1" applyProtection="1">
      <alignment/>
      <protection/>
    </xf>
    <xf numFmtId="176" fontId="9" fillId="0" borderId="0" xfId="60" applyNumberFormat="1" applyFont="1" applyFill="1" applyBorder="1" applyAlignment="1" applyProtection="1">
      <alignment horizontal="center"/>
      <protection locked="0"/>
    </xf>
    <xf numFmtId="0" fontId="6" fillId="0" borderId="14" xfId="60" applyFont="1" applyFill="1" applyBorder="1" applyAlignment="1" applyProtection="1">
      <alignment horizontal="distributed"/>
      <protection locked="0"/>
    </xf>
    <xf numFmtId="176" fontId="6" fillId="0" borderId="0" xfId="60" applyNumberFormat="1" applyFont="1" applyFill="1" applyBorder="1" applyAlignment="1">
      <alignment horizontal="left"/>
      <protection/>
    </xf>
    <xf numFmtId="176" fontId="6" fillId="0" borderId="0" xfId="60" applyNumberFormat="1" applyFont="1" applyFill="1" applyBorder="1" applyProtection="1">
      <alignment/>
      <protection locked="0"/>
    </xf>
    <xf numFmtId="41" fontId="9" fillId="0" borderId="11" xfId="60" applyNumberFormat="1" applyFont="1" applyFill="1" applyBorder="1" applyAlignment="1">
      <alignment horizontal="left"/>
      <protection/>
    </xf>
    <xf numFmtId="180" fontId="9" fillId="0" borderId="0" xfId="60" applyNumberFormat="1" applyFont="1" applyFill="1" applyBorder="1" applyAlignment="1">
      <alignment horizontal="left"/>
      <protection/>
    </xf>
    <xf numFmtId="41" fontId="9" fillId="0" borderId="0" xfId="60" applyNumberFormat="1" applyFont="1" applyFill="1" applyBorder="1" applyAlignment="1">
      <alignment horizontal="left"/>
      <protection/>
    </xf>
    <xf numFmtId="180" fontId="9" fillId="0" borderId="0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Alignment="1">
      <alignment horizontal="left"/>
      <protection/>
    </xf>
    <xf numFmtId="176" fontId="6" fillId="0" borderId="0" xfId="60" applyNumberFormat="1" applyFont="1" applyFill="1" applyBorder="1" applyAlignment="1" applyProtection="1">
      <alignment horizontal="distributed"/>
      <protection locked="0"/>
    </xf>
    <xf numFmtId="180" fontId="6" fillId="0" borderId="0" xfId="60" applyNumberFormat="1" applyFont="1" applyFill="1" applyBorder="1" applyAlignment="1" applyProtection="1">
      <alignment horizontal="left"/>
      <protection/>
    </xf>
    <xf numFmtId="41" fontId="9" fillId="0" borderId="11" xfId="60" applyNumberFormat="1" applyFont="1" applyFill="1" applyBorder="1" applyAlignment="1" applyProtection="1">
      <alignment horizontal="left"/>
      <protection/>
    </xf>
    <xf numFmtId="41" fontId="9" fillId="0" borderId="0" xfId="60" applyNumberFormat="1" applyFont="1" applyFill="1" applyBorder="1" applyAlignment="1" applyProtection="1">
      <alignment horizontal="left"/>
      <protection/>
    </xf>
    <xf numFmtId="41" fontId="6" fillId="0" borderId="0" xfId="60" applyNumberFormat="1" applyFont="1" applyFill="1" applyBorder="1" applyAlignment="1" applyProtection="1" quotePrefix="1">
      <alignment horizontal="left"/>
      <protection locked="0"/>
    </xf>
    <xf numFmtId="181" fontId="6" fillId="0" borderId="0" xfId="60" applyNumberFormat="1" applyFont="1" applyFill="1" applyBorder="1" applyAlignment="1" applyProtection="1">
      <alignment horizontal="left"/>
      <protection locked="0"/>
    </xf>
    <xf numFmtId="182" fontId="6" fillId="0" borderId="0" xfId="60" applyNumberFormat="1" applyFont="1" applyFill="1" applyBorder="1" applyAlignment="1" applyProtection="1">
      <alignment horizontal="right"/>
      <protection locked="0"/>
    </xf>
    <xf numFmtId="41" fontId="9" fillId="0" borderId="0" xfId="60" applyNumberFormat="1" applyFont="1" applyFill="1" applyBorder="1" applyAlignment="1" applyProtection="1">
      <alignment horizontal="left"/>
      <protection locked="0"/>
    </xf>
    <xf numFmtId="176" fontId="6" fillId="0" borderId="12" xfId="60" applyNumberFormat="1" applyFont="1" applyFill="1" applyBorder="1" applyAlignment="1" applyProtection="1">
      <alignment horizontal="distributed"/>
      <protection locked="0"/>
    </xf>
    <xf numFmtId="41" fontId="6" fillId="0" borderId="13" xfId="60" applyNumberFormat="1" applyFont="1" applyFill="1" applyBorder="1" applyAlignment="1" applyProtection="1">
      <alignment horizontal="right"/>
      <protection locked="0"/>
    </xf>
    <xf numFmtId="41" fontId="6" fillId="0" borderId="12" xfId="60" applyNumberFormat="1" applyFont="1" applyFill="1" applyBorder="1" applyAlignment="1" applyProtection="1">
      <alignment horizontal="right"/>
      <protection locked="0"/>
    </xf>
    <xf numFmtId="41" fontId="6" fillId="0" borderId="12" xfId="60" applyNumberFormat="1" applyFont="1" applyFill="1" applyBorder="1" applyProtection="1">
      <alignment/>
      <protection locked="0"/>
    </xf>
    <xf numFmtId="180" fontId="6" fillId="0" borderId="12" xfId="60" applyNumberFormat="1" applyFont="1" applyFill="1" applyBorder="1" applyAlignment="1" applyProtection="1">
      <alignment horizontal="right"/>
      <protection/>
    </xf>
    <xf numFmtId="176" fontId="6" fillId="0" borderId="15" xfId="60" applyNumberFormat="1" applyFont="1" applyFill="1" applyBorder="1" applyAlignment="1" applyProtection="1">
      <alignment horizontal="distributed"/>
      <protection locked="0"/>
    </xf>
    <xf numFmtId="177" fontId="6" fillId="0" borderId="13" xfId="60" applyNumberFormat="1" applyFont="1" applyFill="1" applyBorder="1" applyProtection="1">
      <alignment/>
      <protection locked="0"/>
    </xf>
    <xf numFmtId="178" fontId="6" fillId="0" borderId="12" xfId="60" applyNumberFormat="1" applyFont="1" applyFill="1" applyBorder="1" applyProtection="1">
      <alignment/>
      <protection locked="0"/>
    </xf>
    <xf numFmtId="41" fontId="6" fillId="0" borderId="12" xfId="60" applyNumberFormat="1" applyFont="1" applyFill="1" applyBorder="1" applyAlignment="1" applyProtection="1">
      <alignment horizontal="left"/>
      <protection locked="0"/>
    </xf>
    <xf numFmtId="177" fontId="6" fillId="0" borderId="0" xfId="60" applyNumberFormat="1" applyFont="1" applyFill="1" applyBorder="1" applyProtection="1">
      <alignment/>
      <protection locked="0"/>
    </xf>
    <xf numFmtId="178" fontId="6" fillId="0" borderId="0" xfId="60" applyNumberFormat="1" applyFont="1" applyFill="1" applyBorder="1" applyProtection="1">
      <alignment/>
      <protection locked="0"/>
    </xf>
    <xf numFmtId="179" fontId="6" fillId="0" borderId="0" xfId="60" applyNumberFormat="1" applyFont="1" applyFill="1" applyBorder="1" applyProtection="1">
      <alignment/>
      <protection locked="0"/>
    </xf>
    <xf numFmtId="41" fontId="6" fillId="0" borderId="0" xfId="60" applyNumberFormat="1" applyFont="1" applyFill="1">
      <alignment/>
      <protection/>
    </xf>
    <xf numFmtId="177" fontId="6" fillId="0" borderId="0" xfId="60" applyNumberFormat="1" applyFont="1" applyFill="1" applyBorder="1" applyAlignment="1" applyProtection="1" quotePrefix="1">
      <alignment horizontal="left"/>
      <protection locked="0"/>
    </xf>
    <xf numFmtId="177" fontId="6" fillId="0" borderId="0" xfId="60" applyNumberFormat="1" applyFont="1" applyFill="1" applyBorder="1">
      <alignment/>
      <protection/>
    </xf>
    <xf numFmtId="178" fontId="6" fillId="0" borderId="0" xfId="60" applyNumberFormat="1" applyFont="1" applyFill="1" applyBorder="1">
      <alignment/>
      <protection/>
    </xf>
    <xf numFmtId="41" fontId="6" fillId="0" borderId="0" xfId="60" applyNumberFormat="1" applyFont="1" applyFill="1" applyBorder="1">
      <alignment/>
      <protection/>
    </xf>
    <xf numFmtId="179" fontId="6" fillId="0" borderId="0" xfId="60" applyNumberFormat="1" applyFont="1" applyFill="1" applyBorder="1">
      <alignment/>
      <protection/>
    </xf>
    <xf numFmtId="177" fontId="6" fillId="0" borderId="0" xfId="60" applyNumberFormat="1" applyFont="1" applyFill="1">
      <alignment/>
      <protection/>
    </xf>
    <xf numFmtId="178" fontId="6" fillId="0" borderId="0" xfId="60" applyNumberFormat="1" applyFont="1" applyFill="1">
      <alignment/>
      <protection/>
    </xf>
    <xf numFmtId="179" fontId="6" fillId="0" borderId="0" xfId="60" applyNumberFormat="1" applyFont="1" applyFill="1">
      <alignment/>
      <protection/>
    </xf>
    <xf numFmtId="178" fontId="8" fillId="0" borderId="16" xfId="60" applyNumberFormat="1" applyFont="1" applyFill="1" applyBorder="1" applyAlignment="1" applyProtection="1">
      <alignment horizontal="center" vertical="center" wrapText="1"/>
      <protection locked="0"/>
    </xf>
    <xf numFmtId="178" fontId="8" fillId="0" borderId="17" xfId="60" applyNumberFormat="1" applyFont="1" applyFill="1" applyBorder="1" applyAlignment="1" applyProtection="1">
      <alignment horizontal="center" vertical="center" wrapText="1"/>
      <protection locked="0"/>
    </xf>
    <xf numFmtId="41" fontId="8" fillId="0" borderId="18" xfId="60" applyNumberFormat="1" applyFont="1" applyFill="1" applyBorder="1" applyAlignment="1" applyProtection="1">
      <alignment horizontal="center" vertical="center"/>
      <protection locked="0"/>
    </xf>
    <xf numFmtId="41" fontId="8" fillId="0" borderId="19" xfId="60" applyNumberFormat="1" applyFont="1" applyFill="1" applyBorder="1" applyAlignment="1" applyProtection="1">
      <alignment horizontal="center" vertical="center"/>
      <protection locked="0"/>
    </xf>
    <xf numFmtId="41" fontId="8" fillId="0" borderId="20" xfId="60" applyNumberFormat="1" applyFont="1" applyFill="1" applyBorder="1" applyAlignment="1" applyProtection="1">
      <alignment horizontal="center" vertical="center"/>
      <protection locked="0"/>
    </xf>
    <xf numFmtId="176" fontId="8" fillId="0" borderId="21" xfId="60" applyNumberFormat="1" applyFont="1" applyFill="1" applyBorder="1" applyAlignment="1" applyProtection="1">
      <alignment horizontal="center" vertical="center"/>
      <protection locked="0"/>
    </xf>
    <xf numFmtId="176" fontId="8" fillId="0" borderId="15" xfId="60" applyNumberFormat="1" applyFont="1" applyFill="1" applyBorder="1" applyAlignment="1" applyProtection="1">
      <alignment horizontal="center" vertical="center"/>
      <protection locked="0"/>
    </xf>
    <xf numFmtId="0" fontId="8" fillId="0" borderId="18" xfId="60" applyNumberFormat="1" applyFont="1" applyFill="1" applyBorder="1" applyAlignment="1" applyProtection="1">
      <alignment horizontal="center" vertical="center"/>
      <protection locked="0"/>
    </xf>
    <xf numFmtId="0" fontId="8" fillId="0" borderId="19" xfId="60" applyNumberFormat="1" applyFont="1" applyFill="1" applyBorder="1" applyAlignment="1" applyProtection="1">
      <alignment horizontal="center" vertical="center"/>
      <protection locked="0"/>
    </xf>
    <xf numFmtId="0" fontId="8" fillId="0" borderId="20" xfId="6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04-2農業(2)45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E31">
      <selection activeCell="R49" sqref="R49"/>
    </sheetView>
  </sheetViews>
  <sheetFormatPr defaultColWidth="8.00390625" defaultRowHeight="15"/>
  <cols>
    <col min="1" max="1" width="10.00390625" style="7" customWidth="1"/>
    <col min="2" max="2" width="10.140625" style="7" customWidth="1"/>
    <col min="3" max="3" width="10.7109375" style="7" customWidth="1"/>
    <col min="4" max="4" width="9.8515625" style="7" customWidth="1"/>
    <col min="5" max="5" width="11.421875" style="7" customWidth="1"/>
    <col min="6" max="6" width="10.421875" style="7" customWidth="1"/>
    <col min="7" max="8" width="8.140625" style="7" bestFit="1" customWidth="1"/>
    <col min="9" max="9" width="8.140625" style="7" customWidth="1"/>
    <col min="10" max="10" width="8.00390625" style="7" customWidth="1"/>
    <col min="11" max="11" width="11.421875" style="7" customWidth="1"/>
    <col min="12" max="13" width="8.00390625" style="7" customWidth="1"/>
    <col min="14" max="14" width="8.140625" style="7" bestFit="1" customWidth="1"/>
    <col min="15" max="16" width="9.421875" style="7" customWidth="1"/>
    <col min="17" max="17" width="8.00390625" style="7" customWidth="1"/>
    <col min="18" max="18" width="8.140625" style="7" bestFit="1" customWidth="1"/>
    <col min="19" max="16384" width="8.00390625" style="7" customWidth="1"/>
  </cols>
  <sheetData>
    <row r="1" spans="1:21" ht="17.25">
      <c r="A1" s="1" t="s">
        <v>104</v>
      </c>
      <c r="B1" s="2"/>
      <c r="C1" s="3"/>
      <c r="D1" s="4"/>
      <c r="E1" s="4"/>
      <c r="F1" s="4"/>
      <c r="G1" s="4"/>
      <c r="H1" s="4"/>
      <c r="I1" s="4"/>
      <c r="J1" s="4"/>
      <c r="K1" s="5"/>
      <c r="L1" s="2"/>
      <c r="M1" s="3"/>
      <c r="N1" s="4"/>
      <c r="O1" s="4"/>
      <c r="P1" s="4"/>
      <c r="Q1" s="4"/>
      <c r="R1" s="4"/>
      <c r="S1" s="4"/>
      <c r="T1" s="3"/>
      <c r="U1" s="6"/>
    </row>
    <row r="2" spans="1:21" ht="12.75" thickBot="1">
      <c r="A2" s="8" t="s">
        <v>0</v>
      </c>
      <c r="B2" s="9"/>
      <c r="C2" s="10"/>
      <c r="D2" s="11"/>
      <c r="E2" s="11"/>
      <c r="F2" s="11"/>
      <c r="G2" s="11"/>
      <c r="H2" s="12"/>
      <c r="I2" s="12"/>
      <c r="J2" s="12"/>
      <c r="K2" s="13"/>
      <c r="L2" s="9"/>
      <c r="M2" s="14"/>
      <c r="N2" s="11"/>
      <c r="O2" s="11"/>
      <c r="P2" s="11"/>
      <c r="Q2" s="11"/>
      <c r="R2" s="11"/>
      <c r="S2" s="11"/>
      <c r="T2" s="10"/>
      <c r="U2" s="15"/>
    </row>
    <row r="3" spans="1:21" ht="12.75" thickTop="1">
      <c r="A3" s="16" t="s">
        <v>1</v>
      </c>
      <c r="B3" s="17" t="s">
        <v>2</v>
      </c>
      <c r="C3" s="95" t="s">
        <v>3</v>
      </c>
      <c r="D3" s="18" t="s">
        <v>4</v>
      </c>
      <c r="E3" s="97" t="s">
        <v>5</v>
      </c>
      <c r="F3" s="98"/>
      <c r="G3" s="98"/>
      <c r="H3" s="98"/>
      <c r="I3" s="99"/>
      <c r="J3" s="19" t="s">
        <v>6</v>
      </c>
      <c r="K3" s="100" t="s">
        <v>7</v>
      </c>
      <c r="L3" s="17" t="s">
        <v>2</v>
      </c>
      <c r="M3" s="95" t="s">
        <v>3</v>
      </c>
      <c r="N3" s="18" t="s">
        <v>4</v>
      </c>
      <c r="O3" s="102" t="s">
        <v>5</v>
      </c>
      <c r="P3" s="103"/>
      <c r="Q3" s="103"/>
      <c r="R3" s="103"/>
      <c r="S3" s="104"/>
      <c r="T3" s="20" t="s">
        <v>6</v>
      </c>
      <c r="U3" s="21"/>
    </row>
    <row r="4" spans="1:21" ht="12">
      <c r="A4" s="22" t="s">
        <v>8</v>
      </c>
      <c r="B4" s="23" t="s">
        <v>9</v>
      </c>
      <c r="C4" s="96"/>
      <c r="D4" s="24" t="s">
        <v>10</v>
      </c>
      <c r="E4" s="24" t="s">
        <v>11</v>
      </c>
      <c r="F4" s="24" t="s">
        <v>12</v>
      </c>
      <c r="G4" s="24" t="s">
        <v>13</v>
      </c>
      <c r="H4" s="25" t="s">
        <v>14</v>
      </c>
      <c r="I4" s="26" t="s">
        <v>15</v>
      </c>
      <c r="J4" s="25" t="s">
        <v>16</v>
      </c>
      <c r="K4" s="101"/>
      <c r="L4" s="27" t="s">
        <v>17</v>
      </c>
      <c r="M4" s="96"/>
      <c r="N4" s="24" t="s">
        <v>18</v>
      </c>
      <c r="O4" s="24" t="s">
        <v>11</v>
      </c>
      <c r="P4" s="24" t="s">
        <v>12</v>
      </c>
      <c r="Q4" s="24" t="s">
        <v>13</v>
      </c>
      <c r="R4" s="25" t="s">
        <v>14</v>
      </c>
      <c r="S4" s="25" t="s">
        <v>19</v>
      </c>
      <c r="T4" s="28" t="s">
        <v>16</v>
      </c>
      <c r="U4" s="29"/>
    </row>
    <row r="5" spans="1:21" ht="12">
      <c r="A5" s="30" t="s">
        <v>20</v>
      </c>
      <c r="B5" s="31">
        <v>6672</v>
      </c>
      <c r="C5" s="32">
        <v>1491.2</v>
      </c>
      <c r="D5" s="33">
        <v>32245</v>
      </c>
      <c r="E5" s="33">
        <v>1011373</v>
      </c>
      <c r="F5" s="33">
        <v>945585</v>
      </c>
      <c r="G5" s="33">
        <v>16341</v>
      </c>
      <c r="H5" s="33">
        <v>43951</v>
      </c>
      <c r="I5" s="33">
        <v>5496</v>
      </c>
      <c r="J5" s="34">
        <v>31.4</v>
      </c>
      <c r="K5" s="35" t="s">
        <v>21</v>
      </c>
      <c r="L5" s="36">
        <v>203</v>
      </c>
      <c r="M5" s="37">
        <v>77.1</v>
      </c>
      <c r="N5" s="38">
        <v>943</v>
      </c>
      <c r="O5" s="38">
        <v>31973</v>
      </c>
      <c r="P5" s="38">
        <v>30769</v>
      </c>
      <c r="Q5" s="38">
        <v>292</v>
      </c>
      <c r="R5" s="38">
        <v>912</v>
      </c>
      <c r="S5" s="38">
        <v>0</v>
      </c>
      <c r="T5" s="37">
        <v>33.9</v>
      </c>
      <c r="U5" s="15"/>
    </row>
    <row r="6" spans="1:21" ht="12">
      <c r="A6" s="30" t="s">
        <v>22</v>
      </c>
      <c r="B6" s="31">
        <v>6357</v>
      </c>
      <c r="C6" s="32">
        <v>1573.6</v>
      </c>
      <c r="D6" s="33">
        <v>32769</v>
      </c>
      <c r="E6" s="33">
        <v>981096</v>
      </c>
      <c r="F6" s="33">
        <v>920943</v>
      </c>
      <c r="G6" s="33">
        <v>16066</v>
      </c>
      <c r="H6" s="33">
        <v>41263</v>
      </c>
      <c r="I6" s="33">
        <v>2824</v>
      </c>
      <c r="J6" s="34">
        <v>29.9</v>
      </c>
      <c r="K6" s="39" t="s">
        <v>23</v>
      </c>
      <c r="L6" s="40" t="s">
        <v>24</v>
      </c>
      <c r="M6" s="41" t="s">
        <v>24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3" t="s">
        <v>25</v>
      </c>
      <c r="U6" s="44"/>
    </row>
    <row r="7" spans="1:21" ht="12">
      <c r="A7" s="30" t="s">
        <v>26</v>
      </c>
      <c r="B7" s="31">
        <v>6367</v>
      </c>
      <c r="C7" s="32">
        <v>1899.8</v>
      </c>
      <c r="D7" s="33">
        <v>35558</v>
      </c>
      <c r="E7" s="33">
        <v>972618</v>
      </c>
      <c r="F7" s="33">
        <v>915669</v>
      </c>
      <c r="G7" s="33">
        <v>17995</v>
      </c>
      <c r="H7" s="33">
        <v>37014</v>
      </c>
      <c r="I7" s="33">
        <v>1950</v>
      </c>
      <c r="J7" s="34">
        <v>27.4</v>
      </c>
      <c r="K7" s="39" t="s">
        <v>27</v>
      </c>
      <c r="L7" s="36">
        <v>63</v>
      </c>
      <c r="M7" s="37">
        <v>13.8</v>
      </c>
      <c r="N7" s="38">
        <v>366</v>
      </c>
      <c r="O7" s="38">
        <v>13114</v>
      </c>
      <c r="P7" s="38">
        <v>12675</v>
      </c>
      <c r="Q7" s="38">
        <v>137</v>
      </c>
      <c r="R7" s="38">
        <v>302</v>
      </c>
      <c r="S7" s="38">
        <v>0</v>
      </c>
      <c r="T7" s="43" t="s">
        <v>25</v>
      </c>
      <c r="U7" s="15"/>
    </row>
    <row r="8" spans="1:21" ht="12">
      <c r="A8" s="30" t="s">
        <v>28</v>
      </c>
      <c r="B8" s="31">
        <v>6279</v>
      </c>
      <c r="C8" s="32">
        <v>2026.4</v>
      </c>
      <c r="D8" s="33">
        <v>39234</v>
      </c>
      <c r="E8" s="33">
        <f>SUM(F8:I8)</f>
        <v>1193891</v>
      </c>
      <c r="F8" s="33">
        <v>1120151</v>
      </c>
      <c r="G8" s="33">
        <v>20654</v>
      </c>
      <c r="H8" s="33">
        <v>49755</v>
      </c>
      <c r="I8" s="33">
        <v>3331</v>
      </c>
      <c r="J8" s="34">
        <v>30.4</v>
      </c>
      <c r="K8" s="39" t="s">
        <v>29</v>
      </c>
      <c r="L8" s="40">
        <v>29</v>
      </c>
      <c r="M8" s="41">
        <v>8.7</v>
      </c>
      <c r="N8" s="42">
        <v>88</v>
      </c>
      <c r="O8" s="42">
        <v>3005</v>
      </c>
      <c r="P8" s="42">
        <v>2887</v>
      </c>
      <c r="Q8" s="42">
        <v>30</v>
      </c>
      <c r="R8" s="42">
        <v>88</v>
      </c>
      <c r="S8" s="42">
        <v>0</v>
      </c>
      <c r="T8" s="43" t="s">
        <v>25</v>
      </c>
      <c r="U8" s="44"/>
    </row>
    <row r="9" spans="1:21" ht="12">
      <c r="A9" s="30"/>
      <c r="B9" s="31"/>
      <c r="C9" s="32"/>
      <c r="D9" s="33"/>
      <c r="E9" s="33"/>
      <c r="F9" s="33"/>
      <c r="G9" s="33"/>
      <c r="H9" s="33"/>
      <c r="I9" s="33"/>
      <c r="J9" s="32"/>
      <c r="K9" s="39" t="s">
        <v>30</v>
      </c>
      <c r="L9" s="45">
        <v>55</v>
      </c>
      <c r="M9" s="46">
        <v>20</v>
      </c>
      <c r="N9" s="42">
        <v>232</v>
      </c>
      <c r="O9" s="42">
        <v>7453</v>
      </c>
      <c r="P9" s="42">
        <v>7166</v>
      </c>
      <c r="Q9" s="42">
        <v>46</v>
      </c>
      <c r="R9" s="42">
        <v>241</v>
      </c>
      <c r="S9" s="42">
        <v>0</v>
      </c>
      <c r="T9" s="43" t="s">
        <v>25</v>
      </c>
      <c r="U9" s="44"/>
    </row>
    <row r="10" spans="1:21" ht="12">
      <c r="A10" s="47" t="s">
        <v>31</v>
      </c>
      <c r="B10" s="48">
        <v>6331</v>
      </c>
      <c r="C10" s="49">
        <v>2258.4</v>
      </c>
      <c r="D10" s="50">
        <v>41528</v>
      </c>
      <c r="E10" s="50">
        <f>SUM(F10:I10)</f>
        <v>1259347</v>
      </c>
      <c r="F10" s="50">
        <v>1192122</v>
      </c>
      <c r="G10" s="50">
        <v>17281</v>
      </c>
      <c r="H10" s="50">
        <v>46758</v>
      </c>
      <c r="I10" s="50">
        <v>3186</v>
      </c>
      <c r="J10" s="51">
        <v>30.3</v>
      </c>
      <c r="K10" s="39" t="s">
        <v>32</v>
      </c>
      <c r="L10" s="45">
        <v>44</v>
      </c>
      <c r="M10" s="52">
        <v>29.8</v>
      </c>
      <c r="N10" s="42">
        <v>217</v>
      </c>
      <c r="O10" s="42">
        <v>7027</v>
      </c>
      <c r="P10" s="42">
        <v>6740</v>
      </c>
      <c r="Q10" s="42">
        <v>59</v>
      </c>
      <c r="R10" s="42">
        <v>228</v>
      </c>
      <c r="S10" s="42">
        <v>0</v>
      </c>
      <c r="T10" s="43" t="s">
        <v>25</v>
      </c>
      <c r="U10" s="44"/>
    </row>
    <row r="11" spans="1:21" ht="12">
      <c r="A11" s="47"/>
      <c r="B11" s="48"/>
      <c r="C11" s="49"/>
      <c r="D11" s="50"/>
      <c r="E11" s="50"/>
      <c r="F11" s="50"/>
      <c r="G11" s="50"/>
      <c r="H11" s="50"/>
      <c r="I11" s="50"/>
      <c r="J11" s="49"/>
      <c r="K11" s="39" t="s">
        <v>33</v>
      </c>
      <c r="L11" s="45">
        <v>0</v>
      </c>
      <c r="M11" s="42">
        <v>0</v>
      </c>
      <c r="N11" s="42">
        <v>0</v>
      </c>
      <c r="O11" s="42">
        <f>SUM(P11:S11)</f>
        <v>0</v>
      </c>
      <c r="P11" s="42">
        <v>0</v>
      </c>
      <c r="Q11" s="42">
        <v>0</v>
      </c>
      <c r="R11" s="42">
        <v>0</v>
      </c>
      <c r="S11" s="42">
        <v>0</v>
      </c>
      <c r="T11" s="43" t="s">
        <v>25</v>
      </c>
      <c r="U11" s="44"/>
    </row>
    <row r="12" spans="1:21" ht="12">
      <c r="A12" s="53" t="s">
        <v>34</v>
      </c>
      <c r="B12" s="54">
        <v>2179</v>
      </c>
      <c r="C12" s="55">
        <v>612.5</v>
      </c>
      <c r="D12" s="56">
        <v>12787</v>
      </c>
      <c r="E12" s="50">
        <v>363240</v>
      </c>
      <c r="F12" s="56">
        <v>340857</v>
      </c>
      <c r="G12" s="56">
        <v>6215</v>
      </c>
      <c r="H12" s="56">
        <v>16168</v>
      </c>
      <c r="I12" s="56">
        <v>0</v>
      </c>
      <c r="J12" s="55">
        <v>28.4</v>
      </c>
      <c r="K12" s="39" t="s">
        <v>35</v>
      </c>
      <c r="L12" s="45">
        <v>0</v>
      </c>
      <c r="M12" s="42">
        <v>0</v>
      </c>
      <c r="N12" s="42">
        <v>0</v>
      </c>
      <c r="O12" s="42">
        <f>SUM(P12:S12)</f>
        <v>0</v>
      </c>
      <c r="P12" s="42">
        <v>0</v>
      </c>
      <c r="Q12" s="42">
        <v>0</v>
      </c>
      <c r="R12" s="42">
        <v>0</v>
      </c>
      <c r="S12" s="42">
        <v>0</v>
      </c>
      <c r="T12" s="43" t="s">
        <v>25</v>
      </c>
      <c r="U12" s="44"/>
    </row>
    <row r="13" spans="1:21" ht="12">
      <c r="A13" s="57"/>
      <c r="B13" s="54"/>
      <c r="C13" s="51"/>
      <c r="D13" s="56"/>
      <c r="E13" s="56"/>
      <c r="F13" s="56"/>
      <c r="G13" s="56"/>
      <c r="H13" s="56"/>
      <c r="I13" s="56"/>
      <c r="J13" s="51"/>
      <c r="K13" s="39" t="s">
        <v>36</v>
      </c>
      <c r="L13" s="45">
        <v>12</v>
      </c>
      <c r="M13" s="46">
        <v>4.8</v>
      </c>
      <c r="N13" s="42">
        <v>40</v>
      </c>
      <c r="O13" s="42">
        <v>1374</v>
      </c>
      <c r="P13" s="42">
        <v>1301</v>
      </c>
      <c r="Q13" s="42">
        <v>20</v>
      </c>
      <c r="R13" s="42">
        <v>53</v>
      </c>
      <c r="S13" s="42">
        <v>0</v>
      </c>
      <c r="T13" s="43" t="s">
        <v>25</v>
      </c>
      <c r="U13" s="44"/>
    </row>
    <row r="14" spans="1:21" ht="12">
      <c r="A14" s="53" t="s">
        <v>37</v>
      </c>
      <c r="B14" s="54">
        <v>4152</v>
      </c>
      <c r="C14" s="51">
        <v>1645.9</v>
      </c>
      <c r="D14" s="56">
        <v>28741</v>
      </c>
      <c r="E14" s="50">
        <v>896107</v>
      </c>
      <c r="F14" s="56">
        <v>851265</v>
      </c>
      <c r="G14" s="56">
        <v>11066</v>
      </c>
      <c r="H14" s="56">
        <v>30590</v>
      </c>
      <c r="I14" s="56">
        <v>3186</v>
      </c>
      <c r="J14" s="55">
        <v>31.2</v>
      </c>
      <c r="K14" s="58"/>
      <c r="L14" s="45"/>
      <c r="M14" s="46"/>
      <c r="N14" s="42"/>
      <c r="O14" s="42"/>
      <c r="P14" s="42"/>
      <c r="Q14" s="42"/>
      <c r="R14" s="42"/>
      <c r="S14" s="42"/>
      <c r="T14" s="46"/>
      <c r="U14" s="59"/>
    </row>
    <row r="15" spans="1:21" ht="12">
      <c r="A15" s="60"/>
      <c r="B15" s="31"/>
      <c r="C15" s="32"/>
      <c r="D15" s="33"/>
      <c r="E15" s="33"/>
      <c r="F15" s="33"/>
      <c r="G15" s="33"/>
      <c r="H15" s="33"/>
      <c r="I15" s="33"/>
      <c r="J15" s="34"/>
      <c r="K15" s="35" t="s">
        <v>38</v>
      </c>
      <c r="L15" s="61">
        <f aca="true" t="shared" si="0" ref="L15:R15">SUM(L16:L23)</f>
        <v>2006</v>
      </c>
      <c r="M15" s="62">
        <f t="shared" si="0"/>
        <v>776.4</v>
      </c>
      <c r="N15" s="63">
        <f t="shared" si="0"/>
        <v>16264</v>
      </c>
      <c r="O15" s="63">
        <f t="shared" si="0"/>
        <v>535690</v>
      </c>
      <c r="P15" s="63">
        <f t="shared" si="0"/>
        <v>515645</v>
      </c>
      <c r="Q15" s="63">
        <f t="shared" si="0"/>
        <v>5928</v>
      </c>
      <c r="R15" s="63">
        <f t="shared" si="0"/>
        <v>14117</v>
      </c>
      <c r="S15" s="38">
        <v>0</v>
      </c>
      <c r="T15" s="64">
        <v>32.9</v>
      </c>
      <c r="U15" s="65"/>
    </row>
    <row r="16" spans="1:21" ht="12">
      <c r="A16" s="66" t="s">
        <v>39</v>
      </c>
      <c r="B16" s="40">
        <v>297</v>
      </c>
      <c r="C16" s="52">
        <v>104.5</v>
      </c>
      <c r="D16" s="41">
        <v>2293</v>
      </c>
      <c r="E16" s="33">
        <v>71004</v>
      </c>
      <c r="F16" s="41">
        <v>65916</v>
      </c>
      <c r="G16" s="41">
        <v>1653</v>
      </c>
      <c r="H16" s="41">
        <v>3435</v>
      </c>
      <c r="I16" s="33">
        <v>0</v>
      </c>
      <c r="J16" s="43">
        <v>31</v>
      </c>
      <c r="K16" s="39" t="s">
        <v>40</v>
      </c>
      <c r="L16" s="45">
        <v>286</v>
      </c>
      <c r="M16" s="46">
        <v>115.5</v>
      </c>
      <c r="N16" s="42">
        <v>2236</v>
      </c>
      <c r="O16" s="42">
        <v>76391</v>
      </c>
      <c r="P16" s="42">
        <v>72355</v>
      </c>
      <c r="Q16" s="42">
        <v>1095</v>
      </c>
      <c r="R16" s="42">
        <v>2941</v>
      </c>
      <c r="S16" s="42">
        <v>0</v>
      </c>
      <c r="T16" s="43" t="s">
        <v>25</v>
      </c>
      <c r="U16" s="44"/>
    </row>
    <row r="17" spans="1:21" ht="12">
      <c r="A17" s="66" t="s">
        <v>41</v>
      </c>
      <c r="B17" s="40">
        <v>13</v>
      </c>
      <c r="C17" s="52">
        <v>16.6</v>
      </c>
      <c r="D17" s="41">
        <v>242</v>
      </c>
      <c r="E17" s="33">
        <v>5883</v>
      </c>
      <c r="F17" s="41">
        <v>5595</v>
      </c>
      <c r="G17" s="41">
        <v>23</v>
      </c>
      <c r="H17" s="41">
        <v>265</v>
      </c>
      <c r="I17" s="33">
        <v>0</v>
      </c>
      <c r="J17" s="43">
        <v>24.3</v>
      </c>
      <c r="K17" s="39" t="s">
        <v>42</v>
      </c>
      <c r="L17" s="45">
        <v>515</v>
      </c>
      <c r="M17" s="46">
        <v>186.2</v>
      </c>
      <c r="N17" s="42">
        <v>4086</v>
      </c>
      <c r="O17" s="42">
        <v>133888</v>
      </c>
      <c r="P17" s="42">
        <v>129204</v>
      </c>
      <c r="Q17" s="42">
        <v>1379</v>
      </c>
      <c r="R17" s="42">
        <v>3305</v>
      </c>
      <c r="S17" s="42">
        <v>0</v>
      </c>
      <c r="T17" s="43" t="s">
        <v>25</v>
      </c>
      <c r="U17" s="44"/>
    </row>
    <row r="18" spans="1:21" ht="12">
      <c r="A18" s="66" t="s">
        <v>43</v>
      </c>
      <c r="B18" s="40">
        <v>115</v>
      </c>
      <c r="C18" s="52">
        <v>21.5</v>
      </c>
      <c r="D18" s="41">
        <v>301</v>
      </c>
      <c r="E18" s="33">
        <v>8130</v>
      </c>
      <c r="F18" s="41">
        <v>7786</v>
      </c>
      <c r="G18" s="41">
        <v>112</v>
      </c>
      <c r="H18" s="41">
        <v>232</v>
      </c>
      <c r="I18" s="33">
        <v>0</v>
      </c>
      <c r="J18" s="43">
        <v>27</v>
      </c>
      <c r="K18" s="39" t="s">
        <v>44</v>
      </c>
      <c r="L18" s="45">
        <v>82</v>
      </c>
      <c r="M18" s="46">
        <v>37.6</v>
      </c>
      <c r="N18" s="42">
        <v>838</v>
      </c>
      <c r="O18" s="42">
        <v>26897</v>
      </c>
      <c r="P18" s="42">
        <v>26197</v>
      </c>
      <c r="Q18" s="42">
        <v>207</v>
      </c>
      <c r="R18" s="42">
        <v>493</v>
      </c>
      <c r="S18" s="42">
        <v>0</v>
      </c>
      <c r="T18" s="43" t="s">
        <v>25</v>
      </c>
      <c r="U18" s="44"/>
    </row>
    <row r="19" spans="1:21" ht="12">
      <c r="A19" s="66" t="s">
        <v>45</v>
      </c>
      <c r="B19" s="31">
        <v>412</v>
      </c>
      <c r="C19" s="32">
        <v>116.8</v>
      </c>
      <c r="D19" s="33">
        <v>2482</v>
      </c>
      <c r="E19" s="33">
        <v>70940</v>
      </c>
      <c r="F19" s="33">
        <v>67215</v>
      </c>
      <c r="G19" s="33">
        <v>1033</v>
      </c>
      <c r="H19" s="33">
        <v>2692</v>
      </c>
      <c r="I19" s="33">
        <v>0</v>
      </c>
      <c r="J19" s="34">
        <v>28.6</v>
      </c>
      <c r="K19" s="39" t="s">
        <v>46</v>
      </c>
      <c r="L19" s="45">
        <v>130</v>
      </c>
      <c r="M19" s="46">
        <v>51.5</v>
      </c>
      <c r="N19" s="42">
        <v>882</v>
      </c>
      <c r="O19" s="42">
        <v>27742</v>
      </c>
      <c r="P19" s="42">
        <v>26148</v>
      </c>
      <c r="Q19" s="42">
        <v>250</v>
      </c>
      <c r="R19" s="42">
        <v>1344</v>
      </c>
      <c r="S19" s="42">
        <v>0</v>
      </c>
      <c r="T19" s="43" t="s">
        <v>25</v>
      </c>
      <c r="U19" s="44"/>
    </row>
    <row r="20" spans="1:21" ht="12">
      <c r="A20" s="66" t="s">
        <v>47</v>
      </c>
      <c r="B20" s="40">
        <v>136</v>
      </c>
      <c r="C20" s="52">
        <v>35</v>
      </c>
      <c r="D20" s="41">
        <v>514</v>
      </c>
      <c r="E20" s="33">
        <v>15459</v>
      </c>
      <c r="F20" s="41">
        <v>14750</v>
      </c>
      <c r="G20" s="41">
        <v>189</v>
      </c>
      <c r="H20" s="41">
        <v>520</v>
      </c>
      <c r="I20" s="33">
        <v>0</v>
      </c>
      <c r="J20" s="43">
        <v>30.1</v>
      </c>
      <c r="K20" s="39" t="s">
        <v>48</v>
      </c>
      <c r="L20" s="45">
        <v>48</v>
      </c>
      <c r="M20" s="46">
        <v>17.4</v>
      </c>
      <c r="N20" s="42">
        <v>298</v>
      </c>
      <c r="O20" s="42">
        <v>9191</v>
      </c>
      <c r="P20" s="42">
        <v>8685</v>
      </c>
      <c r="Q20" s="42">
        <v>116</v>
      </c>
      <c r="R20" s="42">
        <v>390</v>
      </c>
      <c r="S20" s="42">
        <v>0</v>
      </c>
      <c r="T20" s="43" t="s">
        <v>25</v>
      </c>
      <c r="U20" s="44"/>
    </row>
    <row r="21" spans="1:21" ht="12">
      <c r="A21" s="66" t="s">
        <v>49</v>
      </c>
      <c r="B21" s="31">
        <v>109</v>
      </c>
      <c r="C21" s="32">
        <v>34.5</v>
      </c>
      <c r="D21" s="33">
        <v>680</v>
      </c>
      <c r="E21" s="33">
        <v>27358</v>
      </c>
      <c r="F21" s="33">
        <v>26093</v>
      </c>
      <c r="G21" s="33">
        <v>432</v>
      </c>
      <c r="H21" s="33">
        <v>833</v>
      </c>
      <c r="I21" s="33">
        <v>0</v>
      </c>
      <c r="J21" s="34">
        <v>40.2</v>
      </c>
      <c r="K21" s="39" t="s">
        <v>50</v>
      </c>
      <c r="L21" s="45">
        <v>318</v>
      </c>
      <c r="M21" s="46">
        <v>127.1</v>
      </c>
      <c r="N21" s="42">
        <v>2647</v>
      </c>
      <c r="O21" s="42">
        <v>87530</v>
      </c>
      <c r="P21" s="42">
        <v>84452</v>
      </c>
      <c r="Q21" s="42">
        <v>867</v>
      </c>
      <c r="R21" s="42">
        <v>2211</v>
      </c>
      <c r="S21" s="42">
        <v>0</v>
      </c>
      <c r="T21" s="43" t="s">
        <v>25</v>
      </c>
      <c r="U21" s="44"/>
    </row>
    <row r="22" spans="1:21" ht="12">
      <c r="A22" s="66" t="s">
        <v>51</v>
      </c>
      <c r="B22" s="40" t="s">
        <v>24</v>
      </c>
      <c r="C22" s="41">
        <v>0</v>
      </c>
      <c r="D22" s="41">
        <v>0</v>
      </c>
      <c r="E22" s="33">
        <f>SUM(F22:I22)</f>
        <v>0</v>
      </c>
      <c r="F22" s="41">
        <v>0</v>
      </c>
      <c r="G22" s="41">
        <v>0</v>
      </c>
      <c r="H22" s="41">
        <v>0</v>
      </c>
      <c r="I22" s="33">
        <v>0</v>
      </c>
      <c r="J22" s="41" t="s">
        <v>24</v>
      </c>
      <c r="K22" s="39" t="s">
        <v>52</v>
      </c>
      <c r="L22" s="45">
        <v>383</v>
      </c>
      <c r="M22" s="46">
        <v>161</v>
      </c>
      <c r="N22" s="42">
        <v>3643</v>
      </c>
      <c r="O22" s="42">
        <v>117782</v>
      </c>
      <c r="P22" s="42">
        <v>114726</v>
      </c>
      <c r="Q22" s="42">
        <v>1224</v>
      </c>
      <c r="R22" s="42">
        <v>1832</v>
      </c>
      <c r="S22" s="42">
        <v>0</v>
      </c>
      <c r="T22" s="43" t="s">
        <v>25</v>
      </c>
      <c r="U22" s="44"/>
    </row>
    <row r="23" spans="1:21" ht="12">
      <c r="A23" s="66" t="s">
        <v>53</v>
      </c>
      <c r="B23" s="31">
        <v>59</v>
      </c>
      <c r="C23" s="32">
        <v>25.4</v>
      </c>
      <c r="D23" s="33">
        <v>328</v>
      </c>
      <c r="E23" s="33">
        <v>9835</v>
      </c>
      <c r="F23" s="33">
        <v>9347</v>
      </c>
      <c r="G23" s="33">
        <v>86</v>
      </c>
      <c r="H23" s="33">
        <v>402</v>
      </c>
      <c r="I23" s="33">
        <v>0</v>
      </c>
      <c r="J23" s="34">
        <v>30</v>
      </c>
      <c r="K23" s="39" t="s">
        <v>54</v>
      </c>
      <c r="L23" s="45">
        <v>244</v>
      </c>
      <c r="M23" s="46">
        <v>80.1</v>
      </c>
      <c r="N23" s="42">
        <v>1634</v>
      </c>
      <c r="O23" s="42">
        <v>56269</v>
      </c>
      <c r="P23" s="42">
        <v>53878</v>
      </c>
      <c r="Q23" s="42">
        <v>790</v>
      </c>
      <c r="R23" s="42">
        <v>1601</v>
      </c>
      <c r="S23" s="42">
        <v>0</v>
      </c>
      <c r="T23" s="43" t="s">
        <v>25</v>
      </c>
      <c r="U23" s="44"/>
    </row>
    <row r="24" spans="1:21" ht="12">
      <c r="A24" s="66" t="s">
        <v>55</v>
      </c>
      <c r="B24" s="31">
        <v>218</v>
      </c>
      <c r="C24" s="32">
        <v>51.3</v>
      </c>
      <c r="D24" s="41">
        <v>1167</v>
      </c>
      <c r="E24" s="33">
        <v>31830</v>
      </c>
      <c r="F24" s="41">
        <v>30030</v>
      </c>
      <c r="G24" s="41">
        <v>654</v>
      </c>
      <c r="H24" s="41">
        <v>1146</v>
      </c>
      <c r="I24" s="33">
        <v>0</v>
      </c>
      <c r="J24" s="43">
        <v>27.3</v>
      </c>
      <c r="K24" s="58"/>
      <c r="L24" s="45"/>
      <c r="M24" s="46"/>
      <c r="N24" s="42"/>
      <c r="O24" s="42"/>
      <c r="P24" s="42"/>
      <c r="Q24" s="42"/>
      <c r="R24" s="42"/>
      <c r="S24" s="42"/>
      <c r="T24" s="67"/>
      <c r="U24" s="59"/>
    </row>
    <row r="25" spans="1:21" ht="12">
      <c r="A25" s="66" t="s">
        <v>56</v>
      </c>
      <c r="B25" s="40">
        <v>17</v>
      </c>
      <c r="C25" s="52">
        <v>2.1</v>
      </c>
      <c r="D25" s="41">
        <v>54</v>
      </c>
      <c r="E25" s="33">
        <v>1701</v>
      </c>
      <c r="F25" s="41">
        <v>1604</v>
      </c>
      <c r="G25" s="41">
        <v>29</v>
      </c>
      <c r="H25" s="41">
        <v>68</v>
      </c>
      <c r="I25" s="33">
        <v>0</v>
      </c>
      <c r="J25" s="43">
        <v>31.5</v>
      </c>
      <c r="K25" s="35" t="s">
        <v>57</v>
      </c>
      <c r="L25" s="68">
        <f aca="true" t="shared" si="1" ref="L25:R25">SUM(L26:L28)</f>
        <v>119</v>
      </c>
      <c r="M25" s="64">
        <f t="shared" si="1"/>
        <v>82.2</v>
      </c>
      <c r="N25" s="69">
        <f t="shared" si="1"/>
        <v>744</v>
      </c>
      <c r="O25" s="69">
        <f t="shared" si="1"/>
        <v>23684</v>
      </c>
      <c r="P25" s="69">
        <f t="shared" si="1"/>
        <v>22499</v>
      </c>
      <c r="Q25" s="69">
        <f t="shared" si="1"/>
        <v>206</v>
      </c>
      <c r="R25" s="69">
        <f t="shared" si="1"/>
        <v>979</v>
      </c>
      <c r="S25" s="38">
        <v>0</v>
      </c>
      <c r="T25" s="64">
        <v>31.8</v>
      </c>
      <c r="U25" s="44"/>
    </row>
    <row r="26" spans="1:21" ht="12">
      <c r="A26" s="66" t="s">
        <v>58</v>
      </c>
      <c r="B26" s="31">
        <v>803</v>
      </c>
      <c r="C26" s="32">
        <v>204.8</v>
      </c>
      <c r="D26" s="33">
        <v>4726</v>
      </c>
      <c r="E26" s="33">
        <v>121100</v>
      </c>
      <c r="F26" s="33">
        <v>112521</v>
      </c>
      <c r="G26" s="33">
        <v>2004</v>
      </c>
      <c r="H26" s="33">
        <v>6575</v>
      </c>
      <c r="I26" s="33">
        <v>0</v>
      </c>
      <c r="J26" s="34">
        <v>25.6</v>
      </c>
      <c r="K26" s="39" t="s">
        <v>59</v>
      </c>
      <c r="L26" s="45">
        <v>48</v>
      </c>
      <c r="M26" s="46">
        <v>39.1</v>
      </c>
      <c r="N26" s="42">
        <v>385</v>
      </c>
      <c r="O26" s="42">
        <v>12542</v>
      </c>
      <c r="P26" s="42">
        <v>11926</v>
      </c>
      <c r="Q26" s="42">
        <v>112</v>
      </c>
      <c r="R26" s="42">
        <v>504</v>
      </c>
      <c r="S26" s="42">
        <v>0</v>
      </c>
      <c r="T26" s="43" t="s">
        <v>25</v>
      </c>
      <c r="U26" s="44"/>
    </row>
    <row r="27" spans="1:21" ht="12">
      <c r="A27" s="66"/>
      <c r="B27" s="31"/>
      <c r="C27" s="32"/>
      <c r="D27" s="33"/>
      <c r="E27" s="70" t="s">
        <v>60</v>
      </c>
      <c r="F27" s="33"/>
      <c r="G27" s="33"/>
      <c r="H27" s="33"/>
      <c r="I27" s="33"/>
      <c r="J27" s="34"/>
      <c r="K27" s="39" t="s">
        <v>61</v>
      </c>
      <c r="L27" s="45">
        <v>31</v>
      </c>
      <c r="M27" s="46">
        <v>20.6</v>
      </c>
      <c r="N27" s="42">
        <v>126</v>
      </c>
      <c r="O27" s="42">
        <v>3797</v>
      </c>
      <c r="P27" s="42">
        <v>3629</v>
      </c>
      <c r="Q27" s="42">
        <v>28</v>
      </c>
      <c r="R27" s="42">
        <v>140</v>
      </c>
      <c r="S27" s="42">
        <v>0</v>
      </c>
      <c r="T27" s="43" t="s">
        <v>25</v>
      </c>
      <c r="U27" s="44"/>
    </row>
    <row r="28" spans="1:21" ht="12">
      <c r="A28" s="53" t="s">
        <v>62</v>
      </c>
      <c r="B28" s="36">
        <f aca="true" t="shared" si="2" ref="B28:H28">SUM(B29:B31)</f>
        <v>274</v>
      </c>
      <c r="C28" s="37">
        <f t="shared" si="2"/>
        <v>66</v>
      </c>
      <c r="D28" s="38">
        <f t="shared" si="2"/>
        <v>1321</v>
      </c>
      <c r="E28" s="38">
        <f t="shared" si="2"/>
        <v>34638</v>
      </c>
      <c r="F28" s="38">
        <f t="shared" si="2"/>
        <v>32360</v>
      </c>
      <c r="G28" s="38">
        <f t="shared" si="2"/>
        <v>692</v>
      </c>
      <c r="H28" s="38">
        <f t="shared" si="2"/>
        <v>1586</v>
      </c>
      <c r="I28" s="56">
        <v>0</v>
      </c>
      <c r="J28" s="37">
        <v>26.2</v>
      </c>
      <c r="K28" s="39" t="s">
        <v>63</v>
      </c>
      <c r="L28" s="45">
        <v>40</v>
      </c>
      <c r="M28" s="46">
        <v>22.5</v>
      </c>
      <c r="N28" s="42">
        <v>233</v>
      </c>
      <c r="O28" s="42">
        <v>7345</v>
      </c>
      <c r="P28" s="42">
        <v>6944</v>
      </c>
      <c r="Q28" s="42">
        <v>66</v>
      </c>
      <c r="R28" s="42">
        <v>335</v>
      </c>
      <c r="S28" s="42">
        <v>0</v>
      </c>
      <c r="T28" s="43" t="s">
        <v>25</v>
      </c>
      <c r="U28" s="44"/>
    </row>
    <row r="29" spans="1:21" ht="12">
      <c r="A29" s="66" t="s">
        <v>64</v>
      </c>
      <c r="B29" s="40">
        <v>48</v>
      </c>
      <c r="C29" s="52">
        <v>15.2</v>
      </c>
      <c r="D29" s="41">
        <v>251</v>
      </c>
      <c r="E29" s="33">
        <v>7848</v>
      </c>
      <c r="F29" s="41">
        <v>7506</v>
      </c>
      <c r="G29" s="41">
        <v>156</v>
      </c>
      <c r="H29" s="41">
        <v>186</v>
      </c>
      <c r="I29" s="33">
        <v>0</v>
      </c>
      <c r="J29" s="43" t="s">
        <v>25</v>
      </c>
      <c r="K29" s="58"/>
      <c r="L29" s="45"/>
      <c r="M29" s="46"/>
      <c r="N29" s="42"/>
      <c r="O29" s="42"/>
      <c r="P29" s="42"/>
      <c r="Q29" s="42"/>
      <c r="R29" s="42"/>
      <c r="S29" s="42"/>
      <c r="T29" s="67"/>
      <c r="U29" s="59"/>
    </row>
    <row r="30" spans="1:21" ht="12">
      <c r="A30" s="66" t="s">
        <v>65</v>
      </c>
      <c r="B30" s="40">
        <v>116</v>
      </c>
      <c r="C30" s="52">
        <v>24.3</v>
      </c>
      <c r="D30" s="41">
        <v>555</v>
      </c>
      <c r="E30" s="33">
        <v>13956</v>
      </c>
      <c r="F30" s="41">
        <v>12910</v>
      </c>
      <c r="G30" s="41">
        <v>278</v>
      </c>
      <c r="H30" s="41">
        <v>768</v>
      </c>
      <c r="I30" s="33">
        <v>0</v>
      </c>
      <c r="J30" s="43" t="s">
        <v>25</v>
      </c>
      <c r="K30" s="35" t="s">
        <v>66</v>
      </c>
      <c r="L30" s="61">
        <f aca="true" t="shared" si="3" ref="L30:R30">SUM(L31:L32)</f>
        <v>115</v>
      </c>
      <c r="M30" s="62">
        <f t="shared" si="3"/>
        <v>65.7</v>
      </c>
      <c r="N30" s="63">
        <f t="shared" si="3"/>
        <v>798</v>
      </c>
      <c r="O30" s="63">
        <f t="shared" si="3"/>
        <v>21958</v>
      </c>
      <c r="P30" s="63">
        <f t="shared" si="3"/>
        <v>20702</v>
      </c>
      <c r="Q30" s="63">
        <f t="shared" si="3"/>
        <v>143</v>
      </c>
      <c r="R30" s="63">
        <f t="shared" si="3"/>
        <v>1113</v>
      </c>
      <c r="S30" s="38">
        <v>0</v>
      </c>
      <c r="T30" s="64">
        <v>27.5</v>
      </c>
      <c r="U30" s="44"/>
    </row>
    <row r="31" spans="1:21" ht="12">
      <c r="A31" s="66" t="s">
        <v>67</v>
      </c>
      <c r="B31" s="40">
        <v>110</v>
      </c>
      <c r="C31" s="52">
        <v>26.5</v>
      </c>
      <c r="D31" s="41">
        <v>515</v>
      </c>
      <c r="E31" s="33">
        <v>12834</v>
      </c>
      <c r="F31" s="41">
        <v>11944</v>
      </c>
      <c r="G31" s="41">
        <v>258</v>
      </c>
      <c r="H31" s="41">
        <v>632</v>
      </c>
      <c r="I31" s="33">
        <v>0</v>
      </c>
      <c r="J31" s="43" t="s">
        <v>25</v>
      </c>
      <c r="K31" s="39" t="s">
        <v>68</v>
      </c>
      <c r="L31" s="45">
        <v>30</v>
      </c>
      <c r="M31" s="46">
        <v>13.9</v>
      </c>
      <c r="N31" s="42">
        <v>186</v>
      </c>
      <c r="O31" s="42">
        <v>4259</v>
      </c>
      <c r="P31" s="42">
        <v>4091</v>
      </c>
      <c r="Q31" s="42">
        <v>18</v>
      </c>
      <c r="R31" s="42">
        <v>150</v>
      </c>
      <c r="S31" s="42">
        <v>0</v>
      </c>
      <c r="T31" s="43" t="s">
        <v>25</v>
      </c>
      <c r="U31" s="44"/>
    </row>
    <row r="32" spans="1:21" ht="12">
      <c r="A32" s="66"/>
      <c r="B32" s="31"/>
      <c r="C32" s="32"/>
      <c r="D32" s="33"/>
      <c r="E32" s="33"/>
      <c r="F32" s="33"/>
      <c r="G32" s="33"/>
      <c r="H32" s="33"/>
      <c r="I32" s="33"/>
      <c r="J32" s="34"/>
      <c r="K32" s="39" t="s">
        <v>69</v>
      </c>
      <c r="L32" s="45">
        <v>85</v>
      </c>
      <c r="M32" s="46">
        <v>51.8</v>
      </c>
      <c r="N32" s="42">
        <v>612</v>
      </c>
      <c r="O32" s="42">
        <v>17699</v>
      </c>
      <c r="P32" s="42">
        <v>16611</v>
      </c>
      <c r="Q32" s="42">
        <v>125</v>
      </c>
      <c r="R32" s="42">
        <v>963</v>
      </c>
      <c r="S32" s="42">
        <v>0</v>
      </c>
      <c r="T32" s="43" t="s">
        <v>25</v>
      </c>
      <c r="U32" s="44"/>
    </row>
    <row r="33" spans="1:21" ht="12">
      <c r="A33" s="53" t="s">
        <v>70</v>
      </c>
      <c r="B33" s="54">
        <f aca="true" t="shared" si="4" ref="B33:H33">SUM(B34:B38)</f>
        <v>107</v>
      </c>
      <c r="C33" s="51">
        <f t="shared" si="4"/>
        <v>42.9</v>
      </c>
      <c r="D33" s="38">
        <f t="shared" si="4"/>
        <v>572</v>
      </c>
      <c r="E33" s="38">
        <f t="shared" si="4"/>
        <v>16033</v>
      </c>
      <c r="F33" s="38">
        <f t="shared" si="4"/>
        <v>15134</v>
      </c>
      <c r="G33" s="38">
        <f t="shared" si="4"/>
        <v>166</v>
      </c>
      <c r="H33" s="38">
        <f t="shared" si="4"/>
        <v>733</v>
      </c>
      <c r="I33" s="56">
        <v>0</v>
      </c>
      <c r="J33" s="37">
        <v>28</v>
      </c>
      <c r="K33" s="58"/>
      <c r="L33" s="45"/>
      <c r="M33" s="46"/>
      <c r="N33" s="42"/>
      <c r="O33" s="42"/>
      <c r="P33" s="42"/>
      <c r="Q33" s="42"/>
      <c r="R33" s="42"/>
      <c r="S33" s="42"/>
      <c r="T33" s="67"/>
      <c r="U33" s="59"/>
    </row>
    <row r="34" spans="1:21" ht="12">
      <c r="A34" s="66" t="s">
        <v>71</v>
      </c>
      <c r="B34" s="40">
        <v>43</v>
      </c>
      <c r="C34" s="52">
        <v>7.3</v>
      </c>
      <c r="D34" s="41">
        <v>160</v>
      </c>
      <c r="E34" s="33">
        <v>4616</v>
      </c>
      <c r="F34" s="41">
        <v>4402</v>
      </c>
      <c r="G34" s="41">
        <v>78</v>
      </c>
      <c r="H34" s="41">
        <v>136</v>
      </c>
      <c r="I34" s="33">
        <v>0</v>
      </c>
      <c r="J34" s="43" t="s">
        <v>25</v>
      </c>
      <c r="K34" s="35" t="s">
        <v>72</v>
      </c>
      <c r="L34" s="61">
        <v>179</v>
      </c>
      <c r="M34" s="62">
        <v>60.9</v>
      </c>
      <c r="N34" s="63">
        <f aca="true" t="shared" si="5" ref="N34:S34">SUM(N35:N39)</f>
        <v>814</v>
      </c>
      <c r="O34" s="63">
        <f t="shared" si="5"/>
        <v>22578</v>
      </c>
      <c r="P34" s="63">
        <f t="shared" si="5"/>
        <v>18167</v>
      </c>
      <c r="Q34" s="63">
        <f t="shared" si="5"/>
        <v>356</v>
      </c>
      <c r="R34" s="63">
        <f t="shared" si="5"/>
        <v>869</v>
      </c>
      <c r="S34" s="63">
        <f t="shared" si="5"/>
        <v>3186</v>
      </c>
      <c r="T34" s="64">
        <v>27.7</v>
      </c>
      <c r="U34" s="44"/>
    </row>
    <row r="35" spans="1:21" ht="12">
      <c r="A35" s="66" t="s">
        <v>73</v>
      </c>
      <c r="B35" s="40" t="s">
        <v>24</v>
      </c>
      <c r="C35" s="41">
        <v>0</v>
      </c>
      <c r="D35" s="41">
        <v>0</v>
      </c>
      <c r="E35" s="33">
        <f>SUM(F35:I35)</f>
        <v>0</v>
      </c>
      <c r="F35" s="41">
        <v>0</v>
      </c>
      <c r="G35" s="41">
        <v>0</v>
      </c>
      <c r="H35" s="41">
        <v>0</v>
      </c>
      <c r="I35" s="33">
        <v>0</v>
      </c>
      <c r="J35" s="43" t="s">
        <v>25</v>
      </c>
      <c r="K35" s="39" t="s">
        <v>74</v>
      </c>
      <c r="L35" s="45">
        <v>0</v>
      </c>
      <c r="M35" s="42">
        <v>0</v>
      </c>
      <c r="N35" s="42">
        <v>0</v>
      </c>
      <c r="O35" s="42">
        <f>SUM(P35:S35)</f>
        <v>0</v>
      </c>
      <c r="P35" s="42">
        <v>0</v>
      </c>
      <c r="Q35" s="42">
        <v>0</v>
      </c>
      <c r="R35" s="42">
        <v>0</v>
      </c>
      <c r="S35" s="42">
        <v>0</v>
      </c>
      <c r="T35" s="43" t="s">
        <v>25</v>
      </c>
      <c r="U35" s="44"/>
    </row>
    <row r="36" spans="1:21" ht="12">
      <c r="A36" s="66" t="s">
        <v>75</v>
      </c>
      <c r="B36" s="31">
        <v>12</v>
      </c>
      <c r="C36" s="32">
        <v>5.4</v>
      </c>
      <c r="D36" s="41">
        <v>52</v>
      </c>
      <c r="E36" s="33">
        <v>1462</v>
      </c>
      <c r="F36" s="41">
        <v>1378</v>
      </c>
      <c r="G36" s="41">
        <v>21</v>
      </c>
      <c r="H36" s="41">
        <v>63</v>
      </c>
      <c r="I36" s="33">
        <v>0</v>
      </c>
      <c r="J36" s="43" t="s">
        <v>25</v>
      </c>
      <c r="K36" s="39" t="s">
        <v>76</v>
      </c>
      <c r="L36" s="45">
        <v>2</v>
      </c>
      <c r="M36" s="71">
        <v>0.5</v>
      </c>
      <c r="N36" s="42">
        <v>11</v>
      </c>
      <c r="O36" s="42">
        <v>399</v>
      </c>
      <c r="P36" s="42">
        <v>371</v>
      </c>
      <c r="Q36" s="42">
        <v>9</v>
      </c>
      <c r="R36" s="42">
        <v>19</v>
      </c>
      <c r="S36" s="42">
        <v>0</v>
      </c>
      <c r="T36" s="43" t="s">
        <v>25</v>
      </c>
      <c r="U36" s="44"/>
    </row>
    <row r="37" spans="1:21" ht="12">
      <c r="A37" s="66" t="s">
        <v>77</v>
      </c>
      <c r="B37" s="40" t="s">
        <v>24</v>
      </c>
      <c r="C37" s="52" t="s">
        <v>24</v>
      </c>
      <c r="D37" s="41" t="s">
        <v>24</v>
      </c>
      <c r="E37" s="41" t="s">
        <v>24</v>
      </c>
      <c r="F37" s="41" t="s">
        <v>24</v>
      </c>
      <c r="G37" s="41" t="s">
        <v>24</v>
      </c>
      <c r="H37" s="41" t="s">
        <v>24</v>
      </c>
      <c r="I37" s="33">
        <v>0</v>
      </c>
      <c r="J37" s="43" t="s">
        <v>25</v>
      </c>
      <c r="K37" s="39" t="s">
        <v>78</v>
      </c>
      <c r="L37" s="40" t="s">
        <v>24</v>
      </c>
      <c r="M37" s="52" t="s">
        <v>24</v>
      </c>
      <c r="N37" s="42">
        <v>0</v>
      </c>
      <c r="O37" s="42">
        <f>SUM(P37:S37)</f>
        <v>0</v>
      </c>
      <c r="P37" s="42">
        <v>0</v>
      </c>
      <c r="Q37" s="41" t="s">
        <v>24</v>
      </c>
      <c r="R37" s="42">
        <v>0</v>
      </c>
      <c r="S37" s="42">
        <v>0</v>
      </c>
      <c r="T37" s="43" t="s">
        <v>25</v>
      </c>
      <c r="U37" s="44"/>
    </row>
    <row r="38" spans="1:21" ht="12">
      <c r="A38" s="66" t="s">
        <v>79</v>
      </c>
      <c r="B38" s="40">
        <v>52</v>
      </c>
      <c r="C38" s="52">
        <v>30.2</v>
      </c>
      <c r="D38" s="41">
        <v>360</v>
      </c>
      <c r="E38" s="33">
        <v>9955</v>
      </c>
      <c r="F38" s="41">
        <v>9354</v>
      </c>
      <c r="G38" s="41">
        <v>67</v>
      </c>
      <c r="H38" s="41">
        <v>534</v>
      </c>
      <c r="I38" s="33">
        <v>0</v>
      </c>
      <c r="J38" s="43" t="s">
        <v>25</v>
      </c>
      <c r="K38" s="39" t="s">
        <v>80</v>
      </c>
      <c r="L38" s="45">
        <v>57</v>
      </c>
      <c r="M38" s="46">
        <v>14.9</v>
      </c>
      <c r="N38" s="42">
        <v>292</v>
      </c>
      <c r="O38" s="42">
        <v>7588</v>
      </c>
      <c r="P38" s="42">
        <v>5990</v>
      </c>
      <c r="Q38" s="42">
        <v>123</v>
      </c>
      <c r="R38" s="42">
        <v>356</v>
      </c>
      <c r="S38" s="42">
        <v>1119</v>
      </c>
      <c r="T38" s="43" t="s">
        <v>25</v>
      </c>
      <c r="U38" s="44"/>
    </row>
    <row r="39" spans="1:21" ht="12">
      <c r="A39" s="66"/>
      <c r="B39" s="31"/>
      <c r="C39" s="32"/>
      <c r="D39" s="33"/>
      <c r="E39" s="33"/>
      <c r="F39" s="33"/>
      <c r="G39" s="33"/>
      <c r="H39" s="33" t="s">
        <v>81</v>
      </c>
      <c r="I39" s="33"/>
      <c r="J39" s="34"/>
      <c r="K39" s="39" t="s">
        <v>82</v>
      </c>
      <c r="L39" s="45">
        <v>120</v>
      </c>
      <c r="M39" s="46">
        <v>45.5</v>
      </c>
      <c r="N39" s="42">
        <v>511</v>
      </c>
      <c r="O39" s="42">
        <v>14591</v>
      </c>
      <c r="P39" s="42">
        <v>11806</v>
      </c>
      <c r="Q39" s="42">
        <v>224</v>
      </c>
      <c r="R39" s="42">
        <v>494</v>
      </c>
      <c r="S39" s="42">
        <v>2067</v>
      </c>
      <c r="T39" s="43" t="s">
        <v>25</v>
      </c>
      <c r="U39" s="44"/>
    </row>
    <row r="40" spans="1:21" ht="12">
      <c r="A40" s="53" t="s">
        <v>83</v>
      </c>
      <c r="B40" s="54">
        <f>B41+B42</f>
        <v>141</v>
      </c>
      <c r="C40" s="51">
        <f aca="true" t="shared" si="6" ref="C40:H40">SUM(C41:C42)</f>
        <v>111.3</v>
      </c>
      <c r="D40" s="56">
        <f t="shared" si="6"/>
        <v>1408</v>
      </c>
      <c r="E40" s="50">
        <f t="shared" si="6"/>
        <v>43217</v>
      </c>
      <c r="F40" s="50">
        <f t="shared" si="6"/>
        <v>41232</v>
      </c>
      <c r="G40" s="50">
        <f t="shared" si="6"/>
        <v>475</v>
      </c>
      <c r="H40" s="50">
        <f t="shared" si="6"/>
        <v>1510</v>
      </c>
      <c r="I40" s="56">
        <v>0</v>
      </c>
      <c r="J40" s="51">
        <v>30.7</v>
      </c>
      <c r="K40" s="58"/>
      <c r="L40" s="45"/>
      <c r="M40" s="46"/>
      <c r="N40" s="42"/>
      <c r="O40" s="42"/>
      <c r="P40" s="42"/>
      <c r="Q40" s="42"/>
      <c r="R40" s="42"/>
      <c r="S40" s="42"/>
      <c r="T40" s="67"/>
      <c r="U40" s="59"/>
    </row>
    <row r="41" spans="1:21" ht="12">
      <c r="A41" s="66" t="s">
        <v>84</v>
      </c>
      <c r="B41" s="40">
        <v>10</v>
      </c>
      <c r="C41" s="72">
        <v>5</v>
      </c>
      <c r="D41" s="41">
        <v>34</v>
      </c>
      <c r="E41" s="33">
        <v>1046</v>
      </c>
      <c r="F41" s="41">
        <v>972</v>
      </c>
      <c r="G41" s="41">
        <v>14</v>
      </c>
      <c r="H41" s="41">
        <v>60</v>
      </c>
      <c r="I41" s="33">
        <v>0</v>
      </c>
      <c r="J41" s="43" t="s">
        <v>25</v>
      </c>
      <c r="K41" s="35" t="s">
        <v>85</v>
      </c>
      <c r="L41" s="61">
        <f aca="true" t="shared" si="7" ref="L41:R41">SUM(L42:L45)</f>
        <v>463</v>
      </c>
      <c r="M41" s="62">
        <f t="shared" si="7"/>
        <v>133.89999999999998</v>
      </c>
      <c r="N41" s="63">
        <f t="shared" si="7"/>
        <v>2269</v>
      </c>
      <c r="O41" s="63">
        <f t="shared" si="7"/>
        <v>61182</v>
      </c>
      <c r="P41" s="63">
        <f t="shared" si="7"/>
        <v>58125</v>
      </c>
      <c r="Q41" s="63">
        <f t="shared" si="7"/>
        <v>878</v>
      </c>
      <c r="R41" s="63">
        <f t="shared" si="7"/>
        <v>2179</v>
      </c>
      <c r="S41" s="38">
        <v>0</v>
      </c>
      <c r="T41" s="64">
        <v>27</v>
      </c>
      <c r="U41" s="44"/>
    </row>
    <row r="42" spans="1:21" ht="12">
      <c r="A42" s="66" t="s">
        <v>86</v>
      </c>
      <c r="B42" s="31">
        <v>131</v>
      </c>
      <c r="C42" s="32">
        <v>106.3</v>
      </c>
      <c r="D42" s="33">
        <v>1374</v>
      </c>
      <c r="E42" s="33">
        <v>42171</v>
      </c>
      <c r="F42" s="33">
        <v>40260</v>
      </c>
      <c r="G42" s="33">
        <v>461</v>
      </c>
      <c r="H42" s="33">
        <v>1450</v>
      </c>
      <c r="I42" s="33">
        <v>0</v>
      </c>
      <c r="J42" s="43" t="s">
        <v>25</v>
      </c>
      <c r="K42" s="39" t="s">
        <v>87</v>
      </c>
      <c r="L42" s="45">
        <v>175</v>
      </c>
      <c r="M42" s="46">
        <v>47</v>
      </c>
      <c r="N42" s="42">
        <v>842</v>
      </c>
      <c r="O42" s="42">
        <v>21932</v>
      </c>
      <c r="P42" s="42">
        <v>20706</v>
      </c>
      <c r="Q42" s="42">
        <v>419</v>
      </c>
      <c r="R42" s="42">
        <v>807</v>
      </c>
      <c r="S42" s="42">
        <v>0</v>
      </c>
      <c r="T42" s="43" t="s">
        <v>25</v>
      </c>
      <c r="U42" s="44"/>
    </row>
    <row r="43" spans="1:21" ht="24">
      <c r="A43" s="66"/>
      <c r="B43" s="31"/>
      <c r="C43" s="32"/>
      <c r="D43" s="33"/>
      <c r="E43" s="33"/>
      <c r="F43" s="33"/>
      <c r="G43" s="33"/>
      <c r="H43" s="33"/>
      <c r="I43" s="33"/>
      <c r="J43" s="34"/>
      <c r="K43" s="39" t="s">
        <v>88</v>
      </c>
      <c r="L43" s="45">
        <v>171</v>
      </c>
      <c r="M43" s="46">
        <v>31.8</v>
      </c>
      <c r="N43" s="42">
        <v>721</v>
      </c>
      <c r="O43" s="42">
        <v>20226</v>
      </c>
      <c r="P43" s="42">
        <v>19062</v>
      </c>
      <c r="Q43" s="42">
        <v>336</v>
      </c>
      <c r="R43" s="42">
        <v>828</v>
      </c>
      <c r="S43" s="42">
        <v>0</v>
      </c>
      <c r="T43" s="43" t="s">
        <v>25</v>
      </c>
      <c r="U43" s="44"/>
    </row>
    <row r="44" spans="1:21" ht="12">
      <c r="A44" s="53" t="s">
        <v>89</v>
      </c>
      <c r="B44" s="54">
        <f aca="true" t="shared" si="8" ref="B44:H44">SUM(B45:B48)</f>
        <v>136</v>
      </c>
      <c r="C44" s="51">
        <f t="shared" si="8"/>
        <v>90.1</v>
      </c>
      <c r="D44" s="56">
        <f t="shared" si="8"/>
        <v>1051</v>
      </c>
      <c r="E44" s="56">
        <f t="shared" si="8"/>
        <v>30597</v>
      </c>
      <c r="F44" s="56">
        <f t="shared" si="8"/>
        <v>28105</v>
      </c>
      <c r="G44" s="56">
        <f t="shared" si="8"/>
        <v>541</v>
      </c>
      <c r="H44" s="56">
        <f t="shared" si="8"/>
        <v>1951</v>
      </c>
      <c r="I44" s="56">
        <v>0</v>
      </c>
      <c r="J44" s="51">
        <v>29.1</v>
      </c>
      <c r="K44" s="39" t="s">
        <v>90</v>
      </c>
      <c r="L44" s="45">
        <v>86</v>
      </c>
      <c r="M44" s="46">
        <v>42.9</v>
      </c>
      <c r="N44" s="42">
        <v>531</v>
      </c>
      <c r="O44" s="42">
        <v>14470</v>
      </c>
      <c r="P44" s="42">
        <v>13964</v>
      </c>
      <c r="Q44" s="42">
        <v>98</v>
      </c>
      <c r="R44" s="42">
        <v>408</v>
      </c>
      <c r="S44" s="42">
        <v>0</v>
      </c>
      <c r="T44" s="43" t="s">
        <v>25</v>
      </c>
      <c r="U44" s="44"/>
    </row>
    <row r="45" spans="1:21" ht="12">
      <c r="A45" s="66" t="s">
        <v>91</v>
      </c>
      <c r="B45" s="31">
        <v>88</v>
      </c>
      <c r="C45" s="32">
        <v>50.3</v>
      </c>
      <c r="D45" s="33">
        <v>623</v>
      </c>
      <c r="E45" s="33">
        <v>18623</v>
      </c>
      <c r="F45" s="33">
        <v>17140</v>
      </c>
      <c r="G45" s="33">
        <v>334</v>
      </c>
      <c r="H45" s="33">
        <v>1149</v>
      </c>
      <c r="I45" s="33">
        <v>0</v>
      </c>
      <c r="J45" s="43" t="s">
        <v>25</v>
      </c>
      <c r="K45" s="39" t="s">
        <v>92</v>
      </c>
      <c r="L45" s="45">
        <v>31</v>
      </c>
      <c r="M45" s="46">
        <v>12.2</v>
      </c>
      <c r="N45" s="42">
        <v>175</v>
      </c>
      <c r="O45" s="42">
        <v>4554</v>
      </c>
      <c r="P45" s="42">
        <v>4393</v>
      </c>
      <c r="Q45" s="42">
        <v>25</v>
      </c>
      <c r="R45" s="42">
        <v>136</v>
      </c>
      <c r="S45" s="42">
        <v>0</v>
      </c>
      <c r="T45" s="43" t="s">
        <v>25</v>
      </c>
      <c r="U45" s="44"/>
    </row>
    <row r="46" spans="1:21" ht="12">
      <c r="A46" s="66" t="s">
        <v>93</v>
      </c>
      <c r="B46" s="40">
        <v>26</v>
      </c>
      <c r="C46" s="52">
        <v>15.2</v>
      </c>
      <c r="D46" s="41">
        <v>237</v>
      </c>
      <c r="E46" s="33">
        <v>6498</v>
      </c>
      <c r="F46" s="41">
        <v>5918</v>
      </c>
      <c r="G46" s="41">
        <v>110</v>
      </c>
      <c r="H46" s="41">
        <v>470</v>
      </c>
      <c r="I46" s="33">
        <v>0</v>
      </c>
      <c r="J46" s="43" t="s">
        <v>25</v>
      </c>
      <c r="K46" s="58"/>
      <c r="L46" s="45"/>
      <c r="M46" s="46"/>
      <c r="N46" s="42"/>
      <c r="O46" s="42"/>
      <c r="P46" s="42"/>
      <c r="Q46" s="42"/>
      <c r="R46" s="42"/>
      <c r="S46" s="42"/>
      <c r="T46" s="67"/>
      <c r="U46" s="59"/>
    </row>
    <row r="47" spans="1:21" ht="12">
      <c r="A47" s="66" t="s">
        <v>94</v>
      </c>
      <c r="B47" s="40">
        <v>14</v>
      </c>
      <c r="C47" s="52">
        <v>18.1</v>
      </c>
      <c r="D47" s="41">
        <v>126</v>
      </c>
      <c r="E47" s="33">
        <v>3578</v>
      </c>
      <c r="F47" s="41">
        <v>3279</v>
      </c>
      <c r="G47" s="41">
        <v>60</v>
      </c>
      <c r="H47" s="41">
        <v>239</v>
      </c>
      <c r="I47" s="33">
        <v>0</v>
      </c>
      <c r="J47" s="43" t="s">
        <v>25</v>
      </c>
      <c r="K47" s="35" t="s">
        <v>95</v>
      </c>
      <c r="L47" s="61">
        <f aca="true" t="shared" si="9" ref="L47:R47">SUM(L48:L49)</f>
        <v>409</v>
      </c>
      <c r="M47" s="62">
        <f t="shared" si="9"/>
        <v>139.4</v>
      </c>
      <c r="N47" s="63">
        <f t="shared" si="9"/>
        <v>2557</v>
      </c>
      <c r="O47" s="73">
        <f t="shared" si="9"/>
        <v>74557</v>
      </c>
      <c r="P47" s="63">
        <f t="shared" si="9"/>
        <v>68527</v>
      </c>
      <c r="Q47" s="63">
        <f t="shared" si="9"/>
        <v>1389</v>
      </c>
      <c r="R47" s="63">
        <f t="shared" si="9"/>
        <v>4641</v>
      </c>
      <c r="S47" s="38">
        <v>0</v>
      </c>
      <c r="T47" s="64">
        <v>29.2</v>
      </c>
      <c r="U47" s="44"/>
    </row>
    <row r="48" spans="1:21" ht="12">
      <c r="A48" s="66" t="s">
        <v>96</v>
      </c>
      <c r="B48" s="40">
        <v>8</v>
      </c>
      <c r="C48" s="52">
        <v>6.5</v>
      </c>
      <c r="D48" s="41">
        <v>65</v>
      </c>
      <c r="E48" s="33">
        <v>1898</v>
      </c>
      <c r="F48" s="41">
        <v>1768</v>
      </c>
      <c r="G48" s="41">
        <v>37</v>
      </c>
      <c r="H48" s="41">
        <v>93</v>
      </c>
      <c r="I48" s="33">
        <v>0</v>
      </c>
      <c r="J48" s="43" t="s">
        <v>25</v>
      </c>
      <c r="K48" s="39" t="s">
        <v>97</v>
      </c>
      <c r="L48" s="45">
        <v>153</v>
      </c>
      <c r="M48" s="46">
        <v>28.1</v>
      </c>
      <c r="N48" s="42">
        <v>705</v>
      </c>
      <c r="O48" s="42">
        <v>21584</v>
      </c>
      <c r="P48" s="42">
        <v>19891</v>
      </c>
      <c r="Q48" s="42">
        <v>440</v>
      </c>
      <c r="R48" s="42">
        <v>1253</v>
      </c>
      <c r="S48" s="42">
        <v>0</v>
      </c>
      <c r="T48" s="43" t="s">
        <v>25</v>
      </c>
      <c r="U48" s="44"/>
    </row>
    <row r="49" spans="1:21" ht="12">
      <c r="A49" s="66"/>
      <c r="B49" s="31"/>
      <c r="C49" s="32"/>
      <c r="D49" s="33"/>
      <c r="E49" s="33" t="s">
        <v>60</v>
      </c>
      <c r="F49" s="33"/>
      <c r="G49" s="33"/>
      <c r="H49" s="33"/>
      <c r="I49" s="33"/>
      <c r="J49" s="32"/>
      <c r="K49" s="39" t="s">
        <v>98</v>
      </c>
      <c r="L49" s="45">
        <v>256</v>
      </c>
      <c r="M49" s="46">
        <v>111.3</v>
      </c>
      <c r="N49" s="42">
        <v>1852</v>
      </c>
      <c r="O49" s="42">
        <v>52973</v>
      </c>
      <c r="P49" s="42">
        <v>48636</v>
      </c>
      <c r="Q49" s="42">
        <v>949</v>
      </c>
      <c r="R49" s="42">
        <v>3388</v>
      </c>
      <c r="S49" s="42">
        <v>0</v>
      </c>
      <c r="T49" s="43" t="s">
        <v>25</v>
      </c>
      <c r="U49" s="44"/>
    </row>
    <row r="50" spans="1:21" ht="12">
      <c r="A50" s="53" t="s">
        <v>99</v>
      </c>
      <c r="B50" s="36">
        <f aca="true" t="shared" si="10" ref="B50:H50">B51</f>
        <v>0</v>
      </c>
      <c r="C50" s="38">
        <f t="shared" si="10"/>
        <v>0</v>
      </c>
      <c r="D50" s="38">
        <f t="shared" si="10"/>
        <v>0</v>
      </c>
      <c r="E50" s="50">
        <f>SUM(F50:I50)</f>
        <v>0</v>
      </c>
      <c r="F50" s="38">
        <f t="shared" si="10"/>
        <v>0</v>
      </c>
      <c r="G50" s="38">
        <f t="shared" si="10"/>
        <v>0</v>
      </c>
      <c r="H50" s="38">
        <f t="shared" si="10"/>
        <v>0</v>
      </c>
      <c r="I50" s="56">
        <v>0</v>
      </c>
      <c r="J50" s="43" t="s">
        <v>25</v>
      </c>
      <c r="K50" s="39"/>
      <c r="L50" s="42"/>
      <c r="M50" s="46"/>
      <c r="N50" s="42"/>
      <c r="O50" s="42"/>
      <c r="P50" s="42"/>
      <c r="Q50" s="42"/>
      <c r="R50" s="42"/>
      <c r="S50" s="42"/>
      <c r="T50" s="67"/>
      <c r="U50" s="6"/>
    </row>
    <row r="51" spans="1:21" ht="12">
      <c r="A51" s="74" t="s">
        <v>100</v>
      </c>
      <c r="B51" s="75">
        <v>0</v>
      </c>
      <c r="C51" s="76">
        <v>0</v>
      </c>
      <c r="D51" s="76">
        <v>0</v>
      </c>
      <c r="E51" s="77">
        <f>SUM(F51:I51)</f>
        <v>0</v>
      </c>
      <c r="F51" s="76">
        <v>0</v>
      </c>
      <c r="G51" s="76">
        <v>0</v>
      </c>
      <c r="H51" s="76">
        <v>0</v>
      </c>
      <c r="I51" s="77">
        <v>0</v>
      </c>
      <c r="J51" s="78" t="s">
        <v>25</v>
      </c>
      <c r="K51" s="79"/>
      <c r="L51" s="80"/>
      <c r="M51" s="81"/>
      <c r="N51" s="77"/>
      <c r="O51" s="82"/>
      <c r="P51" s="77"/>
      <c r="Q51" s="77"/>
      <c r="R51" s="77"/>
      <c r="S51" s="77"/>
      <c r="T51" s="81"/>
      <c r="U51" s="15"/>
    </row>
    <row r="52" spans="1:21" ht="12">
      <c r="A52" s="83" t="s">
        <v>101</v>
      </c>
      <c r="B52" s="83"/>
      <c r="C52" s="84"/>
      <c r="D52" s="33"/>
      <c r="E52" s="33"/>
      <c r="F52" s="33"/>
      <c r="G52" s="33"/>
      <c r="H52" s="85"/>
      <c r="I52" s="85"/>
      <c r="J52" s="85"/>
      <c r="N52" s="86"/>
      <c r="O52" s="86"/>
      <c r="P52" s="86"/>
      <c r="Q52" s="86"/>
      <c r="R52" s="86"/>
      <c r="S52" s="86"/>
      <c r="U52" s="15"/>
    </row>
    <row r="53" spans="1:21" ht="12">
      <c r="A53" s="87" t="s">
        <v>102</v>
      </c>
      <c r="B53" s="83"/>
      <c r="C53" s="84"/>
      <c r="D53" s="33"/>
      <c r="E53" s="33"/>
      <c r="F53" s="33"/>
      <c r="G53" s="33"/>
      <c r="H53" s="85"/>
      <c r="I53" s="85"/>
      <c r="J53" s="85"/>
      <c r="K53" s="15"/>
      <c r="L53" s="88"/>
      <c r="M53" s="89"/>
      <c r="N53" s="90"/>
      <c r="O53" s="90"/>
      <c r="P53" s="90"/>
      <c r="Q53" s="90"/>
      <c r="R53" s="90"/>
      <c r="S53" s="90"/>
      <c r="T53" s="89"/>
      <c r="U53" s="15"/>
    </row>
    <row r="54" spans="1:21" ht="12">
      <c r="A54" s="83" t="s">
        <v>103</v>
      </c>
      <c r="B54" s="88"/>
      <c r="C54" s="89"/>
      <c r="D54" s="90"/>
      <c r="E54" s="90"/>
      <c r="F54" s="90"/>
      <c r="G54" s="90"/>
      <c r="H54" s="91"/>
      <c r="I54" s="91"/>
      <c r="J54" s="91"/>
      <c r="K54" s="6"/>
      <c r="L54" s="92"/>
      <c r="M54" s="93"/>
      <c r="N54" s="86"/>
      <c r="O54" s="86"/>
      <c r="P54" s="86"/>
      <c r="Q54" s="86"/>
      <c r="R54" s="86"/>
      <c r="S54" s="86"/>
      <c r="T54" s="93"/>
      <c r="U54" s="15"/>
    </row>
    <row r="55" spans="1:21" ht="12">
      <c r="A55" s="6"/>
      <c r="B55" s="92"/>
      <c r="C55" s="93"/>
      <c r="D55" s="86"/>
      <c r="E55" s="86"/>
      <c r="F55" s="86"/>
      <c r="G55" s="86"/>
      <c r="H55" s="94"/>
      <c r="I55" s="94"/>
      <c r="J55" s="94"/>
      <c r="K55" s="6"/>
      <c r="L55" s="92"/>
      <c r="M55" s="93"/>
      <c r="N55" s="86"/>
      <c r="O55" s="86"/>
      <c r="P55" s="86"/>
      <c r="Q55" s="86"/>
      <c r="R55" s="86"/>
      <c r="S55" s="86"/>
      <c r="T55" s="93"/>
      <c r="U55" s="6"/>
    </row>
    <row r="56" spans="1:21" ht="12">
      <c r="A56" s="6"/>
      <c r="B56" s="92"/>
      <c r="C56" s="93"/>
      <c r="D56" s="86"/>
      <c r="E56" s="86"/>
      <c r="F56" s="86"/>
      <c r="G56" s="86"/>
      <c r="H56" s="94"/>
      <c r="I56" s="94"/>
      <c r="J56" s="94"/>
      <c r="K56" s="6"/>
      <c r="L56" s="92"/>
      <c r="M56" s="93"/>
      <c r="N56" s="86"/>
      <c r="O56" s="86"/>
      <c r="P56" s="86"/>
      <c r="Q56" s="86"/>
      <c r="R56" s="86"/>
      <c r="S56" s="86"/>
      <c r="T56" s="93"/>
      <c r="U56" s="6"/>
    </row>
    <row r="57" spans="1:21" ht="12">
      <c r="A57" s="6"/>
      <c r="B57" s="92"/>
      <c r="C57" s="93"/>
      <c r="D57" s="86"/>
      <c r="E57" s="86"/>
      <c r="F57" s="86"/>
      <c r="G57" s="86"/>
      <c r="H57" s="94"/>
      <c r="I57" s="94"/>
      <c r="J57" s="94"/>
      <c r="U57" s="6"/>
    </row>
  </sheetData>
  <sheetProtection/>
  <mergeCells count="5">
    <mergeCell ref="C3:C4"/>
    <mergeCell ref="E3:I3"/>
    <mergeCell ref="K3:K4"/>
    <mergeCell ref="M3:M4"/>
    <mergeCell ref="O3:S3"/>
  </mergeCells>
  <printOptions/>
  <pageMargins left="0.787" right="0.787" top="0.984" bottom="0.984" header="0.512" footer="0.512"/>
  <pageSetup orientation="portrait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2009-05-14T06:10:20Z</dcterms:created>
  <dcterms:modified xsi:type="dcterms:W3CDTF">2009-05-15T00:34:31Z</dcterms:modified>
  <cp:category/>
  <cp:version/>
  <cp:contentType/>
  <cp:contentStatus/>
</cp:coreProperties>
</file>