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'208'!$B$1:$D$14</definedName>
    <definedName name="_10.電気_ガスおよび水道">#REF!</definedName>
    <definedName name="_xlnm.Print_Area" localSheetId="0">'208'!$A$1:$P$82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<sst xmlns="http://schemas.openxmlformats.org/spreadsheetml/2006/main" count="172" uniqueCount="169">
  <si>
    <t>208． 市    町    村    税    徴    収    状    況</t>
  </si>
  <si>
    <t>（単位　1000円）</t>
  </si>
  <si>
    <t>年度および</t>
  </si>
  <si>
    <t>総                   額</t>
  </si>
  <si>
    <t>普                       通                         税</t>
  </si>
  <si>
    <t>目 的 税</t>
  </si>
  <si>
    <t>旧法による税</t>
  </si>
  <si>
    <t>標示番号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</si>
  <si>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</si>
  <si>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</si>
  <si>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</si>
  <si>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</si>
  <si>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</si>
  <si>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</si>
  <si>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</si>
  <si>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</si>
  <si>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　 町　 村　　　たばこ消費税</t>
  </si>
  <si>
    <t>電気,ガス税</t>
  </si>
  <si>
    <t>鉱 産 税</t>
  </si>
  <si>
    <t>木材引取税</t>
  </si>
  <si>
    <t>昭和42年度</t>
  </si>
  <si>
    <t>42</t>
  </si>
  <si>
    <t>43</t>
  </si>
  <si>
    <t>43</t>
  </si>
  <si>
    <t>44</t>
  </si>
  <si>
    <t>45</t>
  </si>
  <si>
    <t>45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</si>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</sst>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horizontal="center" vertical="center" wrapText="1"/>
      <protection locked="0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/>
      <protection locked="0"/>
    </xf>
    <xf numFmtId="41" fontId="8" fillId="0" borderId="1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5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6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8" fillId="0" borderId="15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Border="1" applyAlignment="1" applyProtection="1">
      <alignment horizontal="center"/>
      <protection/>
    </xf>
    <xf numFmtId="178" fontId="8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1" xfId="0" applyNumberFormat="1" applyFont="1" applyBorder="1" applyAlignment="1" applyProtection="1">
      <alignment horizontal="left"/>
      <protection/>
    </xf>
    <xf numFmtId="178" fontId="6" fillId="0" borderId="11" xfId="0" applyNumberFormat="1" applyFont="1" applyBorder="1" applyAlignment="1" applyProtection="1">
      <alignment horizontal="distributed"/>
      <protection locked="0"/>
    </xf>
    <xf numFmtId="41" fontId="6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/>
      <protection/>
    </xf>
    <xf numFmtId="177" fontId="6" fillId="0" borderId="11" xfId="0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horizontal="distributed"/>
      <protection locked="0"/>
    </xf>
    <xf numFmtId="0" fontId="8" fillId="0" borderId="17" xfId="0" applyFont="1" applyBorder="1" applyAlignment="1">
      <alignment horizontal="distributed"/>
    </xf>
    <xf numFmtId="49" fontId="6" fillId="0" borderId="18" xfId="0" applyNumberFormat="1" applyFont="1" applyBorder="1" applyAlignment="1" applyProtection="1">
      <alignment horizontal="distributed"/>
      <protection locked="0"/>
    </xf>
    <xf numFmtId="0" fontId="6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41" fontId="6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24" xfId="0" applyNumberFormat="1" applyFont="1" applyBorder="1" applyAlignment="1" applyProtection="1">
      <alignment horizontal="center" vertical="center"/>
      <protection locked="0"/>
    </xf>
    <xf numFmtId="41" fontId="6" fillId="0" borderId="22" xfId="0" applyNumberFormat="1" applyFont="1" applyBorder="1" applyAlignment="1" applyProtection="1">
      <alignment horizontal="center" vertical="center"/>
      <protection locked="0"/>
    </xf>
    <xf numFmtId="41" fontId="6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24" xfId="0" applyNumberFormat="1" applyFont="1" applyBorder="1" applyAlignment="1" applyProtection="1">
      <alignment horizontal="center" vertical="center"/>
      <protection locked="0"/>
    </xf>
    <xf numFmtId="41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vertical="center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H64">
      <selection activeCell="M80" sqref="M80"/>
    </sheetView>
  </sheetViews>
  <sheetFormatPr defaultColWidth="15.25390625" defaultRowHeight="12" customHeight="1"/>
  <cols>
    <col min="1" max="1" width="3.75390625" style="1" customWidth="1"/>
    <col min="2" max="2" width="11.75390625" style="1" customWidth="1"/>
    <col min="3" max="4" width="13.75390625" style="1" customWidth="1"/>
    <col min="5" max="5" width="8.875" style="75" customWidth="1"/>
    <col min="6" max="6" width="16.25390625" style="1" customWidth="1"/>
    <col min="7" max="8" width="13.75390625" style="1" customWidth="1"/>
    <col min="9" max="9" width="12.625" style="1" bestFit="1" customWidth="1"/>
    <col min="10" max="10" width="12.125" style="1" customWidth="1"/>
    <col min="11" max="11" width="12.375" style="1" customWidth="1"/>
    <col min="12" max="14" width="12.125" style="1" customWidth="1"/>
    <col min="15" max="15" width="12.75390625" style="1" customWidth="1"/>
    <col min="16" max="16" width="4.75390625" style="76" customWidth="1"/>
    <col min="17" max="17" width="15.25390625" style="1" customWidth="1"/>
    <col min="18" max="18" width="13.25390625" style="1" bestFit="1" customWidth="1"/>
    <col min="19" max="19" width="12.25390625" style="1" bestFit="1" customWidth="1"/>
    <col min="20" max="20" width="13.25390625" style="1" bestFit="1" customWidth="1"/>
    <col min="21" max="21" width="11.625" style="1" bestFit="1" customWidth="1"/>
    <col min="22" max="22" width="12.25390625" style="1" bestFit="1" customWidth="1"/>
    <col min="23" max="23" width="11.625" style="1" bestFit="1" customWidth="1"/>
    <col min="24" max="24" width="12.25390625" style="1" bestFit="1" customWidth="1"/>
    <col min="25" max="25" width="11.625" style="1" bestFit="1" customWidth="1"/>
    <col min="26" max="16384" width="15.25390625" style="1" customWidth="1"/>
  </cols>
  <sheetData>
    <row r="1" spans="2:25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R1" s="6"/>
      <c r="S1" s="6"/>
      <c r="T1" s="6"/>
      <c r="U1" s="6"/>
      <c r="V1" s="6"/>
      <c r="W1" s="6"/>
      <c r="X1" s="6"/>
      <c r="Y1" s="6"/>
    </row>
    <row r="2" spans="1:25" s="12" customFormat="1" ht="14.25" customHeight="1" thickBot="1">
      <c r="A2" s="85" t="s">
        <v>1</v>
      </c>
      <c r="B2" s="85"/>
      <c r="C2" s="85"/>
      <c r="D2" s="7"/>
      <c r="E2" s="8"/>
      <c r="F2" s="9"/>
      <c r="G2" s="7"/>
      <c r="H2" s="10"/>
      <c r="I2" s="7"/>
      <c r="J2" s="10"/>
      <c r="K2" s="10"/>
      <c r="L2" s="10"/>
      <c r="M2" s="10"/>
      <c r="N2" s="10"/>
      <c r="O2" s="10"/>
      <c r="P2" s="11"/>
      <c r="R2" s="86"/>
      <c r="S2" s="86"/>
      <c r="T2" s="86"/>
      <c r="U2" s="86"/>
      <c r="V2" s="86"/>
      <c r="W2" s="86"/>
      <c r="X2" s="86"/>
      <c r="Y2" s="86"/>
    </row>
    <row r="3" spans="1:25" s="15" customFormat="1" ht="22.5" customHeight="1" thickTop="1">
      <c r="A3" s="87" t="s">
        <v>2</v>
      </c>
      <c r="B3" s="88"/>
      <c r="C3" s="89" t="s">
        <v>3</v>
      </c>
      <c r="D3" s="90"/>
      <c r="E3" s="91"/>
      <c r="F3" s="92" t="s">
        <v>4</v>
      </c>
      <c r="G3" s="93"/>
      <c r="H3" s="93"/>
      <c r="I3" s="93"/>
      <c r="J3" s="93"/>
      <c r="K3" s="93"/>
      <c r="L3" s="93"/>
      <c r="M3" s="94"/>
      <c r="N3" s="95" t="s">
        <v>5</v>
      </c>
      <c r="O3" s="95" t="s">
        <v>6</v>
      </c>
      <c r="P3" s="97" t="s">
        <v>7</v>
      </c>
      <c r="Q3" s="13"/>
      <c r="R3" s="14"/>
      <c r="S3" s="14"/>
      <c r="T3" s="14"/>
      <c r="U3" s="14"/>
      <c r="V3" s="14"/>
      <c r="W3" s="14"/>
      <c r="X3" s="14"/>
      <c r="Y3" s="14"/>
    </row>
    <row r="4" spans="1:25" s="15" customFormat="1" ht="29.25" customHeight="1">
      <c r="A4" s="99" t="s">
        <v>8</v>
      </c>
      <c r="B4" s="100"/>
      <c r="C4" s="17" t="s">
        <v>9</v>
      </c>
      <c r="D4" s="17" t="s">
        <v>10</v>
      </c>
      <c r="E4" s="18" t="s">
        <v>11</v>
      </c>
      <c r="F4" s="19" t="s">
        <v>12</v>
      </c>
      <c r="G4" s="16" t="s">
        <v>13</v>
      </c>
      <c r="H4" s="17" t="s">
        <v>14</v>
      </c>
      <c r="I4" s="19" t="s">
        <v>15</v>
      </c>
      <c r="J4" s="20" t="s">
        <v>16</v>
      </c>
      <c r="K4" s="17" t="s">
        <v>17</v>
      </c>
      <c r="L4" s="17" t="s">
        <v>18</v>
      </c>
      <c r="M4" s="17" t="s">
        <v>19</v>
      </c>
      <c r="N4" s="96"/>
      <c r="O4" s="96"/>
      <c r="P4" s="98"/>
      <c r="Q4" s="21"/>
      <c r="R4" s="21"/>
      <c r="S4" s="21"/>
      <c r="T4" s="21"/>
      <c r="U4" s="21"/>
      <c r="V4" s="21"/>
      <c r="W4" s="21"/>
      <c r="X4" s="21"/>
      <c r="Y4" s="21"/>
    </row>
    <row r="5" spans="1:25" s="12" customFormat="1" ht="13.5" customHeight="1">
      <c r="A5" s="79" t="s">
        <v>20</v>
      </c>
      <c r="B5" s="80"/>
      <c r="C5" s="22">
        <v>7631088</v>
      </c>
      <c r="D5" s="23">
        <v>7550874</v>
      </c>
      <c r="E5" s="24">
        <v>95</v>
      </c>
      <c r="F5" s="25">
        <v>7005638</v>
      </c>
      <c r="G5" s="26">
        <v>2253805</v>
      </c>
      <c r="H5" s="27">
        <v>2896698</v>
      </c>
      <c r="I5" s="27">
        <v>215637</v>
      </c>
      <c r="J5" s="27">
        <v>1061846</v>
      </c>
      <c r="K5" s="27">
        <v>498883</v>
      </c>
      <c r="L5" s="27">
        <v>10102</v>
      </c>
      <c r="M5" s="27">
        <v>68672</v>
      </c>
      <c r="N5" s="28">
        <v>245229</v>
      </c>
      <c r="O5" s="28">
        <v>9</v>
      </c>
      <c r="P5" s="29" t="s">
        <v>21</v>
      </c>
      <c r="R5" s="30"/>
      <c r="S5" s="30"/>
      <c r="T5" s="31"/>
      <c r="U5" s="32"/>
      <c r="V5" s="30"/>
      <c r="W5" s="30"/>
      <c r="X5" s="31"/>
      <c r="Y5" s="32"/>
    </row>
    <row r="6" spans="1:25" s="12" customFormat="1" ht="13.5" customHeight="1">
      <c r="A6" s="81" t="s">
        <v>22</v>
      </c>
      <c r="B6" s="82"/>
      <c r="C6" s="22">
        <v>8592891</v>
      </c>
      <c r="D6" s="23">
        <v>8217527</v>
      </c>
      <c r="E6" s="24">
        <f aca="true" t="shared" si="0" ref="E6:E64">100*D6/C6</f>
        <v>95.63169135975308</v>
      </c>
      <c r="F6" s="25">
        <v>7914079</v>
      </c>
      <c r="G6" s="26">
        <v>2545508</v>
      </c>
      <c r="H6" s="27">
        <v>3334885</v>
      </c>
      <c r="I6" s="27">
        <v>253316</v>
      </c>
      <c r="J6" s="27">
        <v>1138209</v>
      </c>
      <c r="K6" s="27">
        <v>566134</v>
      </c>
      <c r="L6" s="27">
        <v>11324</v>
      </c>
      <c r="M6" s="27">
        <v>64703</v>
      </c>
      <c r="N6" s="28">
        <v>303450</v>
      </c>
      <c r="O6" s="28">
        <v>0</v>
      </c>
      <c r="P6" s="35" t="s">
        <v>23</v>
      </c>
      <c r="R6" s="30"/>
      <c r="S6" s="30"/>
      <c r="T6" s="31"/>
      <c r="U6" s="32"/>
      <c r="V6" s="30"/>
      <c r="W6" s="30"/>
      <c r="X6" s="31"/>
      <c r="Y6" s="32"/>
    </row>
    <row r="7" spans="1:25" s="12" customFormat="1" ht="13.5" customHeight="1">
      <c r="A7" s="81" t="s">
        <v>24</v>
      </c>
      <c r="B7" s="82"/>
      <c r="C7" s="22">
        <v>9857162</v>
      </c>
      <c r="D7" s="23">
        <v>9446444</v>
      </c>
      <c r="E7" s="24">
        <f t="shared" si="0"/>
        <v>95.83330374401882</v>
      </c>
      <c r="F7" s="25">
        <v>9103747</v>
      </c>
      <c r="G7" s="26">
        <v>2933024</v>
      </c>
      <c r="H7" s="27">
        <v>3784690</v>
      </c>
      <c r="I7" s="27">
        <v>295635</v>
      </c>
      <c r="J7" s="27">
        <v>1370783</v>
      </c>
      <c r="K7" s="27">
        <v>646915</v>
      </c>
      <c r="L7" s="27">
        <v>13095</v>
      </c>
      <c r="M7" s="27">
        <v>59605</v>
      </c>
      <c r="N7" s="28">
        <v>342697</v>
      </c>
      <c r="O7" s="28">
        <v>0</v>
      </c>
      <c r="P7" s="35" t="s">
        <v>24</v>
      </c>
      <c r="R7" s="30"/>
      <c r="S7" s="30"/>
      <c r="T7" s="31"/>
      <c r="U7" s="32"/>
      <c r="V7" s="30"/>
      <c r="W7" s="30"/>
      <c r="X7" s="31"/>
      <c r="Y7" s="32"/>
    </row>
    <row r="8" spans="1:25" s="12" customFormat="1" ht="13.5" customHeight="1">
      <c r="A8" s="33"/>
      <c r="B8" s="34"/>
      <c r="C8" s="22"/>
      <c r="D8" s="23"/>
      <c r="E8" s="24"/>
      <c r="F8" s="25"/>
      <c r="G8" s="26"/>
      <c r="H8" s="27"/>
      <c r="I8" s="27"/>
      <c r="J8" s="27"/>
      <c r="K8" s="27"/>
      <c r="L8" s="27"/>
      <c r="M8" s="27"/>
      <c r="N8" s="28"/>
      <c r="O8" s="28"/>
      <c r="P8" s="35"/>
      <c r="R8" s="30"/>
      <c r="S8" s="30"/>
      <c r="T8" s="31"/>
      <c r="U8" s="32"/>
      <c r="V8" s="30"/>
      <c r="W8" s="30"/>
      <c r="X8" s="31"/>
      <c r="Y8" s="32"/>
    </row>
    <row r="9" spans="1:25" s="40" customFormat="1" ht="13.5" customHeight="1">
      <c r="A9" s="83" t="s">
        <v>25</v>
      </c>
      <c r="B9" s="84"/>
      <c r="C9" s="36">
        <f>SUM(C12:C81)</f>
        <v>11597668</v>
      </c>
      <c r="D9" s="37">
        <f>SUM(D12:D81)</f>
        <v>11179549</v>
      </c>
      <c r="E9" s="38">
        <f t="shared" si="0"/>
        <v>96.3948010927714</v>
      </c>
      <c r="F9" s="37">
        <v>10764706</v>
      </c>
      <c r="G9" s="37">
        <f aca="true" t="shared" si="1" ref="G9:O9">SUM(G12:G81)</f>
        <v>3597509</v>
      </c>
      <c r="H9" s="37">
        <v>4475834</v>
      </c>
      <c r="I9" s="37">
        <v>338882</v>
      </c>
      <c r="J9" s="37">
        <f t="shared" si="1"/>
        <v>1522682</v>
      </c>
      <c r="K9" s="37">
        <f t="shared" si="1"/>
        <v>755913</v>
      </c>
      <c r="L9" s="37">
        <f t="shared" si="1"/>
        <v>14475</v>
      </c>
      <c r="M9" s="37">
        <f t="shared" si="1"/>
        <v>59411</v>
      </c>
      <c r="N9" s="37">
        <f t="shared" si="1"/>
        <v>414843</v>
      </c>
      <c r="O9" s="37">
        <f t="shared" si="1"/>
        <v>0</v>
      </c>
      <c r="P9" s="39" t="s">
        <v>26</v>
      </c>
      <c r="R9" s="41"/>
      <c r="S9" s="41"/>
      <c r="T9" s="42"/>
      <c r="U9" s="42"/>
      <c r="V9" s="41"/>
      <c r="W9" s="41"/>
      <c r="X9" s="42"/>
      <c r="Y9" s="42"/>
    </row>
    <row r="10" spans="1:25" s="12" customFormat="1" ht="13.5" customHeight="1">
      <c r="A10" s="43"/>
      <c r="B10" s="44"/>
      <c r="C10" s="45"/>
      <c r="D10" s="46"/>
      <c r="E10" s="38" t="s">
        <v>27</v>
      </c>
      <c r="F10" s="46"/>
      <c r="G10" s="26"/>
      <c r="H10" s="27"/>
      <c r="I10" s="27"/>
      <c r="J10" s="27"/>
      <c r="K10" s="27"/>
      <c r="L10" s="27"/>
      <c r="M10" s="27"/>
      <c r="N10" s="28"/>
      <c r="O10" s="28"/>
      <c r="P10" s="35"/>
      <c r="R10" s="30"/>
      <c r="S10" s="30"/>
      <c r="T10" s="30"/>
      <c r="U10" s="32"/>
      <c r="V10" s="30"/>
      <c r="W10" s="30"/>
      <c r="X10" s="30"/>
      <c r="Y10" s="32"/>
    </row>
    <row r="11" spans="1:25" s="12" customFormat="1" ht="13.5" customHeight="1">
      <c r="A11" s="43"/>
      <c r="B11" s="47"/>
      <c r="C11" s="48"/>
      <c r="E11" s="24" t="s">
        <v>27</v>
      </c>
      <c r="F11" s="49"/>
      <c r="G11" s="28" t="s">
        <v>27</v>
      </c>
      <c r="H11" s="28"/>
      <c r="I11" s="28"/>
      <c r="J11" s="28"/>
      <c r="K11" s="28"/>
      <c r="L11" s="28"/>
      <c r="M11" s="28"/>
      <c r="N11" s="28"/>
      <c r="O11" s="28"/>
      <c r="P11" s="50"/>
      <c r="R11" s="51"/>
      <c r="S11" s="51"/>
      <c r="T11" s="51"/>
      <c r="U11" s="51"/>
      <c r="V11" s="51"/>
      <c r="W11" s="51"/>
      <c r="X11" s="51"/>
      <c r="Y11" s="51"/>
    </row>
    <row r="12" spans="1:16" s="12" customFormat="1" ht="13.5" customHeight="1">
      <c r="A12" s="52">
        <v>1</v>
      </c>
      <c r="B12" s="53" t="s">
        <v>28</v>
      </c>
      <c r="C12" s="48">
        <v>3976882</v>
      </c>
      <c r="D12" s="28">
        <v>3873084</v>
      </c>
      <c r="E12" s="24">
        <f t="shared" si="0"/>
        <v>97.38996530447723</v>
      </c>
      <c r="F12" s="25">
        <v>3681667</v>
      </c>
      <c r="G12" s="27">
        <v>1475872</v>
      </c>
      <c r="H12" s="27">
        <v>1476504</v>
      </c>
      <c r="I12" s="27">
        <v>79509</v>
      </c>
      <c r="J12" s="27">
        <v>384094</v>
      </c>
      <c r="K12" s="27">
        <v>265027</v>
      </c>
      <c r="L12" s="27">
        <v>0</v>
      </c>
      <c r="M12" s="27">
        <v>661</v>
      </c>
      <c r="N12" s="28">
        <v>191417</v>
      </c>
      <c r="O12" s="28">
        <v>0</v>
      </c>
      <c r="P12" s="50" t="s">
        <v>29</v>
      </c>
    </row>
    <row r="13" spans="1:16" s="12" customFormat="1" ht="13.5" customHeight="1">
      <c r="A13" s="52">
        <v>2</v>
      </c>
      <c r="B13" s="53" t="s">
        <v>30</v>
      </c>
      <c r="C13" s="54">
        <v>1801970</v>
      </c>
      <c r="D13" s="27">
        <v>1622063</v>
      </c>
      <c r="E13" s="24">
        <f t="shared" si="0"/>
        <v>90.01609349767199</v>
      </c>
      <c r="F13" s="25">
        <v>1491832</v>
      </c>
      <c r="G13" s="27">
        <v>509378</v>
      </c>
      <c r="H13" s="27">
        <v>616881</v>
      </c>
      <c r="I13" s="27">
        <v>32244</v>
      </c>
      <c r="J13" s="27">
        <v>221677</v>
      </c>
      <c r="K13" s="27">
        <v>110643</v>
      </c>
      <c r="L13" s="27">
        <v>59</v>
      </c>
      <c r="M13" s="27">
        <v>950</v>
      </c>
      <c r="N13" s="28">
        <v>130231</v>
      </c>
      <c r="O13" s="28">
        <v>0</v>
      </c>
      <c r="P13" s="50" t="s">
        <v>31</v>
      </c>
    </row>
    <row r="14" spans="1:16" s="12" customFormat="1" ht="13.5" customHeight="1">
      <c r="A14" s="52">
        <v>3</v>
      </c>
      <c r="B14" s="53" t="s">
        <v>32</v>
      </c>
      <c r="C14" s="54">
        <v>630841</v>
      </c>
      <c r="D14" s="27">
        <v>616089</v>
      </c>
      <c r="E14" s="24">
        <f t="shared" si="0"/>
        <v>97.66153436444365</v>
      </c>
      <c r="F14" s="25">
        <v>599387</v>
      </c>
      <c r="G14" s="27">
        <v>240587</v>
      </c>
      <c r="H14" s="27">
        <v>213617</v>
      </c>
      <c r="I14" s="27">
        <v>15800</v>
      </c>
      <c r="J14" s="27">
        <v>82274</v>
      </c>
      <c r="K14" s="27">
        <v>47109</v>
      </c>
      <c r="L14" s="27">
        <v>0</v>
      </c>
      <c r="M14" s="27">
        <v>0</v>
      </c>
      <c r="N14" s="28">
        <v>16702</v>
      </c>
      <c r="O14" s="28">
        <v>0</v>
      </c>
      <c r="P14" s="50" t="s">
        <v>33</v>
      </c>
    </row>
    <row r="15" spans="1:16" s="12" customFormat="1" ht="13.5" customHeight="1">
      <c r="A15" s="52">
        <v>4</v>
      </c>
      <c r="B15" s="53" t="s">
        <v>34</v>
      </c>
      <c r="C15" s="54">
        <v>642545</v>
      </c>
      <c r="D15" s="27">
        <v>628161</v>
      </c>
      <c r="E15" s="24">
        <f t="shared" si="0"/>
        <v>97.76140192515699</v>
      </c>
      <c r="F15" s="25">
        <v>598465</v>
      </c>
      <c r="G15" s="27">
        <v>207979</v>
      </c>
      <c r="H15" s="27">
        <v>246646</v>
      </c>
      <c r="I15" s="27">
        <v>18833</v>
      </c>
      <c r="J15" s="27">
        <v>76999</v>
      </c>
      <c r="K15" s="27">
        <v>39836</v>
      </c>
      <c r="L15" s="27">
        <v>0</v>
      </c>
      <c r="M15" s="27">
        <v>8172</v>
      </c>
      <c r="N15" s="28">
        <v>29696</v>
      </c>
      <c r="O15" s="28">
        <v>0</v>
      </c>
      <c r="P15" s="50" t="s">
        <v>35</v>
      </c>
    </row>
    <row r="16" spans="1:16" s="12" customFormat="1" ht="13.5" customHeight="1">
      <c r="A16" s="52">
        <v>5</v>
      </c>
      <c r="B16" s="53" t="s">
        <v>36</v>
      </c>
      <c r="C16" s="54">
        <v>550325</v>
      </c>
      <c r="D16" s="27">
        <v>533309</v>
      </c>
      <c r="E16" s="24">
        <f t="shared" si="0"/>
        <v>96.90800890382955</v>
      </c>
      <c r="F16" s="25">
        <v>520994</v>
      </c>
      <c r="G16" s="27">
        <v>173975</v>
      </c>
      <c r="H16" s="27">
        <v>217045</v>
      </c>
      <c r="I16" s="27">
        <v>14739</v>
      </c>
      <c r="J16" s="27">
        <v>68444</v>
      </c>
      <c r="K16" s="27">
        <v>45839</v>
      </c>
      <c r="L16" s="27">
        <v>0</v>
      </c>
      <c r="M16" s="27">
        <v>952</v>
      </c>
      <c r="N16" s="28">
        <v>12315</v>
      </c>
      <c r="O16" s="28">
        <v>0</v>
      </c>
      <c r="P16" s="50" t="s">
        <v>37</v>
      </c>
    </row>
    <row r="17" spans="1:16" s="12" customFormat="1" ht="13.5" customHeight="1">
      <c r="A17" s="52">
        <v>6</v>
      </c>
      <c r="B17" s="53" t="s">
        <v>38</v>
      </c>
      <c r="C17" s="54">
        <v>316937</v>
      </c>
      <c r="D17" s="27">
        <v>309830</v>
      </c>
      <c r="E17" s="24">
        <f t="shared" si="0"/>
        <v>97.7575985132692</v>
      </c>
      <c r="F17" s="25">
        <v>300512</v>
      </c>
      <c r="G17" s="27">
        <v>106860</v>
      </c>
      <c r="H17" s="27">
        <v>110510</v>
      </c>
      <c r="I17" s="27">
        <v>11911</v>
      </c>
      <c r="J17" s="27">
        <v>48686</v>
      </c>
      <c r="K17" s="27">
        <v>21998</v>
      </c>
      <c r="L17" s="27">
        <v>0</v>
      </c>
      <c r="M17" s="27">
        <v>547</v>
      </c>
      <c r="N17" s="28">
        <v>9318</v>
      </c>
      <c r="O17" s="28">
        <v>0</v>
      </c>
      <c r="P17" s="50" t="s">
        <v>39</v>
      </c>
    </row>
    <row r="18" spans="1:16" s="12" customFormat="1" ht="13.5" customHeight="1">
      <c r="A18" s="52">
        <v>7</v>
      </c>
      <c r="B18" s="53" t="s">
        <v>40</v>
      </c>
      <c r="C18" s="54">
        <v>409589</v>
      </c>
      <c r="D18" s="27">
        <v>407295</v>
      </c>
      <c r="E18" s="24">
        <v>99.4</v>
      </c>
      <c r="F18" s="25">
        <v>100844</v>
      </c>
      <c r="G18" s="27">
        <v>121210</v>
      </c>
      <c r="H18" s="27">
        <v>192321</v>
      </c>
      <c r="I18" s="27">
        <v>7263</v>
      </c>
      <c r="J18" s="27">
        <v>44954</v>
      </c>
      <c r="K18" s="27">
        <v>22264</v>
      </c>
      <c r="L18" s="27">
        <v>12668</v>
      </c>
      <c r="M18" s="27">
        <v>164</v>
      </c>
      <c r="N18" s="28">
        <v>6451</v>
      </c>
      <c r="O18" s="28">
        <v>0</v>
      </c>
      <c r="P18" s="50" t="s">
        <v>41</v>
      </c>
    </row>
    <row r="19" spans="1:16" s="12" customFormat="1" ht="13.5" customHeight="1">
      <c r="A19" s="52">
        <v>8</v>
      </c>
      <c r="B19" s="53" t="s">
        <v>42</v>
      </c>
      <c r="C19" s="54">
        <v>187283</v>
      </c>
      <c r="D19" s="27">
        <v>181026</v>
      </c>
      <c r="E19" s="24">
        <f t="shared" si="0"/>
        <v>96.65906675993016</v>
      </c>
      <c r="F19" s="25">
        <v>178471</v>
      </c>
      <c r="G19" s="27">
        <v>51143</v>
      </c>
      <c r="H19" s="27">
        <v>73052</v>
      </c>
      <c r="I19" s="27">
        <v>8663</v>
      </c>
      <c r="J19" s="27">
        <v>33111</v>
      </c>
      <c r="K19" s="27">
        <v>10827</v>
      </c>
      <c r="L19" s="27">
        <v>0</v>
      </c>
      <c r="M19" s="27">
        <v>1675</v>
      </c>
      <c r="N19" s="28">
        <v>2555</v>
      </c>
      <c r="O19" s="28">
        <v>0</v>
      </c>
      <c r="P19" s="50" t="s">
        <v>43</v>
      </c>
    </row>
    <row r="20" spans="1:16" s="12" customFormat="1" ht="13.5" customHeight="1">
      <c r="A20" s="52">
        <v>9</v>
      </c>
      <c r="B20" s="53" t="s">
        <v>44</v>
      </c>
      <c r="C20" s="54">
        <v>163170</v>
      </c>
      <c r="D20" s="27">
        <v>158441</v>
      </c>
      <c r="E20" s="24">
        <f t="shared" si="0"/>
        <v>97.10179567322425</v>
      </c>
      <c r="F20" s="25">
        <v>158441</v>
      </c>
      <c r="G20" s="27">
        <v>42519</v>
      </c>
      <c r="H20" s="27">
        <v>68585</v>
      </c>
      <c r="I20" s="27">
        <v>6989</v>
      </c>
      <c r="J20" s="27">
        <v>28930</v>
      </c>
      <c r="K20" s="27">
        <v>11035</v>
      </c>
      <c r="L20" s="27">
        <v>0</v>
      </c>
      <c r="M20" s="27">
        <v>383</v>
      </c>
      <c r="N20" s="28">
        <v>0</v>
      </c>
      <c r="O20" s="28">
        <v>0</v>
      </c>
      <c r="P20" s="50" t="s">
        <v>45</v>
      </c>
    </row>
    <row r="21" spans="1:16" s="12" customFormat="1" ht="13.5" customHeight="1">
      <c r="A21" s="52">
        <v>10</v>
      </c>
      <c r="B21" s="53" t="s">
        <v>46</v>
      </c>
      <c r="C21" s="54">
        <v>141038</v>
      </c>
      <c r="D21" s="27">
        <v>134858</v>
      </c>
      <c r="E21" s="24">
        <f t="shared" si="0"/>
        <v>95.61820218664474</v>
      </c>
      <c r="F21" s="25">
        <v>134858</v>
      </c>
      <c r="G21" s="27">
        <v>32590</v>
      </c>
      <c r="H21" s="27">
        <v>56568</v>
      </c>
      <c r="I21" s="27">
        <v>7358</v>
      </c>
      <c r="J21" s="27">
        <v>28160</v>
      </c>
      <c r="K21" s="27">
        <v>9752</v>
      </c>
      <c r="L21" s="27">
        <v>0</v>
      </c>
      <c r="M21" s="27">
        <v>30</v>
      </c>
      <c r="N21" s="28">
        <v>0</v>
      </c>
      <c r="O21" s="28">
        <v>0</v>
      </c>
      <c r="P21" s="50" t="s">
        <v>47</v>
      </c>
    </row>
    <row r="22" spans="1:16" s="51" customFormat="1" ht="13.5" customHeight="1">
      <c r="A22" s="55">
        <v>11</v>
      </c>
      <c r="B22" s="53" t="s">
        <v>48</v>
      </c>
      <c r="C22" s="54">
        <v>353270</v>
      </c>
      <c r="D22" s="27">
        <v>340925</v>
      </c>
      <c r="E22" s="24">
        <f t="shared" si="0"/>
        <v>96.50550570385258</v>
      </c>
      <c r="F22" s="25">
        <v>340925</v>
      </c>
      <c r="G22" s="28">
        <v>104660</v>
      </c>
      <c r="H22" s="28">
        <v>130117</v>
      </c>
      <c r="I22" s="28">
        <v>17232</v>
      </c>
      <c r="J22" s="28">
        <v>64104</v>
      </c>
      <c r="K22" s="28">
        <v>24310</v>
      </c>
      <c r="L22" s="28">
        <v>0</v>
      </c>
      <c r="M22" s="28">
        <v>502</v>
      </c>
      <c r="N22" s="28">
        <v>0</v>
      </c>
      <c r="O22" s="28">
        <v>0</v>
      </c>
      <c r="P22" s="50" t="s">
        <v>49</v>
      </c>
    </row>
    <row r="23" spans="1:22" s="37" customFormat="1" ht="13.5" customHeight="1">
      <c r="A23" s="77" t="s">
        <v>50</v>
      </c>
      <c r="B23" s="78"/>
      <c r="C23" s="36"/>
      <c r="P23" s="56" t="s">
        <v>51</v>
      </c>
      <c r="R23" s="57"/>
      <c r="V23" s="57"/>
    </row>
    <row r="24" spans="1:16" s="51" customFormat="1" ht="13.5" customHeight="1">
      <c r="A24" s="55">
        <v>12</v>
      </c>
      <c r="B24" s="53" t="s">
        <v>52</v>
      </c>
      <c r="C24" s="54">
        <v>14104</v>
      </c>
      <c r="D24" s="28">
        <v>13611</v>
      </c>
      <c r="E24" s="24">
        <f t="shared" si="0"/>
        <v>96.5045377197958</v>
      </c>
      <c r="F24" s="25">
        <v>13611</v>
      </c>
      <c r="G24" s="28">
        <v>1920</v>
      </c>
      <c r="H24" s="28">
        <v>6605</v>
      </c>
      <c r="I24" s="28">
        <v>1179</v>
      </c>
      <c r="J24" s="28">
        <v>2905</v>
      </c>
      <c r="K24" s="28">
        <v>757</v>
      </c>
      <c r="L24" s="28">
        <v>0</v>
      </c>
      <c r="M24" s="28">
        <v>245</v>
      </c>
      <c r="N24" s="28">
        <f aca="true" t="shared" si="2" ref="N24:O26">W24+X24</f>
        <v>0</v>
      </c>
      <c r="O24" s="28">
        <f t="shared" si="2"/>
        <v>0</v>
      </c>
      <c r="P24" s="50" t="s">
        <v>53</v>
      </c>
    </row>
    <row r="25" spans="1:16" s="51" customFormat="1" ht="13.5" customHeight="1">
      <c r="A25" s="55">
        <v>13</v>
      </c>
      <c r="B25" s="53" t="s">
        <v>54</v>
      </c>
      <c r="C25" s="54">
        <v>24729</v>
      </c>
      <c r="D25" s="28">
        <v>24092</v>
      </c>
      <c r="E25" s="24">
        <f t="shared" si="0"/>
        <v>97.4240769946217</v>
      </c>
      <c r="F25" s="25">
        <v>24092</v>
      </c>
      <c r="G25" s="28">
        <v>5199</v>
      </c>
      <c r="H25" s="28">
        <v>9737</v>
      </c>
      <c r="I25" s="28">
        <v>1620</v>
      </c>
      <c r="J25" s="28">
        <v>5789</v>
      </c>
      <c r="K25" s="28">
        <v>1614</v>
      </c>
      <c r="L25" s="28">
        <v>13</v>
      </c>
      <c r="M25" s="28">
        <v>119</v>
      </c>
      <c r="N25" s="28">
        <f t="shared" si="2"/>
        <v>0</v>
      </c>
      <c r="O25" s="28">
        <f t="shared" si="2"/>
        <v>0</v>
      </c>
      <c r="P25" s="50" t="s">
        <v>55</v>
      </c>
    </row>
    <row r="26" spans="1:16" s="51" customFormat="1" ht="13.5" customHeight="1">
      <c r="A26" s="55">
        <v>14</v>
      </c>
      <c r="B26" s="53" t="s">
        <v>56</v>
      </c>
      <c r="C26" s="54">
        <v>26047</v>
      </c>
      <c r="D26" s="28">
        <v>25253</v>
      </c>
      <c r="E26" s="24">
        <f t="shared" si="0"/>
        <v>96.95166429915153</v>
      </c>
      <c r="F26" s="25">
        <v>25253</v>
      </c>
      <c r="G26" s="28">
        <v>6282</v>
      </c>
      <c r="H26" s="28">
        <v>10208</v>
      </c>
      <c r="I26" s="28">
        <v>1436</v>
      </c>
      <c r="J26" s="28">
        <v>5538</v>
      </c>
      <c r="K26" s="28">
        <v>1752</v>
      </c>
      <c r="L26" s="28">
        <v>0</v>
      </c>
      <c r="M26" s="28">
        <v>37</v>
      </c>
      <c r="N26" s="28">
        <f t="shared" si="2"/>
        <v>0</v>
      </c>
      <c r="O26" s="28">
        <f t="shared" si="2"/>
        <v>0</v>
      </c>
      <c r="P26" s="50" t="s">
        <v>57</v>
      </c>
    </row>
    <row r="27" spans="1:23" s="37" customFormat="1" ht="13.5" customHeight="1">
      <c r="A27" s="77" t="s">
        <v>58</v>
      </c>
      <c r="B27" s="78"/>
      <c r="C27" s="3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56" t="s">
        <v>59</v>
      </c>
      <c r="R27" s="57"/>
      <c r="S27" s="57"/>
      <c r="V27" s="57"/>
      <c r="W27" s="57"/>
    </row>
    <row r="28" spans="1:16" s="51" customFormat="1" ht="13.5" customHeight="1">
      <c r="A28" s="55">
        <v>15</v>
      </c>
      <c r="B28" s="53" t="s">
        <v>60</v>
      </c>
      <c r="C28" s="54">
        <v>42848</v>
      </c>
      <c r="D28" s="28">
        <v>42196</v>
      </c>
      <c r="E28" s="24">
        <f t="shared" si="0"/>
        <v>98.47834204630321</v>
      </c>
      <c r="F28" s="25">
        <v>42196</v>
      </c>
      <c r="G28" s="28">
        <v>8452</v>
      </c>
      <c r="H28" s="28">
        <v>18947</v>
      </c>
      <c r="I28" s="28">
        <v>2444</v>
      </c>
      <c r="J28" s="28">
        <v>9299</v>
      </c>
      <c r="K28" s="28">
        <v>2819</v>
      </c>
      <c r="L28" s="28">
        <v>0</v>
      </c>
      <c r="M28" s="28">
        <v>235</v>
      </c>
      <c r="N28" s="28">
        <f>W28+X28</f>
        <v>0</v>
      </c>
      <c r="O28" s="28">
        <f>X28+Y28</f>
        <v>0</v>
      </c>
      <c r="P28" s="50" t="s">
        <v>61</v>
      </c>
    </row>
    <row r="29" spans="1:16" s="51" customFormat="1" ht="13.5" customHeight="1">
      <c r="A29" s="55">
        <v>16</v>
      </c>
      <c r="B29" s="53" t="s">
        <v>62</v>
      </c>
      <c r="C29" s="54">
        <v>12849</v>
      </c>
      <c r="D29" s="28">
        <v>12653</v>
      </c>
      <c r="E29" s="24">
        <f t="shared" si="0"/>
        <v>98.47458946221496</v>
      </c>
      <c r="F29" s="25">
        <v>12653</v>
      </c>
      <c r="G29" s="28">
        <v>2903</v>
      </c>
      <c r="H29" s="28">
        <v>4063</v>
      </c>
      <c r="I29" s="28">
        <v>365</v>
      </c>
      <c r="J29" s="28">
        <v>4061</v>
      </c>
      <c r="K29" s="28">
        <v>1261</v>
      </c>
      <c r="L29" s="28">
        <v>0</v>
      </c>
      <c r="M29" s="28">
        <v>0</v>
      </c>
      <c r="N29" s="28">
        <f>W29+X29</f>
        <v>0</v>
      </c>
      <c r="O29" s="28">
        <f>X29+Y29</f>
        <v>0</v>
      </c>
      <c r="P29" s="50" t="s">
        <v>63</v>
      </c>
    </row>
    <row r="30" spans="1:16" s="51" customFormat="1" ht="13.5" customHeight="1">
      <c r="A30" s="55">
        <v>17</v>
      </c>
      <c r="B30" s="53" t="s">
        <v>64</v>
      </c>
      <c r="C30" s="54">
        <v>109047</v>
      </c>
      <c r="D30" s="28">
        <v>104299</v>
      </c>
      <c r="E30" s="24">
        <f t="shared" si="0"/>
        <v>95.64591414711087</v>
      </c>
      <c r="F30" s="25">
        <v>103261</v>
      </c>
      <c r="G30" s="28">
        <v>29643</v>
      </c>
      <c r="H30" s="28">
        <v>39740</v>
      </c>
      <c r="I30" s="28">
        <v>5786</v>
      </c>
      <c r="J30" s="28">
        <v>20538</v>
      </c>
      <c r="K30" s="28">
        <v>7500</v>
      </c>
      <c r="L30" s="28">
        <v>4</v>
      </c>
      <c r="M30" s="28">
        <v>50</v>
      </c>
      <c r="N30" s="28">
        <v>1038</v>
      </c>
      <c r="O30" s="28">
        <v>0</v>
      </c>
      <c r="P30" s="50" t="s">
        <v>65</v>
      </c>
    </row>
    <row r="31" spans="1:16" s="51" customFormat="1" ht="13.5" customHeight="1">
      <c r="A31" s="55">
        <v>18</v>
      </c>
      <c r="B31" s="53" t="s">
        <v>66</v>
      </c>
      <c r="C31" s="54">
        <v>27608</v>
      </c>
      <c r="D31" s="28">
        <v>26707</v>
      </c>
      <c r="E31" s="24">
        <f t="shared" si="0"/>
        <v>96.73645320197045</v>
      </c>
      <c r="F31" s="25">
        <v>26707</v>
      </c>
      <c r="G31" s="28">
        <v>5225</v>
      </c>
      <c r="H31" s="28">
        <v>10988</v>
      </c>
      <c r="I31" s="28">
        <v>1904</v>
      </c>
      <c r="J31" s="28">
        <v>6590</v>
      </c>
      <c r="K31" s="28">
        <v>1899</v>
      </c>
      <c r="L31" s="28">
        <v>0</v>
      </c>
      <c r="M31" s="28">
        <v>101</v>
      </c>
      <c r="N31" s="28">
        <f>W31+X31</f>
        <v>0</v>
      </c>
      <c r="O31" s="28">
        <f>X31+Y31</f>
        <v>0</v>
      </c>
      <c r="P31" s="50" t="s">
        <v>67</v>
      </c>
    </row>
    <row r="32" spans="1:16" s="51" customFormat="1" ht="13.5" customHeight="1">
      <c r="A32" s="55">
        <v>19</v>
      </c>
      <c r="B32" s="53" t="s">
        <v>68</v>
      </c>
      <c r="C32" s="54">
        <v>57522</v>
      </c>
      <c r="D32" s="28">
        <v>57477</v>
      </c>
      <c r="E32" s="24">
        <f t="shared" si="0"/>
        <v>99.92176906227182</v>
      </c>
      <c r="F32" s="25">
        <v>57477</v>
      </c>
      <c r="G32" s="28">
        <v>10625</v>
      </c>
      <c r="H32" s="28">
        <v>25603</v>
      </c>
      <c r="I32" s="28">
        <v>3838</v>
      </c>
      <c r="J32" s="28">
        <v>13195</v>
      </c>
      <c r="K32" s="28">
        <v>3852</v>
      </c>
      <c r="L32" s="28">
        <v>0</v>
      </c>
      <c r="M32" s="28">
        <v>364</v>
      </c>
      <c r="N32" s="28">
        <f>W32+X32</f>
        <v>0</v>
      </c>
      <c r="O32" s="28">
        <f>X32+Y32</f>
        <v>0</v>
      </c>
      <c r="P32" s="50" t="s">
        <v>69</v>
      </c>
    </row>
    <row r="33" spans="1:16" s="37" customFormat="1" ht="13.5" customHeight="1">
      <c r="A33" s="77" t="s">
        <v>70</v>
      </c>
      <c r="B33" s="78"/>
      <c r="C33" s="36"/>
      <c r="P33" s="56" t="s">
        <v>71</v>
      </c>
    </row>
    <row r="34" spans="1:16" s="51" customFormat="1" ht="13.5" customHeight="1">
      <c r="A34" s="55">
        <v>20</v>
      </c>
      <c r="B34" s="53" t="s">
        <v>72</v>
      </c>
      <c r="C34" s="54">
        <v>112293</v>
      </c>
      <c r="D34" s="28">
        <v>111097</v>
      </c>
      <c r="E34" s="24">
        <f t="shared" si="0"/>
        <v>98.9349291585406</v>
      </c>
      <c r="F34" s="25">
        <v>111097</v>
      </c>
      <c r="G34" s="28">
        <v>25132</v>
      </c>
      <c r="H34" s="28">
        <v>46363</v>
      </c>
      <c r="I34" s="28">
        <v>6516</v>
      </c>
      <c r="J34" s="28">
        <v>23783</v>
      </c>
      <c r="K34" s="28">
        <v>9293</v>
      </c>
      <c r="L34" s="28">
        <v>0</v>
      </c>
      <c r="M34" s="28">
        <v>10</v>
      </c>
      <c r="N34" s="28">
        <v>0</v>
      </c>
      <c r="O34" s="28">
        <v>0</v>
      </c>
      <c r="P34" s="50" t="s">
        <v>73</v>
      </c>
    </row>
    <row r="35" spans="1:16" s="51" customFormat="1" ht="13.5" customHeight="1">
      <c r="A35" s="55">
        <v>21</v>
      </c>
      <c r="B35" s="53" t="s">
        <v>74</v>
      </c>
      <c r="C35" s="54">
        <v>75970</v>
      </c>
      <c r="D35" s="28">
        <v>73139</v>
      </c>
      <c r="E35" s="24">
        <f t="shared" si="0"/>
        <v>96.27352902461497</v>
      </c>
      <c r="F35" s="25">
        <v>73139</v>
      </c>
      <c r="G35" s="28">
        <v>12429</v>
      </c>
      <c r="H35" s="28">
        <v>37266</v>
      </c>
      <c r="I35" s="28">
        <v>3834</v>
      </c>
      <c r="J35" s="28">
        <v>14678</v>
      </c>
      <c r="K35" s="28">
        <v>3931</v>
      </c>
      <c r="L35" s="28">
        <v>0</v>
      </c>
      <c r="M35" s="28">
        <v>1001</v>
      </c>
      <c r="N35" s="28">
        <v>0</v>
      </c>
      <c r="O35" s="28">
        <v>0</v>
      </c>
      <c r="P35" s="50" t="s">
        <v>75</v>
      </c>
    </row>
    <row r="36" spans="1:16" s="37" customFormat="1" ht="13.5" customHeight="1">
      <c r="A36" s="77" t="s">
        <v>76</v>
      </c>
      <c r="B36" s="78"/>
      <c r="C36" s="36"/>
      <c r="P36" s="58" t="s">
        <v>77</v>
      </c>
    </row>
    <row r="37" spans="1:16" s="51" customFormat="1" ht="13.5" customHeight="1">
      <c r="A37" s="55">
        <v>22</v>
      </c>
      <c r="B37" s="53" t="s">
        <v>78</v>
      </c>
      <c r="C37" s="54">
        <v>34841</v>
      </c>
      <c r="D37" s="28">
        <v>34668</v>
      </c>
      <c r="E37" s="24">
        <f t="shared" si="0"/>
        <v>99.50345856892741</v>
      </c>
      <c r="F37" s="25">
        <v>34668</v>
      </c>
      <c r="G37" s="28">
        <v>7017</v>
      </c>
      <c r="H37" s="28">
        <v>16487</v>
      </c>
      <c r="I37" s="28">
        <v>2271</v>
      </c>
      <c r="J37" s="28">
        <v>7187</v>
      </c>
      <c r="K37" s="28">
        <v>1639</v>
      </c>
      <c r="L37" s="28">
        <v>0</v>
      </c>
      <c r="M37" s="28">
        <v>67</v>
      </c>
      <c r="N37" s="28">
        <f>W37+X37</f>
        <v>0</v>
      </c>
      <c r="O37" s="28">
        <f>X37+Y37</f>
        <v>0</v>
      </c>
      <c r="P37" s="50" t="s">
        <v>79</v>
      </c>
    </row>
    <row r="38" spans="1:16" s="51" customFormat="1" ht="13.5" customHeight="1">
      <c r="A38" s="55">
        <v>23</v>
      </c>
      <c r="B38" s="53" t="s">
        <v>80</v>
      </c>
      <c r="C38" s="54">
        <v>58647</v>
      </c>
      <c r="D38" s="28">
        <v>57820</v>
      </c>
      <c r="E38" s="24">
        <f t="shared" si="0"/>
        <v>98.58986819445155</v>
      </c>
      <c r="F38" s="25">
        <v>57820</v>
      </c>
      <c r="G38" s="28">
        <v>11477</v>
      </c>
      <c r="H38" s="28">
        <v>31928</v>
      </c>
      <c r="I38" s="28">
        <v>3105</v>
      </c>
      <c r="J38" s="28">
        <v>8538</v>
      </c>
      <c r="K38" s="28">
        <v>2755</v>
      </c>
      <c r="L38" s="28">
        <v>0</v>
      </c>
      <c r="M38" s="28">
        <v>17</v>
      </c>
      <c r="N38" s="28">
        <v>0</v>
      </c>
      <c r="O38" s="28">
        <v>0</v>
      </c>
      <c r="P38" s="50" t="s">
        <v>81</v>
      </c>
    </row>
    <row r="39" spans="1:16" s="51" customFormat="1" ht="13.5" customHeight="1">
      <c r="A39" s="55">
        <v>24</v>
      </c>
      <c r="B39" s="53" t="s">
        <v>82</v>
      </c>
      <c r="C39" s="54">
        <v>74254</v>
      </c>
      <c r="D39" s="28">
        <v>72585</v>
      </c>
      <c r="E39" s="24">
        <v>97.7</v>
      </c>
      <c r="F39" s="25">
        <v>72585</v>
      </c>
      <c r="G39" s="28">
        <v>12225</v>
      </c>
      <c r="H39" s="28">
        <v>39768</v>
      </c>
      <c r="I39" s="28">
        <v>3983</v>
      </c>
      <c r="J39" s="28">
        <v>12643</v>
      </c>
      <c r="K39" s="28">
        <v>3648</v>
      </c>
      <c r="L39" s="28">
        <v>0</v>
      </c>
      <c r="M39" s="28">
        <v>318</v>
      </c>
      <c r="N39" s="28">
        <f>W39+X39</f>
        <v>0</v>
      </c>
      <c r="O39" s="28">
        <f>X39+Y39</f>
        <v>0</v>
      </c>
      <c r="P39" s="50" t="s">
        <v>83</v>
      </c>
    </row>
    <row r="40" spans="1:16" s="51" customFormat="1" ht="13.5" customHeight="1">
      <c r="A40" s="55">
        <v>25</v>
      </c>
      <c r="B40" s="53" t="s">
        <v>84</v>
      </c>
      <c r="C40" s="54">
        <v>97586</v>
      </c>
      <c r="D40" s="28">
        <v>96719</v>
      </c>
      <c r="E40" s="24">
        <f t="shared" si="0"/>
        <v>99.11155288668456</v>
      </c>
      <c r="F40" s="25">
        <v>91637</v>
      </c>
      <c r="G40" s="28">
        <v>20688</v>
      </c>
      <c r="H40" s="28">
        <v>41129</v>
      </c>
      <c r="I40" s="28">
        <v>2909</v>
      </c>
      <c r="J40" s="28">
        <v>18756</v>
      </c>
      <c r="K40" s="28">
        <v>7283</v>
      </c>
      <c r="L40" s="28">
        <v>114</v>
      </c>
      <c r="M40" s="28">
        <v>758</v>
      </c>
      <c r="N40" s="28">
        <v>5082</v>
      </c>
      <c r="O40" s="28">
        <v>0</v>
      </c>
      <c r="P40" s="50" t="s">
        <v>85</v>
      </c>
    </row>
    <row r="41" spans="1:22" s="37" customFormat="1" ht="13.5" customHeight="1">
      <c r="A41" s="77" t="s">
        <v>86</v>
      </c>
      <c r="B41" s="78"/>
      <c r="C41" s="36"/>
      <c r="P41" s="56" t="s">
        <v>87</v>
      </c>
      <c r="R41" s="57"/>
      <c r="V41" s="57"/>
    </row>
    <row r="42" spans="1:16" s="51" customFormat="1" ht="13.5" customHeight="1">
      <c r="A42" s="55">
        <v>26</v>
      </c>
      <c r="B42" s="53" t="s">
        <v>88</v>
      </c>
      <c r="C42" s="54">
        <v>242110</v>
      </c>
      <c r="D42" s="28">
        <v>239959</v>
      </c>
      <c r="E42" s="24">
        <f t="shared" si="0"/>
        <v>99.11156086076576</v>
      </c>
      <c r="F42" s="25">
        <v>239959</v>
      </c>
      <c r="G42" s="28">
        <v>59191</v>
      </c>
      <c r="H42" s="28">
        <v>135838</v>
      </c>
      <c r="I42" s="28">
        <v>4486</v>
      </c>
      <c r="J42" s="28">
        <v>29739</v>
      </c>
      <c r="K42" s="28">
        <v>10616</v>
      </c>
      <c r="L42" s="28">
        <v>0</v>
      </c>
      <c r="M42" s="28">
        <v>89</v>
      </c>
      <c r="N42" s="28">
        <v>0</v>
      </c>
      <c r="O42" s="28">
        <v>0</v>
      </c>
      <c r="P42" s="50" t="s">
        <v>89</v>
      </c>
    </row>
    <row r="43" spans="1:16" s="37" customFormat="1" ht="13.5" customHeight="1">
      <c r="A43" s="77" t="s">
        <v>90</v>
      </c>
      <c r="B43" s="78"/>
      <c r="C43" s="36"/>
      <c r="P43" s="56" t="s">
        <v>91</v>
      </c>
    </row>
    <row r="44" spans="1:16" s="51" customFormat="1" ht="13.5" customHeight="1">
      <c r="A44" s="55">
        <v>27</v>
      </c>
      <c r="B44" s="53" t="s">
        <v>92</v>
      </c>
      <c r="C44" s="54">
        <v>14716</v>
      </c>
      <c r="D44" s="28">
        <v>14492</v>
      </c>
      <c r="E44" s="24">
        <f t="shared" si="0"/>
        <v>98.47784724109812</v>
      </c>
      <c r="F44" s="25">
        <v>14492</v>
      </c>
      <c r="G44" s="28">
        <v>3155</v>
      </c>
      <c r="H44" s="28">
        <v>5697</v>
      </c>
      <c r="I44" s="28">
        <v>574</v>
      </c>
      <c r="J44" s="28">
        <v>3400</v>
      </c>
      <c r="K44" s="28">
        <v>1642</v>
      </c>
      <c r="L44" s="28">
        <v>24</v>
      </c>
      <c r="M44" s="28">
        <v>0</v>
      </c>
      <c r="N44" s="28">
        <f aca="true" t="shared" si="3" ref="N44:O51">W44+X44</f>
        <v>0</v>
      </c>
      <c r="O44" s="28">
        <f t="shared" si="3"/>
        <v>0</v>
      </c>
      <c r="P44" s="50" t="s">
        <v>93</v>
      </c>
    </row>
    <row r="45" spans="1:16" s="51" customFormat="1" ht="13.5" customHeight="1">
      <c r="A45" s="55">
        <v>28</v>
      </c>
      <c r="B45" s="53" t="s">
        <v>94</v>
      </c>
      <c r="C45" s="54">
        <v>30191</v>
      </c>
      <c r="D45" s="28">
        <v>30123</v>
      </c>
      <c r="E45" s="24">
        <f t="shared" si="0"/>
        <v>99.77476731476268</v>
      </c>
      <c r="F45" s="25">
        <v>30123</v>
      </c>
      <c r="G45" s="28">
        <v>5696</v>
      </c>
      <c r="H45" s="28">
        <v>10626</v>
      </c>
      <c r="I45" s="28">
        <v>3075</v>
      </c>
      <c r="J45" s="28">
        <v>7482</v>
      </c>
      <c r="K45" s="28">
        <v>3136</v>
      </c>
      <c r="L45" s="28">
        <v>0</v>
      </c>
      <c r="M45" s="28">
        <v>108</v>
      </c>
      <c r="N45" s="28">
        <f t="shared" si="3"/>
        <v>0</v>
      </c>
      <c r="O45" s="28">
        <f t="shared" si="3"/>
        <v>0</v>
      </c>
      <c r="P45" s="50" t="s">
        <v>95</v>
      </c>
    </row>
    <row r="46" spans="1:16" s="51" customFormat="1" ht="13.5" customHeight="1">
      <c r="A46" s="55">
        <v>29</v>
      </c>
      <c r="B46" s="53" t="s">
        <v>96</v>
      </c>
      <c r="C46" s="54">
        <v>13466</v>
      </c>
      <c r="D46" s="28">
        <v>13217</v>
      </c>
      <c r="E46" s="24">
        <f t="shared" si="0"/>
        <v>98.15089855933462</v>
      </c>
      <c r="F46" s="25">
        <v>13217</v>
      </c>
      <c r="G46" s="28">
        <v>1986</v>
      </c>
      <c r="H46" s="28">
        <v>5214</v>
      </c>
      <c r="I46" s="28">
        <v>984</v>
      </c>
      <c r="J46" s="28">
        <v>3182</v>
      </c>
      <c r="K46" s="28">
        <v>903</v>
      </c>
      <c r="L46" s="28">
        <v>37</v>
      </c>
      <c r="M46" s="28">
        <v>911</v>
      </c>
      <c r="N46" s="28">
        <f t="shared" si="3"/>
        <v>0</v>
      </c>
      <c r="O46" s="28">
        <f t="shared" si="3"/>
        <v>0</v>
      </c>
      <c r="P46" s="50" t="s">
        <v>97</v>
      </c>
    </row>
    <row r="47" spans="1:16" s="51" customFormat="1" ht="13.5" customHeight="1">
      <c r="A47" s="55">
        <v>30</v>
      </c>
      <c r="B47" s="53" t="s">
        <v>98</v>
      </c>
      <c r="C47" s="54">
        <v>45250</v>
      </c>
      <c r="D47" s="28">
        <v>45138</v>
      </c>
      <c r="E47" s="24">
        <f t="shared" si="0"/>
        <v>99.7524861878453</v>
      </c>
      <c r="F47" s="25">
        <v>45138</v>
      </c>
      <c r="G47" s="28">
        <v>6198</v>
      </c>
      <c r="H47" s="28">
        <v>24595</v>
      </c>
      <c r="I47" s="28">
        <v>2518</v>
      </c>
      <c r="J47" s="28">
        <v>7482</v>
      </c>
      <c r="K47" s="28">
        <v>1850</v>
      </c>
      <c r="L47" s="28">
        <v>0</v>
      </c>
      <c r="M47" s="28">
        <v>2495</v>
      </c>
      <c r="N47" s="28">
        <f t="shared" si="3"/>
        <v>0</v>
      </c>
      <c r="O47" s="28">
        <f t="shared" si="3"/>
        <v>0</v>
      </c>
      <c r="P47" s="50" t="s">
        <v>99</v>
      </c>
    </row>
    <row r="48" spans="1:16" s="51" customFormat="1" ht="13.5" customHeight="1">
      <c r="A48" s="55">
        <v>31</v>
      </c>
      <c r="B48" s="53" t="s">
        <v>100</v>
      </c>
      <c r="C48" s="54">
        <v>22146</v>
      </c>
      <c r="D48" s="28">
        <v>22146</v>
      </c>
      <c r="E48" s="24">
        <f t="shared" si="0"/>
        <v>100</v>
      </c>
      <c r="F48" s="25">
        <v>22146</v>
      </c>
      <c r="G48" s="28">
        <v>3877</v>
      </c>
      <c r="H48" s="28">
        <v>10008</v>
      </c>
      <c r="I48" s="28">
        <v>1839</v>
      </c>
      <c r="J48" s="28">
        <v>3846</v>
      </c>
      <c r="K48" s="28">
        <v>1493</v>
      </c>
      <c r="L48" s="28">
        <v>0</v>
      </c>
      <c r="M48" s="28">
        <v>1083</v>
      </c>
      <c r="N48" s="28">
        <f t="shared" si="3"/>
        <v>0</v>
      </c>
      <c r="O48" s="28">
        <f t="shared" si="3"/>
        <v>0</v>
      </c>
      <c r="P48" s="50" t="s">
        <v>101</v>
      </c>
    </row>
    <row r="49" spans="1:16" s="51" customFormat="1" ht="13.5" customHeight="1">
      <c r="A49" s="55">
        <v>32</v>
      </c>
      <c r="B49" s="53" t="s">
        <v>102</v>
      </c>
      <c r="C49" s="54">
        <v>17752</v>
      </c>
      <c r="D49" s="28">
        <v>17479</v>
      </c>
      <c r="E49" s="24">
        <f t="shared" si="0"/>
        <v>98.46214511041009</v>
      </c>
      <c r="F49" s="25">
        <v>17479</v>
      </c>
      <c r="G49" s="28">
        <v>4603</v>
      </c>
      <c r="H49" s="28">
        <v>5649</v>
      </c>
      <c r="I49" s="28">
        <v>672</v>
      </c>
      <c r="J49" s="28">
        <v>4806</v>
      </c>
      <c r="K49" s="28">
        <v>1748</v>
      </c>
      <c r="L49" s="28">
        <v>0</v>
      </c>
      <c r="M49" s="28">
        <v>1</v>
      </c>
      <c r="N49" s="28">
        <f t="shared" si="3"/>
        <v>0</v>
      </c>
      <c r="O49" s="28">
        <f t="shared" si="3"/>
        <v>0</v>
      </c>
      <c r="P49" s="50" t="s">
        <v>103</v>
      </c>
    </row>
    <row r="50" spans="1:16" s="51" customFormat="1" ht="13.5" customHeight="1">
      <c r="A50" s="55">
        <v>33</v>
      </c>
      <c r="B50" s="53" t="s">
        <v>104</v>
      </c>
      <c r="C50" s="54">
        <v>14066</v>
      </c>
      <c r="D50" s="28">
        <v>13790</v>
      </c>
      <c r="E50" s="24">
        <f t="shared" si="0"/>
        <v>98.0378216977108</v>
      </c>
      <c r="F50" s="25">
        <v>13790</v>
      </c>
      <c r="G50" s="28">
        <v>3492</v>
      </c>
      <c r="H50" s="28">
        <v>4006</v>
      </c>
      <c r="I50" s="28">
        <v>377</v>
      </c>
      <c r="J50" s="28">
        <v>4675</v>
      </c>
      <c r="K50" s="28">
        <v>1113</v>
      </c>
      <c r="L50" s="28">
        <v>0</v>
      </c>
      <c r="M50" s="28">
        <v>127</v>
      </c>
      <c r="N50" s="28">
        <f t="shared" si="3"/>
        <v>0</v>
      </c>
      <c r="O50" s="28">
        <f t="shared" si="3"/>
        <v>0</v>
      </c>
      <c r="P50" s="50" t="s">
        <v>105</v>
      </c>
    </row>
    <row r="51" spans="1:16" s="51" customFormat="1" ht="13.5" customHeight="1">
      <c r="A51" s="55">
        <v>34</v>
      </c>
      <c r="B51" s="53" t="s">
        <v>106</v>
      </c>
      <c r="C51" s="54">
        <v>45476</v>
      </c>
      <c r="D51" s="28">
        <v>42006</v>
      </c>
      <c r="E51" s="24">
        <f t="shared" si="0"/>
        <v>92.36960154806931</v>
      </c>
      <c r="F51" s="25">
        <v>42006</v>
      </c>
      <c r="G51" s="28">
        <v>9132</v>
      </c>
      <c r="H51" s="28">
        <v>14291</v>
      </c>
      <c r="I51" s="28">
        <v>1548</v>
      </c>
      <c r="J51" s="28">
        <v>12617</v>
      </c>
      <c r="K51" s="28">
        <v>4305</v>
      </c>
      <c r="L51" s="28">
        <v>0</v>
      </c>
      <c r="M51" s="28">
        <v>113</v>
      </c>
      <c r="N51" s="28">
        <f t="shared" si="3"/>
        <v>0</v>
      </c>
      <c r="O51" s="28">
        <f t="shared" si="3"/>
        <v>0</v>
      </c>
      <c r="P51" s="50" t="s">
        <v>107</v>
      </c>
    </row>
    <row r="52" spans="1:16" s="37" customFormat="1" ht="13.5" customHeight="1">
      <c r="A52" s="77" t="s">
        <v>108</v>
      </c>
      <c r="B52" s="78"/>
      <c r="C52" s="36"/>
      <c r="P52" s="58" t="s">
        <v>109</v>
      </c>
    </row>
    <row r="53" spans="1:16" s="51" customFormat="1" ht="13.5" customHeight="1">
      <c r="A53" s="55">
        <v>35</v>
      </c>
      <c r="B53" s="53" t="s">
        <v>110</v>
      </c>
      <c r="C53" s="54">
        <v>69924</v>
      </c>
      <c r="D53" s="28">
        <v>68546</v>
      </c>
      <c r="E53" s="24">
        <f t="shared" si="0"/>
        <v>98.02928894228019</v>
      </c>
      <c r="F53" s="25">
        <v>68546</v>
      </c>
      <c r="G53" s="28">
        <v>13504</v>
      </c>
      <c r="H53" s="28">
        <v>30620</v>
      </c>
      <c r="I53" s="28">
        <v>4596</v>
      </c>
      <c r="J53" s="28">
        <v>14548</v>
      </c>
      <c r="K53" s="28">
        <v>4800</v>
      </c>
      <c r="L53" s="28">
        <v>139</v>
      </c>
      <c r="M53" s="28">
        <v>339</v>
      </c>
      <c r="N53" s="28">
        <f aca="true" t="shared" si="4" ref="N53:O60">W53+X53</f>
        <v>0</v>
      </c>
      <c r="O53" s="28">
        <f t="shared" si="4"/>
        <v>0</v>
      </c>
      <c r="P53" s="50" t="s">
        <v>111</v>
      </c>
    </row>
    <row r="54" spans="1:16" s="51" customFormat="1" ht="13.5" customHeight="1">
      <c r="A54" s="55">
        <v>36</v>
      </c>
      <c r="B54" s="53" t="s">
        <v>112</v>
      </c>
      <c r="C54" s="54">
        <v>138688</v>
      </c>
      <c r="D54" s="28">
        <v>135079</v>
      </c>
      <c r="E54" s="24">
        <f t="shared" si="0"/>
        <v>97.39775611444394</v>
      </c>
      <c r="F54" s="25">
        <v>132817</v>
      </c>
      <c r="G54" s="28">
        <v>33272</v>
      </c>
      <c r="H54" s="28">
        <v>60643</v>
      </c>
      <c r="I54" s="28">
        <v>6063</v>
      </c>
      <c r="J54" s="28">
        <v>23031</v>
      </c>
      <c r="K54" s="28">
        <v>8884</v>
      </c>
      <c r="L54" s="28">
        <v>14</v>
      </c>
      <c r="M54" s="28">
        <v>910</v>
      </c>
      <c r="N54" s="28">
        <v>2262</v>
      </c>
      <c r="O54" s="28">
        <v>0</v>
      </c>
      <c r="P54" s="50" t="s">
        <v>113</v>
      </c>
    </row>
    <row r="55" spans="1:16" s="51" customFormat="1" ht="13.5" customHeight="1">
      <c r="A55" s="55">
        <v>37</v>
      </c>
      <c r="B55" s="53" t="s">
        <v>114</v>
      </c>
      <c r="C55" s="54">
        <v>20183</v>
      </c>
      <c r="D55" s="28">
        <v>19982</v>
      </c>
      <c r="E55" s="24">
        <f t="shared" si="0"/>
        <v>99.00411237179804</v>
      </c>
      <c r="F55" s="25">
        <v>19982</v>
      </c>
      <c r="G55" s="28">
        <v>3519</v>
      </c>
      <c r="H55" s="28">
        <v>9323</v>
      </c>
      <c r="I55" s="28">
        <v>1363</v>
      </c>
      <c r="J55" s="28">
        <v>4488</v>
      </c>
      <c r="K55" s="28">
        <v>1203</v>
      </c>
      <c r="L55" s="28">
        <v>0</v>
      </c>
      <c r="M55" s="28">
        <v>86</v>
      </c>
      <c r="N55" s="28">
        <f t="shared" si="4"/>
        <v>0</v>
      </c>
      <c r="O55" s="28">
        <f t="shared" si="4"/>
        <v>0</v>
      </c>
      <c r="P55" s="50" t="s">
        <v>115</v>
      </c>
    </row>
    <row r="56" spans="1:16" s="51" customFormat="1" ht="13.5" customHeight="1">
      <c r="A56" s="55">
        <v>38</v>
      </c>
      <c r="B56" s="53" t="s">
        <v>116</v>
      </c>
      <c r="C56" s="54">
        <v>71175</v>
      </c>
      <c r="D56" s="28">
        <v>70695</v>
      </c>
      <c r="E56" s="24">
        <f t="shared" si="0"/>
        <v>99.32560590094836</v>
      </c>
      <c r="F56" s="25">
        <v>70695</v>
      </c>
      <c r="G56" s="28">
        <v>14363</v>
      </c>
      <c r="H56" s="28">
        <v>36123</v>
      </c>
      <c r="I56" s="28">
        <v>3869</v>
      </c>
      <c r="J56" s="28">
        <v>10596</v>
      </c>
      <c r="K56" s="28">
        <v>3541</v>
      </c>
      <c r="L56" s="28">
        <v>1215</v>
      </c>
      <c r="M56" s="28">
        <v>988</v>
      </c>
      <c r="N56" s="28">
        <f t="shared" si="4"/>
        <v>0</v>
      </c>
      <c r="O56" s="28">
        <f t="shared" si="4"/>
        <v>0</v>
      </c>
      <c r="P56" s="50" t="s">
        <v>117</v>
      </c>
    </row>
    <row r="57" spans="1:16" s="51" customFormat="1" ht="13.5" customHeight="1">
      <c r="A57" s="55">
        <v>39</v>
      </c>
      <c r="B57" s="53" t="s">
        <v>118</v>
      </c>
      <c r="C57" s="54">
        <v>34287</v>
      </c>
      <c r="D57" s="28">
        <v>33471</v>
      </c>
      <c r="E57" s="24">
        <f t="shared" si="0"/>
        <v>97.62008924665325</v>
      </c>
      <c r="F57" s="25">
        <v>33471</v>
      </c>
      <c r="G57" s="28">
        <v>6575</v>
      </c>
      <c r="H57" s="28">
        <v>16403</v>
      </c>
      <c r="I57" s="28">
        <v>2005</v>
      </c>
      <c r="J57" s="28">
        <v>6390</v>
      </c>
      <c r="K57" s="28">
        <v>1749</v>
      </c>
      <c r="L57" s="28">
        <v>0</v>
      </c>
      <c r="M57" s="28">
        <v>349</v>
      </c>
      <c r="N57" s="28">
        <f t="shared" si="4"/>
        <v>0</v>
      </c>
      <c r="O57" s="28">
        <f t="shared" si="4"/>
        <v>0</v>
      </c>
      <c r="P57" s="50" t="s">
        <v>119</v>
      </c>
    </row>
    <row r="58" spans="1:16" s="51" customFormat="1" ht="13.5" customHeight="1">
      <c r="A58" s="55">
        <v>40</v>
      </c>
      <c r="B58" s="53" t="s">
        <v>120</v>
      </c>
      <c r="C58" s="54">
        <v>51251</v>
      </c>
      <c r="D58" s="28">
        <v>50275</v>
      </c>
      <c r="E58" s="24">
        <f t="shared" si="0"/>
        <v>98.09564691420655</v>
      </c>
      <c r="F58" s="25">
        <v>50275</v>
      </c>
      <c r="G58" s="28">
        <v>9855</v>
      </c>
      <c r="H58" s="28">
        <v>24790</v>
      </c>
      <c r="I58" s="28">
        <v>3196</v>
      </c>
      <c r="J58" s="28">
        <v>9078</v>
      </c>
      <c r="K58" s="28">
        <v>3273</v>
      </c>
      <c r="L58" s="28">
        <v>0</v>
      </c>
      <c r="M58" s="28">
        <v>83</v>
      </c>
      <c r="N58" s="28">
        <f t="shared" si="4"/>
        <v>0</v>
      </c>
      <c r="O58" s="28">
        <f t="shared" si="4"/>
        <v>0</v>
      </c>
      <c r="P58" s="50" t="s">
        <v>121</v>
      </c>
    </row>
    <row r="59" spans="1:16" s="51" customFormat="1" ht="13.5" customHeight="1">
      <c r="A59" s="55">
        <v>41</v>
      </c>
      <c r="B59" s="53" t="s">
        <v>122</v>
      </c>
      <c r="C59" s="54">
        <v>15934</v>
      </c>
      <c r="D59" s="28">
        <v>15934</v>
      </c>
      <c r="E59" s="24">
        <f t="shared" si="0"/>
        <v>100</v>
      </c>
      <c r="F59" s="25">
        <v>15934</v>
      </c>
      <c r="G59" s="28">
        <v>3290</v>
      </c>
      <c r="H59" s="28">
        <v>7290</v>
      </c>
      <c r="I59" s="28">
        <v>1369</v>
      </c>
      <c r="J59" s="28">
        <v>2940</v>
      </c>
      <c r="K59" s="28">
        <v>1045</v>
      </c>
      <c r="L59" s="28">
        <v>0</v>
      </c>
      <c r="M59" s="28">
        <v>0</v>
      </c>
      <c r="N59" s="28">
        <f t="shared" si="4"/>
        <v>0</v>
      </c>
      <c r="O59" s="28">
        <f t="shared" si="4"/>
        <v>0</v>
      </c>
      <c r="P59" s="50" t="s">
        <v>123</v>
      </c>
    </row>
    <row r="60" spans="1:16" s="51" customFormat="1" ht="13.5" customHeight="1">
      <c r="A60" s="55">
        <v>42</v>
      </c>
      <c r="B60" s="53" t="s">
        <v>124</v>
      </c>
      <c r="C60" s="54">
        <v>32737</v>
      </c>
      <c r="D60" s="28">
        <v>32351</v>
      </c>
      <c r="E60" s="24">
        <f t="shared" si="0"/>
        <v>98.82090600849192</v>
      </c>
      <c r="F60" s="25">
        <v>32351</v>
      </c>
      <c r="G60" s="28">
        <v>6558</v>
      </c>
      <c r="H60" s="28">
        <v>14684</v>
      </c>
      <c r="I60" s="28">
        <v>2146</v>
      </c>
      <c r="J60" s="28">
        <v>6956</v>
      </c>
      <c r="K60" s="28">
        <v>1857</v>
      </c>
      <c r="L60" s="28">
        <v>0</v>
      </c>
      <c r="M60" s="28">
        <v>150</v>
      </c>
      <c r="N60" s="28">
        <f t="shared" si="4"/>
        <v>0</v>
      </c>
      <c r="O60" s="28">
        <f t="shared" si="4"/>
        <v>0</v>
      </c>
      <c r="P60" s="50" t="s">
        <v>125</v>
      </c>
    </row>
    <row r="61" spans="1:16" s="37" customFormat="1" ht="13.5" customHeight="1">
      <c r="A61" s="77" t="s">
        <v>126</v>
      </c>
      <c r="B61" s="78"/>
      <c r="C61" s="36"/>
      <c r="P61" s="56" t="s">
        <v>127</v>
      </c>
    </row>
    <row r="62" spans="1:16" s="51" customFormat="1" ht="13.5" customHeight="1">
      <c r="A62" s="55">
        <v>43</v>
      </c>
      <c r="B62" s="53" t="s">
        <v>128</v>
      </c>
      <c r="C62" s="54">
        <v>26738</v>
      </c>
      <c r="D62" s="28">
        <v>26411</v>
      </c>
      <c r="E62" s="24">
        <f t="shared" si="0"/>
        <v>98.77702146757424</v>
      </c>
      <c r="F62" s="25">
        <v>26411</v>
      </c>
      <c r="G62" s="28">
        <v>4585</v>
      </c>
      <c r="H62" s="28">
        <v>13172</v>
      </c>
      <c r="I62" s="28">
        <v>1692</v>
      </c>
      <c r="J62" s="28">
        <v>5170</v>
      </c>
      <c r="K62" s="28">
        <v>1309</v>
      </c>
      <c r="L62" s="28">
        <v>0</v>
      </c>
      <c r="M62" s="28">
        <v>483</v>
      </c>
      <c r="N62" s="28">
        <f>W62+X62</f>
        <v>0</v>
      </c>
      <c r="O62" s="28">
        <f>X62+Y62</f>
        <v>0</v>
      </c>
      <c r="P62" s="50" t="s">
        <v>129</v>
      </c>
    </row>
    <row r="63" spans="1:16" s="51" customFormat="1" ht="13.5" customHeight="1">
      <c r="A63" s="55">
        <v>44</v>
      </c>
      <c r="B63" s="53" t="s">
        <v>130</v>
      </c>
      <c r="C63" s="54">
        <v>36466</v>
      </c>
      <c r="D63" s="28">
        <v>34019</v>
      </c>
      <c r="E63" s="24">
        <f t="shared" si="0"/>
        <v>93.28963966434488</v>
      </c>
      <c r="F63" s="25">
        <v>33857</v>
      </c>
      <c r="G63" s="28">
        <v>6350</v>
      </c>
      <c r="H63" s="28">
        <v>14907</v>
      </c>
      <c r="I63" s="28">
        <v>2184</v>
      </c>
      <c r="J63" s="28">
        <v>7578</v>
      </c>
      <c r="K63" s="28">
        <v>1941</v>
      </c>
      <c r="L63" s="28">
        <v>0</v>
      </c>
      <c r="M63" s="28">
        <v>897</v>
      </c>
      <c r="N63" s="28">
        <v>162</v>
      </c>
      <c r="O63" s="28">
        <v>0</v>
      </c>
      <c r="P63" s="50" t="s">
        <v>131</v>
      </c>
    </row>
    <row r="64" spans="1:16" s="51" customFormat="1" ht="13.5" customHeight="1">
      <c r="A64" s="55">
        <v>45</v>
      </c>
      <c r="B64" s="53" t="s">
        <v>132</v>
      </c>
      <c r="C64" s="54">
        <v>24883</v>
      </c>
      <c r="D64" s="28">
        <v>24670</v>
      </c>
      <c r="E64" s="24">
        <f t="shared" si="0"/>
        <v>99.14399389141181</v>
      </c>
      <c r="F64" s="25">
        <v>24509</v>
      </c>
      <c r="G64" s="28">
        <v>3765</v>
      </c>
      <c r="H64" s="28">
        <v>12783</v>
      </c>
      <c r="I64" s="28">
        <v>1323</v>
      </c>
      <c r="J64" s="28">
        <v>5044</v>
      </c>
      <c r="K64" s="28">
        <v>1140</v>
      </c>
      <c r="L64" s="28">
        <v>0</v>
      </c>
      <c r="M64" s="28">
        <v>454</v>
      </c>
      <c r="N64" s="28">
        <v>161</v>
      </c>
      <c r="O64" s="28">
        <v>0</v>
      </c>
      <c r="P64" s="50" t="s">
        <v>133</v>
      </c>
    </row>
    <row r="65" spans="1:16" s="37" customFormat="1" ht="13.5" customHeight="1">
      <c r="A65" s="77" t="s">
        <v>134</v>
      </c>
      <c r="B65" s="78"/>
      <c r="C65" s="36"/>
      <c r="P65" s="56" t="s">
        <v>135</v>
      </c>
    </row>
    <row r="66" spans="1:16" s="51" customFormat="1" ht="13.5" customHeight="1">
      <c r="A66" s="55">
        <v>46</v>
      </c>
      <c r="B66" s="53" t="s">
        <v>136</v>
      </c>
      <c r="C66" s="54">
        <v>137215</v>
      </c>
      <c r="D66" s="28">
        <v>132543</v>
      </c>
      <c r="E66" s="24">
        <f aca="true" t="shared" si="5" ref="E66:E81">100*D66/C66</f>
        <v>96.59512443974783</v>
      </c>
      <c r="F66" s="25">
        <v>129481</v>
      </c>
      <c r="G66" s="28">
        <v>31494</v>
      </c>
      <c r="H66" s="28">
        <v>59479</v>
      </c>
      <c r="I66" s="28">
        <v>3302</v>
      </c>
      <c r="J66" s="28">
        <v>20303</v>
      </c>
      <c r="K66" s="28">
        <v>7799</v>
      </c>
      <c r="L66" s="28">
        <v>151</v>
      </c>
      <c r="M66" s="28">
        <v>6953</v>
      </c>
      <c r="N66" s="28">
        <v>3062</v>
      </c>
      <c r="O66" s="28">
        <v>0</v>
      </c>
      <c r="P66" s="50" t="s">
        <v>137</v>
      </c>
    </row>
    <row r="67" spans="1:16" s="51" customFormat="1" ht="13.5" customHeight="1">
      <c r="A67" s="55">
        <v>47</v>
      </c>
      <c r="B67" s="53" t="s">
        <v>138</v>
      </c>
      <c r="C67" s="54">
        <v>143267</v>
      </c>
      <c r="D67" s="28">
        <v>139274</v>
      </c>
      <c r="E67" s="24">
        <f t="shared" si="5"/>
        <v>97.2128962007999</v>
      </c>
      <c r="F67" s="25">
        <v>139230</v>
      </c>
      <c r="G67" s="28">
        <v>45005</v>
      </c>
      <c r="H67" s="28">
        <v>48746</v>
      </c>
      <c r="I67" s="28">
        <v>7153</v>
      </c>
      <c r="J67" s="28">
        <v>25410</v>
      </c>
      <c r="K67" s="28">
        <v>9837</v>
      </c>
      <c r="L67" s="28">
        <v>16</v>
      </c>
      <c r="M67" s="28">
        <v>3063</v>
      </c>
      <c r="N67" s="28">
        <v>44</v>
      </c>
      <c r="O67" s="28">
        <v>0</v>
      </c>
      <c r="P67" s="50" t="s">
        <v>139</v>
      </c>
    </row>
    <row r="68" spans="1:25" s="37" customFormat="1" ht="13.5" customHeight="1">
      <c r="A68" s="77" t="s">
        <v>140</v>
      </c>
      <c r="B68" s="78"/>
      <c r="C68" s="36"/>
      <c r="P68" s="56" t="s">
        <v>141</v>
      </c>
      <c r="U68" s="57"/>
      <c r="Y68" s="57"/>
    </row>
    <row r="69" spans="1:16" s="51" customFormat="1" ht="13.5" customHeight="1">
      <c r="A69" s="55">
        <v>48</v>
      </c>
      <c r="B69" s="53" t="s">
        <v>142</v>
      </c>
      <c r="C69" s="54">
        <v>15165</v>
      </c>
      <c r="D69" s="28">
        <v>15014</v>
      </c>
      <c r="E69" s="24">
        <f t="shared" si="5"/>
        <v>99.00428618529509</v>
      </c>
      <c r="F69" s="25">
        <v>15014</v>
      </c>
      <c r="G69" s="28">
        <v>3727</v>
      </c>
      <c r="H69" s="28">
        <v>4396</v>
      </c>
      <c r="I69" s="28">
        <v>5555</v>
      </c>
      <c r="J69" s="28">
        <v>1545</v>
      </c>
      <c r="K69" s="28">
        <v>396</v>
      </c>
      <c r="L69" s="28">
        <v>0</v>
      </c>
      <c r="M69" s="28">
        <v>4395</v>
      </c>
      <c r="N69" s="28">
        <f aca="true" t="shared" si="6" ref="N69:O72">W69+X69</f>
        <v>0</v>
      </c>
      <c r="O69" s="28">
        <f t="shared" si="6"/>
        <v>0</v>
      </c>
      <c r="P69" s="50" t="s">
        <v>143</v>
      </c>
    </row>
    <row r="70" spans="1:16" s="51" customFormat="1" ht="13.5" customHeight="1">
      <c r="A70" s="55">
        <v>49</v>
      </c>
      <c r="B70" s="53" t="s">
        <v>144</v>
      </c>
      <c r="C70" s="54">
        <v>40855</v>
      </c>
      <c r="D70" s="28">
        <v>40127</v>
      </c>
      <c r="E70" s="24">
        <f t="shared" si="5"/>
        <v>98.2180883612777</v>
      </c>
      <c r="F70" s="25">
        <v>40127</v>
      </c>
      <c r="G70" s="28">
        <v>14680</v>
      </c>
      <c r="H70" s="28">
        <v>15462</v>
      </c>
      <c r="I70" s="28">
        <v>642</v>
      </c>
      <c r="J70" s="28">
        <v>3697</v>
      </c>
      <c r="K70" s="28">
        <v>936</v>
      </c>
      <c r="L70" s="28">
        <v>21</v>
      </c>
      <c r="M70" s="28">
        <v>4689</v>
      </c>
      <c r="N70" s="28">
        <f t="shared" si="6"/>
        <v>0</v>
      </c>
      <c r="O70" s="28">
        <f t="shared" si="6"/>
        <v>0</v>
      </c>
      <c r="P70" s="50" t="s">
        <v>145</v>
      </c>
    </row>
    <row r="71" spans="1:16" s="51" customFormat="1" ht="13.5" customHeight="1">
      <c r="A71" s="55">
        <v>50</v>
      </c>
      <c r="B71" s="53" t="s">
        <v>146</v>
      </c>
      <c r="C71" s="54">
        <v>15883</v>
      </c>
      <c r="D71" s="28">
        <v>15807</v>
      </c>
      <c r="E71" s="24">
        <f t="shared" si="5"/>
        <v>99.52150097588617</v>
      </c>
      <c r="F71" s="25">
        <v>15807</v>
      </c>
      <c r="G71" s="28">
        <v>4526</v>
      </c>
      <c r="H71" s="28">
        <v>5074</v>
      </c>
      <c r="I71" s="28">
        <v>534</v>
      </c>
      <c r="J71" s="28">
        <v>2032</v>
      </c>
      <c r="K71" s="28">
        <v>578</v>
      </c>
      <c r="L71" s="28">
        <v>0</v>
      </c>
      <c r="M71" s="28">
        <v>3063</v>
      </c>
      <c r="N71" s="28">
        <f t="shared" si="6"/>
        <v>0</v>
      </c>
      <c r="O71" s="28">
        <f t="shared" si="6"/>
        <v>0</v>
      </c>
      <c r="P71" s="50" t="s">
        <v>147</v>
      </c>
    </row>
    <row r="72" spans="1:16" s="51" customFormat="1" ht="13.5" customHeight="1">
      <c r="A72" s="55">
        <v>51</v>
      </c>
      <c r="B72" s="53" t="s">
        <v>148</v>
      </c>
      <c r="C72" s="54">
        <v>29647</v>
      </c>
      <c r="D72" s="28">
        <v>29603</v>
      </c>
      <c r="E72" s="24">
        <f t="shared" si="5"/>
        <v>99.85158700711708</v>
      </c>
      <c r="F72" s="25">
        <v>29603</v>
      </c>
      <c r="G72" s="28">
        <v>8391</v>
      </c>
      <c r="H72" s="28">
        <v>9652</v>
      </c>
      <c r="I72" s="28">
        <v>1412</v>
      </c>
      <c r="J72" s="28">
        <v>5746</v>
      </c>
      <c r="K72" s="28">
        <v>2274</v>
      </c>
      <c r="L72" s="28">
        <v>0</v>
      </c>
      <c r="M72" s="28">
        <v>2128</v>
      </c>
      <c r="N72" s="28">
        <f t="shared" si="6"/>
        <v>0</v>
      </c>
      <c r="O72" s="28">
        <f t="shared" si="6"/>
        <v>0</v>
      </c>
      <c r="P72" s="50" t="s">
        <v>149</v>
      </c>
    </row>
    <row r="73" spans="1:16" s="51" customFormat="1" ht="13.5" customHeight="1">
      <c r="A73" s="55">
        <v>52</v>
      </c>
      <c r="B73" s="53" t="s">
        <v>150</v>
      </c>
      <c r="C73" s="54">
        <v>68307</v>
      </c>
      <c r="D73" s="28">
        <v>64547</v>
      </c>
      <c r="E73" s="24">
        <f t="shared" si="5"/>
        <v>94.49543970603305</v>
      </c>
      <c r="F73" s="25">
        <v>60285</v>
      </c>
      <c r="G73" s="28">
        <v>12276</v>
      </c>
      <c r="H73" s="28">
        <v>30586</v>
      </c>
      <c r="I73" s="28">
        <v>2494</v>
      </c>
      <c r="J73" s="28">
        <v>9195</v>
      </c>
      <c r="K73" s="28">
        <v>3708</v>
      </c>
      <c r="L73" s="28">
        <v>0</v>
      </c>
      <c r="M73" s="28">
        <v>2026</v>
      </c>
      <c r="N73" s="28">
        <v>4262</v>
      </c>
      <c r="O73" s="28">
        <v>0</v>
      </c>
      <c r="P73" s="50" t="s">
        <v>151</v>
      </c>
    </row>
    <row r="74" spans="1:16" s="37" customFormat="1" ht="13.5" customHeight="1">
      <c r="A74" s="77" t="s">
        <v>152</v>
      </c>
      <c r="B74" s="78"/>
      <c r="C74" s="36"/>
      <c r="P74" s="56" t="s">
        <v>153</v>
      </c>
    </row>
    <row r="75" spans="1:16" s="51" customFormat="1" ht="13.5" customHeight="1">
      <c r="A75" s="55">
        <v>53</v>
      </c>
      <c r="B75" s="53" t="s">
        <v>154</v>
      </c>
      <c r="C75" s="54">
        <v>32748</v>
      </c>
      <c r="D75" s="28">
        <v>31800</v>
      </c>
      <c r="E75" s="24">
        <f t="shared" si="5"/>
        <v>97.1051667277391</v>
      </c>
      <c r="F75" s="25">
        <v>31800</v>
      </c>
      <c r="G75" s="28">
        <v>6906</v>
      </c>
      <c r="H75" s="28">
        <v>14188</v>
      </c>
      <c r="I75" s="28">
        <v>2916</v>
      </c>
      <c r="J75" s="28">
        <v>5520</v>
      </c>
      <c r="K75" s="28">
        <v>1850</v>
      </c>
      <c r="L75" s="28">
        <v>0</v>
      </c>
      <c r="M75" s="28">
        <v>420</v>
      </c>
      <c r="N75" s="28">
        <f>W75+X75</f>
        <v>0</v>
      </c>
      <c r="O75" s="28">
        <f>X75+Y75</f>
        <v>0</v>
      </c>
      <c r="P75" s="50" t="s">
        <v>155</v>
      </c>
    </row>
    <row r="76" spans="1:16" s="51" customFormat="1" ht="13.5" customHeight="1">
      <c r="A76" s="55">
        <v>54</v>
      </c>
      <c r="B76" s="53" t="s">
        <v>156</v>
      </c>
      <c r="C76" s="54">
        <v>33415</v>
      </c>
      <c r="D76" s="28">
        <v>33004</v>
      </c>
      <c r="E76" s="24">
        <f t="shared" si="5"/>
        <v>98.77001346700584</v>
      </c>
      <c r="F76" s="25">
        <v>33004</v>
      </c>
      <c r="G76" s="28">
        <v>7235</v>
      </c>
      <c r="H76" s="28">
        <v>14142</v>
      </c>
      <c r="I76" s="28">
        <v>2222</v>
      </c>
      <c r="J76" s="28">
        <v>6533</v>
      </c>
      <c r="K76" s="28">
        <v>1847</v>
      </c>
      <c r="L76" s="28">
        <v>0</v>
      </c>
      <c r="M76" s="28">
        <v>1025</v>
      </c>
      <c r="N76" s="28">
        <f>W76+X76</f>
        <v>0</v>
      </c>
      <c r="O76" s="28">
        <f>X76+Y76</f>
        <v>0</v>
      </c>
      <c r="P76" s="50" t="s">
        <v>157</v>
      </c>
    </row>
    <row r="77" spans="1:16" s="51" customFormat="1" ht="13.5" customHeight="1">
      <c r="A77" s="55">
        <v>55</v>
      </c>
      <c r="B77" s="53" t="s">
        <v>158</v>
      </c>
      <c r="C77" s="54">
        <v>38314</v>
      </c>
      <c r="D77" s="28">
        <v>37795</v>
      </c>
      <c r="E77" s="24">
        <f t="shared" si="5"/>
        <v>98.64540376885734</v>
      </c>
      <c r="F77" s="25">
        <v>37710</v>
      </c>
      <c r="G77" s="28">
        <v>6926</v>
      </c>
      <c r="H77" s="28">
        <v>17175</v>
      </c>
      <c r="I77" s="28">
        <v>1850</v>
      </c>
      <c r="J77" s="28">
        <v>8258</v>
      </c>
      <c r="K77" s="28">
        <v>2507</v>
      </c>
      <c r="L77" s="28">
        <v>0</v>
      </c>
      <c r="M77" s="28">
        <v>994</v>
      </c>
      <c r="N77" s="28">
        <v>85</v>
      </c>
      <c r="O77" s="28">
        <v>0</v>
      </c>
      <c r="P77" s="50" t="s">
        <v>159</v>
      </c>
    </row>
    <row r="78" spans="1:16" s="51" customFormat="1" ht="13.5" customHeight="1">
      <c r="A78" s="55">
        <v>56</v>
      </c>
      <c r="B78" s="53" t="s">
        <v>160</v>
      </c>
      <c r="C78" s="54">
        <v>27561</v>
      </c>
      <c r="D78" s="28">
        <v>27561</v>
      </c>
      <c r="E78" s="24">
        <f t="shared" si="5"/>
        <v>100</v>
      </c>
      <c r="F78" s="25">
        <v>27561</v>
      </c>
      <c r="G78" s="28">
        <v>5887</v>
      </c>
      <c r="H78" s="28">
        <v>11787</v>
      </c>
      <c r="I78" s="28">
        <v>1322</v>
      </c>
      <c r="J78" s="28">
        <v>5131</v>
      </c>
      <c r="K78" s="28">
        <v>1605</v>
      </c>
      <c r="L78" s="28">
        <v>0</v>
      </c>
      <c r="M78" s="28">
        <v>1829</v>
      </c>
      <c r="N78" s="28">
        <f>W78+X78</f>
        <v>0</v>
      </c>
      <c r="O78" s="28">
        <f>X78+Y78</f>
        <v>0</v>
      </c>
      <c r="P78" s="50" t="s">
        <v>161</v>
      </c>
    </row>
    <row r="79" spans="1:16" s="37" customFormat="1" ht="13.5" customHeight="1">
      <c r="A79" s="77" t="s">
        <v>162</v>
      </c>
      <c r="B79" s="78"/>
      <c r="C79" s="36"/>
      <c r="P79" s="56" t="s">
        <v>163</v>
      </c>
    </row>
    <row r="80" spans="1:16" s="12" customFormat="1" ht="13.5" customHeight="1">
      <c r="A80" s="59">
        <v>57</v>
      </c>
      <c r="B80" s="53" t="s">
        <v>164</v>
      </c>
      <c r="C80" s="54">
        <v>37828</v>
      </c>
      <c r="D80" s="27">
        <v>37828</v>
      </c>
      <c r="E80" s="24">
        <f t="shared" si="5"/>
        <v>100</v>
      </c>
      <c r="F80" s="25">
        <v>37828</v>
      </c>
      <c r="G80" s="27">
        <v>6840</v>
      </c>
      <c r="H80" s="27">
        <v>17249</v>
      </c>
      <c r="I80" s="27">
        <v>2435</v>
      </c>
      <c r="J80" s="27">
        <v>8287</v>
      </c>
      <c r="K80" s="27">
        <v>2032</v>
      </c>
      <c r="L80" s="27">
        <v>0</v>
      </c>
      <c r="M80" s="27">
        <v>985</v>
      </c>
      <c r="N80" s="28">
        <f>W80+X80</f>
        <v>0</v>
      </c>
      <c r="O80" s="28">
        <f>X80+Y80</f>
        <v>0</v>
      </c>
      <c r="P80" s="50" t="s">
        <v>165</v>
      </c>
    </row>
    <row r="81" spans="1:25" s="12" customFormat="1" ht="13.5" customHeight="1">
      <c r="A81" s="60">
        <v>58</v>
      </c>
      <c r="B81" s="61" t="s">
        <v>166</v>
      </c>
      <c r="C81" s="62">
        <v>67829</v>
      </c>
      <c r="D81" s="63">
        <v>67466</v>
      </c>
      <c r="E81" s="64">
        <f t="shared" si="5"/>
        <v>99.464830677144</v>
      </c>
      <c r="F81" s="65">
        <v>67466</v>
      </c>
      <c r="G81" s="63">
        <v>14660</v>
      </c>
      <c r="H81" s="63">
        <v>30157</v>
      </c>
      <c r="I81" s="63">
        <v>4435</v>
      </c>
      <c r="J81" s="63">
        <v>13044</v>
      </c>
      <c r="K81" s="63">
        <v>4353</v>
      </c>
      <c r="L81" s="63">
        <v>0</v>
      </c>
      <c r="M81" s="63">
        <v>817</v>
      </c>
      <c r="N81" s="63">
        <v>0</v>
      </c>
      <c r="O81" s="28">
        <v>0</v>
      </c>
      <c r="P81" s="66" t="s">
        <v>167</v>
      </c>
      <c r="R81" s="51"/>
      <c r="S81" s="51"/>
      <c r="T81" s="51"/>
      <c r="U81" s="51"/>
      <c r="V81" s="51"/>
      <c r="W81" s="51"/>
      <c r="X81" s="51"/>
      <c r="Y81" s="51"/>
    </row>
    <row r="82" spans="2:16" s="12" customFormat="1" ht="13.5" customHeight="1">
      <c r="B82" s="28" t="s">
        <v>168</v>
      </c>
      <c r="C82" s="28"/>
      <c r="D82" s="28"/>
      <c r="E82" s="67"/>
      <c r="F82" s="28"/>
      <c r="G82" s="28"/>
      <c r="H82" s="28"/>
      <c r="I82" s="28"/>
      <c r="J82" s="28"/>
      <c r="K82" s="28"/>
      <c r="L82" s="28"/>
      <c r="M82" s="28"/>
      <c r="N82" s="28"/>
      <c r="O82" s="68"/>
      <c r="P82" s="69"/>
    </row>
    <row r="83" spans="2:16" ht="12" customHeight="1">
      <c r="B83" s="70"/>
      <c r="C83" s="71"/>
      <c r="D83" s="71"/>
      <c r="E83" s="72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3"/>
    </row>
    <row r="84" spans="2:16" ht="12" customHeight="1">
      <c r="B84" s="70"/>
      <c r="C84" s="71"/>
      <c r="D84" s="71"/>
      <c r="E84" s="7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3"/>
    </row>
    <row r="85" ht="12" customHeight="1">
      <c r="B85" s="74"/>
    </row>
    <row r="86" ht="12" customHeight="1">
      <c r="B86" s="74"/>
    </row>
  </sheetData>
  <sheetProtection/>
  <mergeCells count="26">
    <mergeCell ref="A2:C2"/>
    <mergeCell ref="R2:U2"/>
    <mergeCell ref="V2:Y2"/>
    <mergeCell ref="A3:B3"/>
    <mergeCell ref="C3:E3"/>
    <mergeCell ref="F3:M3"/>
    <mergeCell ref="N3:N4"/>
    <mergeCell ref="O3:O4"/>
    <mergeCell ref="P3:P4"/>
    <mergeCell ref="A4:B4"/>
    <mergeCell ref="A5:B5"/>
    <mergeCell ref="A6:B6"/>
    <mergeCell ref="A7:B7"/>
    <mergeCell ref="A9:B9"/>
    <mergeCell ref="A23:B23"/>
    <mergeCell ref="A27:B27"/>
    <mergeCell ref="A65:B65"/>
    <mergeCell ref="A68:B68"/>
    <mergeCell ref="A74:B74"/>
    <mergeCell ref="A79:B79"/>
    <mergeCell ref="A33:B33"/>
    <mergeCell ref="A36:B36"/>
    <mergeCell ref="A41:B41"/>
    <mergeCell ref="A43:B43"/>
    <mergeCell ref="A52:B52"/>
    <mergeCell ref="A61:B6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2009-05-13T05:13:41Z</dcterms:created>
  <dcterms:modified xsi:type="dcterms:W3CDTF">2009-05-14T00:30:32Z</dcterms:modified>
  <cp:category/>
  <cp:version/>
  <cp:contentType/>
  <cp:contentStatus/>
</cp:coreProperties>
</file>