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7" sheetId="1" r:id="rId1"/>
  </sheets>
  <externalReferences>
    <externalReference r:id="rId4"/>
  </externalReferences>
  <definedNames>
    <definedName name="_112．建築の時期_種類および持ち家_借家別住宅数">#REF!</definedName>
    <definedName name="_5６農家人口" localSheetId="0">'97'!$B$1:$I$95</definedName>
    <definedName name="_60．農__作__物ー1" localSheetId="0">'97'!$B$1:$I$95</definedName>
    <definedName name="_60．農__作__物ー1">#REF!</definedName>
    <definedName name="_Regression_Int" localSheetId="0" hidden="1">1</definedName>
    <definedName name="_xlnm.Print_Area" localSheetId="0">'97'!$A$1:$I$47,'97'!$A$49:$I$94</definedName>
    <definedName name="Print_Area_MI" localSheetId="0">'97'!$B$1:$I$50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<sst xmlns="http://schemas.openxmlformats.org/spreadsheetml/2006/main" count="177" uniqueCount="161">
  <si>
    <t xml:space="preserve">  (単位 ３．３平方メートル)</t>
  </si>
  <si>
    <t>昭和46年１月１日</t>
  </si>
  <si>
    <t>　総　　　　　　　　　　　　　　　　　　　　　数　　</t>
  </si>
  <si>
    <t>　住　　　　宅　　　　　　　　ア　　　　パ　　　　ー　　　　ト</t>
  </si>
  <si>
    <t>　　そ　　　　　の　　　　　他</t>
  </si>
  <si>
    <t>標示番号</t>
  </si>
  <si>
    <t>市    町    村</t>
  </si>
  <si>
    <t>総    数</t>
  </si>
  <si>
    <t>鉄　　骨</t>
  </si>
  <si>
    <t>鉄　　筋</t>
  </si>
  <si>
    <t>鉄　  骨</t>
  </si>
  <si>
    <t>軽量鉄骨</t>
  </si>
  <si>
    <t>れ　 ん　が　　ｺﾝｸﾘｰﾄﾌﾞﾛｯｸ</t>
  </si>
  <si>
    <t>総           数</t>
  </si>
  <si>
    <t>総</t>
  </si>
  <si>
    <t>市           部</t>
  </si>
  <si>
    <t>市</t>
  </si>
  <si>
    <t>郡           部</t>
  </si>
  <si>
    <t>郡</t>
  </si>
  <si>
    <t>1</t>
  </si>
  <si>
    <t>大分市</t>
  </si>
  <si>
    <t>2</t>
  </si>
  <si>
    <t>別府市</t>
  </si>
  <si>
    <t>3</t>
  </si>
  <si>
    <t>中津市</t>
  </si>
  <si>
    <t>4</t>
  </si>
  <si>
    <t>日田市</t>
  </si>
  <si>
    <t>5</t>
  </si>
  <si>
    <t>佐伯市</t>
  </si>
  <si>
    <t>6</t>
  </si>
  <si>
    <t>臼杵市</t>
  </si>
  <si>
    <t>7</t>
  </si>
  <si>
    <t>津久見市</t>
  </si>
  <si>
    <t>8</t>
  </si>
  <si>
    <t>竹田市</t>
  </si>
  <si>
    <t>9</t>
  </si>
  <si>
    <t>豊後高田市</t>
  </si>
  <si>
    <t>10</t>
  </si>
  <si>
    <t>杵築市</t>
  </si>
  <si>
    <t>11</t>
  </si>
  <si>
    <t>宇佐市</t>
  </si>
  <si>
    <t xml:space="preserve"> </t>
  </si>
  <si>
    <t>西国東郡</t>
  </si>
  <si>
    <t>西</t>
  </si>
  <si>
    <t>12</t>
  </si>
  <si>
    <t>大田村</t>
  </si>
  <si>
    <t>13</t>
  </si>
  <si>
    <t>真玉町</t>
  </si>
  <si>
    <t>14</t>
  </si>
  <si>
    <t>香々地町</t>
  </si>
  <si>
    <t>東国東郡</t>
  </si>
  <si>
    <t>東</t>
  </si>
  <si>
    <t>15</t>
  </si>
  <si>
    <t>国見町</t>
  </si>
  <si>
    <t>16</t>
  </si>
  <si>
    <t>姫島村</t>
  </si>
  <si>
    <t>17</t>
  </si>
  <si>
    <t>国東町</t>
  </si>
  <si>
    <t>18</t>
  </si>
  <si>
    <t>武蔵町</t>
  </si>
  <si>
    <t>19</t>
  </si>
  <si>
    <t>安岐町</t>
  </si>
  <si>
    <t>速見郡</t>
  </si>
  <si>
    <t>速</t>
  </si>
  <si>
    <t>20</t>
  </si>
  <si>
    <t>日出町</t>
  </si>
  <si>
    <t>21</t>
  </si>
  <si>
    <t>山香町</t>
  </si>
  <si>
    <t>大分郡</t>
  </si>
  <si>
    <t>大分</t>
  </si>
  <si>
    <t>22</t>
  </si>
  <si>
    <t>野津原町</t>
  </si>
  <si>
    <t>23</t>
  </si>
  <si>
    <t>挟間町</t>
  </si>
  <si>
    <t>24</t>
  </si>
  <si>
    <t>庄内町</t>
  </si>
  <si>
    <t>25</t>
  </si>
  <si>
    <t>湯布院町</t>
  </si>
  <si>
    <t>北海部郡</t>
  </si>
  <si>
    <t>北</t>
  </si>
  <si>
    <t>26</t>
  </si>
  <si>
    <t>佐賀関町</t>
  </si>
  <si>
    <t>南海部郡</t>
  </si>
  <si>
    <t>南</t>
  </si>
  <si>
    <t>27</t>
  </si>
  <si>
    <t>上浦町</t>
  </si>
  <si>
    <t>28</t>
  </si>
  <si>
    <t>弥生町</t>
  </si>
  <si>
    <t>29</t>
  </si>
  <si>
    <t>本匠村</t>
  </si>
  <si>
    <t>30</t>
  </si>
  <si>
    <t>宇目町</t>
  </si>
  <si>
    <t>31</t>
  </si>
  <si>
    <t>直川村</t>
  </si>
  <si>
    <t>32</t>
  </si>
  <si>
    <t>鶴見町</t>
  </si>
  <si>
    <t>33</t>
  </si>
  <si>
    <t>米水津村</t>
  </si>
  <si>
    <t>34</t>
  </si>
  <si>
    <t>蒲江町</t>
  </si>
  <si>
    <t>大野郡</t>
  </si>
  <si>
    <t>大野</t>
  </si>
  <si>
    <t>35</t>
  </si>
  <si>
    <t>野津町</t>
  </si>
  <si>
    <t>36</t>
  </si>
  <si>
    <t>三重町</t>
  </si>
  <si>
    <t>37</t>
  </si>
  <si>
    <t>清川村</t>
  </si>
  <si>
    <t>38</t>
  </si>
  <si>
    <t>緒方町</t>
  </si>
  <si>
    <t>39</t>
  </si>
  <si>
    <t>朝地町</t>
  </si>
  <si>
    <t>40</t>
  </si>
  <si>
    <t>大野町</t>
  </si>
  <si>
    <t>41</t>
  </si>
  <si>
    <t>千歳村</t>
  </si>
  <si>
    <t>42</t>
  </si>
  <si>
    <t>犬飼町</t>
  </si>
  <si>
    <t>直入郡</t>
  </si>
  <si>
    <t>直</t>
  </si>
  <si>
    <t>43</t>
  </si>
  <si>
    <t>荻町</t>
  </si>
  <si>
    <t>44</t>
  </si>
  <si>
    <t>久住町</t>
  </si>
  <si>
    <t>45</t>
  </si>
  <si>
    <t>直入町</t>
  </si>
  <si>
    <t>玖珠郡</t>
  </si>
  <si>
    <t>玖</t>
  </si>
  <si>
    <t>46</t>
  </si>
  <si>
    <t>九重町</t>
  </si>
  <si>
    <t>47</t>
  </si>
  <si>
    <t>玖珠町</t>
  </si>
  <si>
    <t>日田郡</t>
  </si>
  <si>
    <t>日</t>
  </si>
  <si>
    <t>48</t>
  </si>
  <si>
    <t>前津江村</t>
  </si>
  <si>
    <t>49</t>
  </si>
  <si>
    <t>中津江村</t>
  </si>
  <si>
    <t>50</t>
  </si>
  <si>
    <t>上津江村</t>
  </si>
  <si>
    <t>51</t>
  </si>
  <si>
    <t>大山町</t>
  </si>
  <si>
    <t>52</t>
  </si>
  <si>
    <t>天瀬町</t>
  </si>
  <si>
    <t>下毛郡</t>
  </si>
  <si>
    <t>下</t>
  </si>
  <si>
    <t>53</t>
  </si>
  <si>
    <t>三光村</t>
  </si>
  <si>
    <t>54</t>
  </si>
  <si>
    <t>本耶馬渓町</t>
  </si>
  <si>
    <t>55</t>
  </si>
  <si>
    <t>耶馬渓町</t>
  </si>
  <si>
    <t>56</t>
  </si>
  <si>
    <t>山国町</t>
  </si>
  <si>
    <t>宇佐郡</t>
  </si>
  <si>
    <t>宇</t>
  </si>
  <si>
    <t>57</t>
  </si>
  <si>
    <t>院内町</t>
  </si>
  <si>
    <t>58</t>
  </si>
  <si>
    <t>安心院町</t>
  </si>
  <si>
    <t xml:space="preserve">                                                  97.    市    町    村    別    非     木    造    家    屋    床    面    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</si>
</sst>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76" fontId="3" fillId="0" borderId="0" xfId="60" applyNumberFormat="1" applyFont="1" applyFill="1" applyAlignment="1" applyProtection="1">
      <alignment vertical="center"/>
      <protection/>
    </xf>
    <xf numFmtId="177" fontId="3" fillId="0" borderId="10" xfId="0" applyNumberFormat="1" applyFont="1" applyFill="1" applyBorder="1" applyAlignment="1" applyProtection="1">
      <alignment/>
      <protection locked="0"/>
    </xf>
    <xf numFmtId="176" fontId="3" fillId="0" borderId="10" xfId="60" applyNumberFormat="1" applyFont="1" applyFill="1" applyBorder="1" applyAlignment="1" applyProtection="1">
      <alignment vertical="center"/>
      <protection/>
    </xf>
    <xf numFmtId="0" fontId="3" fillId="0" borderId="10" xfId="60" applyFont="1" applyFill="1" applyBorder="1" applyAlignment="1" applyProtection="1">
      <alignment vertical="center"/>
      <protection locked="0"/>
    </xf>
    <xf numFmtId="49" fontId="3" fillId="0" borderId="0" xfId="60" applyNumberFormat="1" applyFont="1" applyFill="1" applyAlignment="1" applyProtection="1">
      <alignment horizontal="center" vertical="center"/>
      <protection/>
    </xf>
    <xf numFmtId="49" fontId="3" fillId="0" borderId="0" xfId="60" applyNumberFormat="1" applyFont="1" applyFill="1" applyBorder="1" applyAlignment="1" applyProtection="1">
      <alignment horizontal="center" vertical="center"/>
      <protection locked="0"/>
    </xf>
    <xf numFmtId="176" fontId="7" fillId="0" borderId="0" xfId="60" applyNumberFormat="1" applyFont="1" applyFill="1" applyAlignment="1" applyProtection="1">
      <alignment vertical="center"/>
      <protection/>
    </xf>
    <xf numFmtId="0" fontId="3" fillId="0" borderId="11" xfId="60" applyFont="1" applyFill="1" applyBorder="1" applyAlignment="1" applyProtection="1">
      <alignment horizontal="center" vertical="center"/>
      <protection locked="0"/>
    </xf>
    <xf numFmtId="49" fontId="3" fillId="0" borderId="12" xfId="60" applyNumberFormat="1" applyFont="1" applyFill="1" applyBorder="1" applyAlignment="1" applyProtection="1">
      <alignment horizontal="center" vertical="center"/>
      <protection/>
    </xf>
    <xf numFmtId="49" fontId="3" fillId="0" borderId="12" xfId="60" applyNumberFormat="1" applyFont="1" applyFill="1" applyBorder="1" applyAlignment="1" applyProtection="1">
      <alignment horizontal="center" vertical="center"/>
      <protection locked="0"/>
    </xf>
    <xf numFmtId="0" fontId="3" fillId="0" borderId="13" xfId="60" applyFont="1" applyFill="1" applyBorder="1" applyAlignment="1" applyProtection="1">
      <alignment horizontal="center" vertical="center"/>
      <protection locked="0"/>
    </xf>
    <xf numFmtId="176" fontId="8" fillId="0" borderId="11" xfId="60" applyNumberFormat="1" applyFont="1" applyFill="1" applyBorder="1" applyAlignment="1" applyProtection="1">
      <alignment vertical="center"/>
      <protection/>
    </xf>
    <xf numFmtId="176" fontId="8" fillId="0" borderId="0" xfId="60" applyNumberFormat="1" applyFont="1" applyFill="1" applyBorder="1" applyAlignment="1" applyProtection="1">
      <alignment vertical="center"/>
      <protection/>
    </xf>
    <xf numFmtId="176" fontId="8" fillId="0" borderId="14" xfId="60" applyNumberFormat="1" applyFont="1" applyFill="1" applyBorder="1" applyAlignment="1" applyProtection="1">
      <alignment vertical="center"/>
      <protection/>
    </xf>
    <xf numFmtId="176" fontId="8" fillId="0" borderId="11" xfId="60" applyNumberFormat="1" applyFont="1" applyFill="1" applyBorder="1" applyAlignment="1" applyProtection="1">
      <alignment horizontal="center" vertical="center"/>
      <protection/>
    </xf>
    <xf numFmtId="176" fontId="8" fillId="0" borderId="0" xfId="60" applyNumberFormat="1" applyFont="1" applyFill="1" applyAlignment="1" applyProtection="1">
      <alignment vertical="center"/>
      <protection/>
    </xf>
    <xf numFmtId="49" fontId="8" fillId="0" borderId="0" xfId="60" applyNumberFormat="1" applyFont="1" applyFill="1" applyAlignment="1" applyProtection="1">
      <alignment horizontal="center" vertical="center"/>
      <protection/>
    </xf>
    <xf numFmtId="49" fontId="8" fillId="0" borderId="0" xfId="60" applyNumberFormat="1" applyFont="1" applyFill="1" applyBorder="1" applyAlignment="1" applyProtection="1" quotePrefix="1">
      <alignment horizontal="center" vertical="center"/>
      <protection locked="0"/>
    </xf>
    <xf numFmtId="176" fontId="8" fillId="0" borderId="11" xfId="60" applyNumberFormat="1" applyFont="1" applyFill="1" applyBorder="1" applyAlignment="1" applyProtection="1">
      <alignment vertical="center"/>
      <protection locked="0"/>
    </xf>
    <xf numFmtId="176" fontId="8" fillId="0" borderId="0" xfId="60" applyNumberFormat="1" applyFont="1" applyFill="1" applyBorder="1" applyAlignment="1" applyProtection="1">
      <alignment vertical="center"/>
      <protection locked="0"/>
    </xf>
    <xf numFmtId="49" fontId="8" fillId="0" borderId="0" xfId="60" applyNumberFormat="1" applyFont="1" applyFill="1" applyBorder="1" applyAlignment="1" applyProtection="1">
      <alignment horizontal="center" vertical="center"/>
      <protection locked="0"/>
    </xf>
    <xf numFmtId="49" fontId="3" fillId="0" borderId="0" xfId="60" applyNumberFormat="1" applyFont="1" applyFill="1" applyBorder="1" applyAlignment="1" applyProtection="1">
      <alignment vertical="center"/>
      <protection locked="0"/>
    </xf>
    <xf numFmtId="176" fontId="3" fillId="0" borderId="11" xfId="60" applyNumberFormat="1" applyFont="1" applyFill="1" applyBorder="1" applyAlignment="1" applyProtection="1">
      <alignment vertical="center"/>
      <protection locked="0"/>
    </xf>
    <xf numFmtId="176" fontId="3" fillId="0" borderId="0" xfId="60" applyNumberFormat="1" applyFont="1" applyFill="1" applyBorder="1" applyAlignment="1" applyProtection="1">
      <alignment vertical="center"/>
      <protection locked="0"/>
    </xf>
    <xf numFmtId="176" fontId="3" fillId="0" borderId="11" xfId="60" applyNumberFormat="1" applyFont="1" applyFill="1" applyBorder="1" applyAlignment="1" applyProtection="1">
      <alignment horizontal="center" vertical="center"/>
      <protection/>
    </xf>
    <xf numFmtId="49" fontId="3" fillId="0" borderId="0" xfId="60" applyNumberFormat="1" applyFont="1" applyFill="1" applyBorder="1" applyAlignment="1" applyProtection="1">
      <alignment horizontal="distributed" vertical="center"/>
      <protection locked="0"/>
    </xf>
    <xf numFmtId="176" fontId="3" fillId="0" borderId="11" xfId="60" applyNumberFormat="1" applyFont="1" applyFill="1" applyBorder="1" applyAlignment="1" applyProtection="1">
      <alignment vertical="center"/>
      <protection/>
    </xf>
    <xf numFmtId="176" fontId="3" fillId="0" borderId="0" xfId="60" applyNumberFormat="1" applyFont="1" applyFill="1" applyBorder="1" applyAlignment="1" applyProtection="1">
      <alignment vertical="center"/>
      <protection/>
    </xf>
    <xf numFmtId="3" fontId="3" fillId="0" borderId="11" xfId="60" applyNumberFormat="1" applyFont="1" applyFill="1" applyBorder="1" applyAlignment="1" applyProtection="1">
      <alignment horizontal="center" vertical="center"/>
      <protection/>
    </xf>
    <xf numFmtId="176" fontId="3" fillId="0" borderId="0" xfId="60" applyNumberFormat="1" applyFont="1" applyFill="1" applyBorder="1" applyAlignment="1" applyProtection="1">
      <alignment horizontal="right" vertical="center"/>
      <protection locked="0"/>
    </xf>
    <xf numFmtId="49" fontId="3" fillId="0" borderId="15" xfId="60" applyNumberFormat="1" applyFont="1" applyFill="1" applyBorder="1" applyAlignment="1" applyProtection="1">
      <alignment horizontal="distributed" vertical="center"/>
      <protection locked="0"/>
    </xf>
    <xf numFmtId="176" fontId="3" fillId="0" borderId="0" xfId="60" applyNumberFormat="1" applyFont="1" applyFill="1" applyBorder="1" applyAlignment="1" applyProtection="1">
      <alignment horizontal="center" vertical="center"/>
      <protection locked="0"/>
    </xf>
    <xf numFmtId="176" fontId="3" fillId="0" borderId="0" xfId="60" applyNumberFormat="1" applyFont="1" applyFill="1" applyBorder="1" applyAlignment="1" applyProtection="1" quotePrefix="1">
      <alignment horizontal="right" vertical="center"/>
      <protection locked="0"/>
    </xf>
    <xf numFmtId="49" fontId="3" fillId="0" borderId="0" xfId="60" applyNumberFormat="1" applyFont="1" applyFill="1" applyBorder="1" applyAlignment="1" applyProtection="1">
      <alignment horizontal="center" vertical="center"/>
      <protection/>
    </xf>
    <xf numFmtId="49" fontId="3" fillId="0" borderId="12" xfId="60" applyNumberFormat="1" applyFont="1" applyFill="1" applyBorder="1" applyAlignment="1" applyProtection="1">
      <alignment horizontal="distributed" vertical="center"/>
      <protection locked="0"/>
    </xf>
    <xf numFmtId="176" fontId="3" fillId="0" borderId="13" xfId="60" applyNumberFormat="1" applyFont="1" applyFill="1" applyBorder="1" applyAlignment="1" applyProtection="1">
      <alignment vertical="center"/>
      <protection/>
    </xf>
    <xf numFmtId="176" fontId="3" fillId="0" borderId="12" xfId="60" applyNumberFormat="1" applyFont="1" applyFill="1" applyBorder="1" applyAlignment="1" applyProtection="1">
      <alignment vertical="center"/>
      <protection locked="0"/>
    </xf>
    <xf numFmtId="176" fontId="3" fillId="0" borderId="12" xfId="60" applyNumberFormat="1" applyFont="1" applyFill="1" applyBorder="1" applyAlignment="1" applyProtection="1">
      <alignment vertical="center"/>
      <protection/>
    </xf>
    <xf numFmtId="3" fontId="3" fillId="0" borderId="13" xfId="60" applyNumberFormat="1" applyFont="1" applyFill="1" applyBorder="1" applyAlignment="1" applyProtection="1">
      <alignment horizontal="center" vertical="center"/>
      <protection/>
    </xf>
    <xf numFmtId="176" fontId="3" fillId="0" borderId="0" xfId="60" applyNumberFormat="1" applyFont="1" applyFill="1" applyAlignment="1" applyProtection="1">
      <alignment vertical="center"/>
      <protection locked="0"/>
    </xf>
    <xf numFmtId="49" fontId="8" fillId="0" borderId="0" xfId="60" applyNumberFormat="1" applyFont="1" applyFill="1" applyBorder="1" applyAlignment="1" applyProtection="1">
      <alignment horizontal="distributed" vertical="center"/>
      <protection/>
    </xf>
    <xf numFmtId="0" fontId="8" fillId="0" borderId="15" xfId="0" applyFont="1" applyFill="1" applyBorder="1" applyAlignment="1">
      <alignment horizontal="distributed" vertical="center"/>
    </xf>
    <xf numFmtId="49" fontId="8" fillId="0" borderId="15" xfId="0" applyNumberFormat="1" applyFont="1" applyFill="1" applyBorder="1" applyAlignment="1">
      <alignment horizontal="distributed" vertical="center"/>
    </xf>
    <xf numFmtId="0" fontId="3" fillId="0" borderId="16" xfId="60" applyFont="1" applyFill="1" applyBorder="1" applyAlignment="1" applyProtection="1">
      <alignment horizontal="center" vertical="center" wrapText="1" shrinkToFit="1"/>
      <protection locked="0"/>
    </xf>
    <xf numFmtId="0" fontId="3" fillId="0" borderId="17" xfId="60" applyFont="1" applyFill="1" applyBorder="1" applyAlignment="1" applyProtection="1">
      <alignment horizontal="center" vertical="center" wrapText="1" shrinkToFit="1"/>
      <protection locked="0"/>
    </xf>
    <xf numFmtId="49" fontId="8" fillId="0" borderId="14" xfId="60" applyNumberFormat="1" applyFont="1" applyFill="1" applyBorder="1" applyAlignment="1" applyProtection="1">
      <alignment horizontal="center" vertical="center"/>
      <protection locked="0"/>
    </xf>
    <xf numFmtId="49" fontId="8" fillId="0" borderId="18" xfId="0" applyNumberFormat="1" applyFont="1" applyFill="1" applyBorder="1" applyAlignment="1">
      <alignment horizontal="center" vertical="center"/>
    </xf>
    <xf numFmtId="49" fontId="8" fillId="0" borderId="0" xfId="60" applyNumberFormat="1" applyFont="1" applyFill="1" applyBorder="1" applyAlignment="1" applyProtection="1">
      <alignment horizontal="center" vertical="center"/>
      <protection locked="0"/>
    </xf>
    <xf numFmtId="49" fontId="8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3" fillId="0" borderId="16" xfId="60" applyFont="1" applyFill="1" applyBorder="1" applyAlignment="1" applyProtection="1">
      <alignment horizontal="center" vertical="center"/>
      <protection locked="0"/>
    </xf>
    <xf numFmtId="0" fontId="3" fillId="0" borderId="17" xfId="60" applyFont="1" applyFill="1" applyBorder="1" applyAlignment="1" applyProtection="1">
      <alignment horizontal="center" vertical="center"/>
      <protection locked="0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176" fontId="5" fillId="0" borderId="0" xfId="60" applyNumberFormat="1" applyFont="1" applyFill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49" fontId="3" fillId="0" borderId="10" xfId="60" applyNumberFormat="1" applyFont="1" applyFill="1" applyBorder="1" applyAlignment="1" applyProtection="1">
      <alignment horizontal="center" vertical="center"/>
      <protection locked="0"/>
    </xf>
    <xf numFmtId="0" fontId="3" fillId="0" borderId="20" xfId="60" applyFont="1" applyFill="1" applyBorder="1" applyAlignment="1" applyProtection="1">
      <alignment horizontal="center" vertical="center"/>
      <protection locked="0"/>
    </xf>
    <xf numFmtId="0" fontId="3" fillId="0" borderId="21" xfId="60" applyFont="1" applyFill="1" applyBorder="1" applyAlignment="1" applyProtection="1">
      <alignment horizontal="center" vertical="center"/>
      <protection locked="0"/>
    </xf>
    <xf numFmtId="0" fontId="3" fillId="0" borderId="22" xfId="60" applyFont="1" applyFill="1" applyBorder="1" applyAlignment="1" applyProtection="1">
      <alignment horizontal="center" vertical="center"/>
      <protection locked="0"/>
    </xf>
    <xf numFmtId="176" fontId="3" fillId="0" borderId="23" xfId="60" applyNumberFormat="1" applyFont="1" applyFill="1" applyBorder="1" applyAlignment="1" applyProtection="1">
      <alignment horizontal="center" vertical="center" textRotation="255"/>
      <protection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13" xfId="0" applyFont="1" applyFill="1" applyBorder="1" applyAlignment="1">
      <alignment horizontal="center" vertical="center" textRotation="255"/>
    </xf>
    <xf numFmtId="49" fontId="3" fillId="0" borderId="0" xfId="60" applyNumberFormat="1" applyFont="1" applyFill="1" applyBorder="1" applyAlignment="1" applyProtection="1">
      <alignment horizontal="center" vertical="center"/>
      <protection locked="0"/>
    </xf>
    <xf numFmtId="49" fontId="3" fillId="0" borderId="15" xfId="0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Ａ"/>
      <sheetName val="99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160"/>
  <sheetViews>
    <sheetView tabSelected="1" zoomScalePageLayoutView="0" workbookViewId="0" topLeftCell="K70">
      <selection activeCell="T93" sqref="T93"/>
    </sheetView>
  </sheetViews>
  <sheetFormatPr defaultColWidth="15.25390625" defaultRowHeight="12" customHeight="1"/>
  <cols>
    <col min="1" max="1" width="2.875" style="1" customWidth="1"/>
    <col min="2" max="2" width="14.75390625" style="1" customWidth="1"/>
    <col min="3" max="9" width="12.375" style="1" customWidth="1"/>
    <col min="10" max="20" width="15.25390625" style="1" customWidth="1"/>
    <col min="21" max="21" width="9.875" style="1" bestFit="1" customWidth="1"/>
    <col min="22" max="16384" width="15.25390625" style="1" customWidth="1"/>
  </cols>
  <sheetData>
    <row r="1" spans="2:20" ht="15.75" customHeight="1">
      <c r="B1" s="56" t="s">
        <v>160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</row>
    <row r="2" spans="1:21" ht="13.5" customHeight="1" thickBot="1">
      <c r="A2" s="2" t="s">
        <v>0</v>
      </c>
      <c r="B2" s="3"/>
      <c r="C2" s="4"/>
      <c r="D2" s="4"/>
      <c r="E2" s="4"/>
      <c r="F2" s="4"/>
      <c r="G2" s="58"/>
      <c r="H2" s="58"/>
      <c r="T2" s="58" t="s">
        <v>1</v>
      </c>
      <c r="U2" s="58"/>
    </row>
    <row r="3" spans="1:21" s="7" customFormat="1" ht="22.5" customHeight="1" thickTop="1">
      <c r="A3" s="5"/>
      <c r="B3" s="6"/>
      <c r="C3" s="59" t="s">
        <v>2</v>
      </c>
      <c r="D3" s="60"/>
      <c r="E3" s="60"/>
      <c r="F3" s="60"/>
      <c r="G3" s="60"/>
      <c r="H3" s="61"/>
      <c r="I3" s="59" t="s">
        <v>3</v>
      </c>
      <c r="J3" s="60"/>
      <c r="K3" s="60"/>
      <c r="L3" s="60"/>
      <c r="M3" s="60"/>
      <c r="N3" s="61"/>
      <c r="O3" s="59" t="s">
        <v>4</v>
      </c>
      <c r="P3" s="60"/>
      <c r="Q3" s="60"/>
      <c r="R3" s="60"/>
      <c r="S3" s="60"/>
      <c r="T3" s="61"/>
      <c r="U3" s="62" t="s">
        <v>5</v>
      </c>
    </row>
    <row r="4" spans="1:21" s="7" customFormat="1" ht="22.5" customHeight="1">
      <c r="A4" s="65" t="s">
        <v>6</v>
      </c>
      <c r="B4" s="66"/>
      <c r="C4" s="52" t="s">
        <v>7</v>
      </c>
      <c r="D4" s="8" t="s">
        <v>8</v>
      </c>
      <c r="E4" s="50" t="s">
        <v>9</v>
      </c>
      <c r="F4" s="52" t="s">
        <v>10</v>
      </c>
      <c r="G4" s="50" t="s">
        <v>11</v>
      </c>
      <c r="H4" s="44" t="s">
        <v>12</v>
      </c>
      <c r="I4" s="52" t="s">
        <v>7</v>
      </c>
      <c r="J4" s="8" t="s">
        <v>8</v>
      </c>
      <c r="K4" s="54" t="s">
        <v>9</v>
      </c>
      <c r="L4" s="52" t="s">
        <v>10</v>
      </c>
      <c r="M4" s="50" t="s">
        <v>11</v>
      </c>
      <c r="N4" s="44" t="s">
        <v>12</v>
      </c>
      <c r="O4" s="52" t="s">
        <v>7</v>
      </c>
      <c r="P4" s="8" t="s">
        <v>8</v>
      </c>
      <c r="Q4" s="50" t="s">
        <v>9</v>
      </c>
      <c r="R4" s="52" t="s">
        <v>10</v>
      </c>
      <c r="S4" s="50" t="s">
        <v>11</v>
      </c>
      <c r="T4" s="44" t="s">
        <v>12</v>
      </c>
      <c r="U4" s="63"/>
    </row>
    <row r="5" spans="1:21" s="7" customFormat="1" ht="22.5" customHeight="1">
      <c r="A5" s="9"/>
      <c r="B5" s="10"/>
      <c r="C5" s="53"/>
      <c r="D5" s="11" t="s">
        <v>9</v>
      </c>
      <c r="E5" s="51"/>
      <c r="F5" s="53"/>
      <c r="G5" s="51"/>
      <c r="H5" s="45"/>
      <c r="I5" s="53"/>
      <c r="J5" s="11" t="s">
        <v>9</v>
      </c>
      <c r="K5" s="55"/>
      <c r="L5" s="53"/>
      <c r="M5" s="51"/>
      <c r="N5" s="45"/>
      <c r="O5" s="53"/>
      <c r="P5" s="11" t="s">
        <v>9</v>
      </c>
      <c r="Q5" s="51"/>
      <c r="R5" s="53"/>
      <c r="S5" s="51"/>
      <c r="T5" s="45"/>
      <c r="U5" s="64"/>
    </row>
    <row r="6" spans="1:21" s="16" customFormat="1" ht="12" customHeight="1">
      <c r="A6" s="46" t="s">
        <v>13</v>
      </c>
      <c r="B6" s="47"/>
      <c r="C6" s="12">
        <f aca="true" t="shared" si="0" ref="C6:T6">SUM(C8:C10)</f>
        <v>1658302</v>
      </c>
      <c r="D6" s="13">
        <f t="shared" si="0"/>
        <v>74640</v>
      </c>
      <c r="E6" s="13">
        <f t="shared" si="0"/>
        <v>555365</v>
      </c>
      <c r="F6" s="13">
        <f t="shared" si="0"/>
        <v>356715</v>
      </c>
      <c r="G6" s="13">
        <f t="shared" si="0"/>
        <v>402618</v>
      </c>
      <c r="H6" s="13">
        <f t="shared" si="0"/>
        <v>268964</v>
      </c>
      <c r="I6" s="14">
        <f t="shared" si="0"/>
        <v>389706</v>
      </c>
      <c r="J6" s="13">
        <f t="shared" si="0"/>
        <v>3940</v>
      </c>
      <c r="K6" s="13">
        <f t="shared" si="0"/>
        <v>203402</v>
      </c>
      <c r="L6" s="13">
        <f t="shared" si="0"/>
        <v>14077</v>
      </c>
      <c r="M6" s="13">
        <f t="shared" si="0"/>
        <v>46688</v>
      </c>
      <c r="N6" s="13">
        <f t="shared" si="0"/>
        <v>121599</v>
      </c>
      <c r="O6" s="14">
        <f t="shared" si="0"/>
        <v>1268596</v>
      </c>
      <c r="P6" s="13">
        <f t="shared" si="0"/>
        <v>70700</v>
      </c>
      <c r="Q6" s="13">
        <f t="shared" si="0"/>
        <v>351963</v>
      </c>
      <c r="R6" s="13">
        <f t="shared" si="0"/>
        <v>342638</v>
      </c>
      <c r="S6" s="13">
        <f t="shared" si="0"/>
        <v>355930</v>
      </c>
      <c r="T6" s="13">
        <f t="shared" si="0"/>
        <v>147365</v>
      </c>
      <c r="U6" s="15" t="s">
        <v>14</v>
      </c>
    </row>
    <row r="7" spans="1:21" s="16" customFormat="1" ht="12" customHeight="1">
      <c r="A7" s="17"/>
      <c r="B7" s="18"/>
      <c r="C7" s="19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15"/>
    </row>
    <row r="8" spans="1:21" s="16" customFormat="1" ht="12" customHeight="1">
      <c r="A8" s="48" t="s">
        <v>15</v>
      </c>
      <c r="B8" s="49"/>
      <c r="C8" s="12">
        <f aca="true" t="shared" si="1" ref="C8:T8">SUM(C12:C22)</f>
        <v>1378939</v>
      </c>
      <c r="D8" s="13">
        <f t="shared" si="1"/>
        <v>68234</v>
      </c>
      <c r="E8" s="13">
        <f t="shared" si="1"/>
        <v>484059</v>
      </c>
      <c r="F8" s="13">
        <f t="shared" si="1"/>
        <v>315097</v>
      </c>
      <c r="G8" s="13">
        <f t="shared" si="1"/>
        <v>321270</v>
      </c>
      <c r="H8" s="13">
        <f t="shared" si="1"/>
        <v>190279</v>
      </c>
      <c r="I8" s="13">
        <f t="shared" si="1"/>
        <v>326157</v>
      </c>
      <c r="J8" s="13">
        <f t="shared" si="1"/>
        <v>3605</v>
      </c>
      <c r="K8" s="13">
        <f t="shared" si="1"/>
        <v>176143</v>
      </c>
      <c r="L8" s="13">
        <f t="shared" si="1"/>
        <v>13544</v>
      </c>
      <c r="M8" s="13">
        <f t="shared" si="1"/>
        <v>41927</v>
      </c>
      <c r="N8" s="13">
        <f t="shared" si="1"/>
        <v>90938</v>
      </c>
      <c r="O8" s="13">
        <f t="shared" si="1"/>
        <v>1052782</v>
      </c>
      <c r="P8" s="13">
        <f t="shared" si="1"/>
        <v>64629</v>
      </c>
      <c r="Q8" s="13">
        <f t="shared" si="1"/>
        <v>307916</v>
      </c>
      <c r="R8" s="13">
        <f t="shared" si="1"/>
        <v>301553</v>
      </c>
      <c r="S8" s="13">
        <f t="shared" si="1"/>
        <v>279343</v>
      </c>
      <c r="T8" s="13">
        <f t="shared" si="1"/>
        <v>99341</v>
      </c>
      <c r="U8" s="15" t="s">
        <v>16</v>
      </c>
    </row>
    <row r="9" spans="1:21" s="16" customFormat="1" ht="12" customHeight="1">
      <c r="A9" s="17"/>
      <c r="B9" s="21"/>
      <c r="C9" s="12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5"/>
    </row>
    <row r="10" spans="1:21" s="16" customFormat="1" ht="12" customHeight="1">
      <c r="A10" s="48" t="s">
        <v>17</v>
      </c>
      <c r="B10" s="49"/>
      <c r="C10" s="12">
        <f aca="true" t="shared" si="2" ref="C10:T10">SUM(C24,C29,C36,C40,C46,C49,C59,C69,C74,C78,C85,C91)</f>
        <v>279363</v>
      </c>
      <c r="D10" s="13">
        <f t="shared" si="2"/>
        <v>6406</v>
      </c>
      <c r="E10" s="13">
        <f t="shared" si="2"/>
        <v>71306</v>
      </c>
      <c r="F10" s="13">
        <f t="shared" si="2"/>
        <v>41618</v>
      </c>
      <c r="G10" s="13">
        <f t="shared" si="2"/>
        <v>81348</v>
      </c>
      <c r="H10" s="13">
        <f t="shared" si="2"/>
        <v>78685</v>
      </c>
      <c r="I10" s="13">
        <f t="shared" si="2"/>
        <v>63549</v>
      </c>
      <c r="J10" s="13">
        <f t="shared" si="2"/>
        <v>335</v>
      </c>
      <c r="K10" s="13">
        <f t="shared" si="2"/>
        <v>27259</v>
      </c>
      <c r="L10" s="13">
        <f t="shared" si="2"/>
        <v>533</v>
      </c>
      <c r="M10" s="13">
        <f t="shared" si="2"/>
        <v>4761</v>
      </c>
      <c r="N10" s="13">
        <f t="shared" si="2"/>
        <v>30661</v>
      </c>
      <c r="O10" s="13">
        <f t="shared" si="2"/>
        <v>215814</v>
      </c>
      <c r="P10" s="13">
        <f t="shared" si="2"/>
        <v>6071</v>
      </c>
      <c r="Q10" s="13">
        <f t="shared" si="2"/>
        <v>44047</v>
      </c>
      <c r="R10" s="13">
        <f t="shared" si="2"/>
        <v>41085</v>
      </c>
      <c r="S10" s="13">
        <f t="shared" si="2"/>
        <v>76587</v>
      </c>
      <c r="T10" s="13">
        <f t="shared" si="2"/>
        <v>48024</v>
      </c>
      <c r="U10" s="15" t="s">
        <v>18</v>
      </c>
    </row>
    <row r="11" spans="1:21" ht="12" customHeight="1">
      <c r="A11" s="5"/>
      <c r="B11" s="22"/>
      <c r="C11" s="23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5"/>
    </row>
    <row r="12" spans="1:21" ht="12" customHeight="1">
      <c r="A12" s="5" t="s">
        <v>19</v>
      </c>
      <c r="B12" s="26" t="s">
        <v>20</v>
      </c>
      <c r="C12" s="27">
        <v>679579</v>
      </c>
      <c r="D12" s="24">
        <v>25990</v>
      </c>
      <c r="E12" s="24">
        <v>263263</v>
      </c>
      <c r="F12" s="24">
        <v>162378</v>
      </c>
      <c r="G12" s="24">
        <v>147298</v>
      </c>
      <c r="H12" s="24">
        <v>80650</v>
      </c>
      <c r="I12" s="28">
        <v>191376</v>
      </c>
      <c r="J12" s="24">
        <v>2179</v>
      </c>
      <c r="K12" s="24">
        <v>117773</v>
      </c>
      <c r="L12" s="24">
        <v>6882</v>
      </c>
      <c r="M12" s="24">
        <v>27037</v>
      </c>
      <c r="N12" s="24">
        <v>37505</v>
      </c>
      <c r="O12" s="28">
        <v>488203</v>
      </c>
      <c r="P12" s="24">
        <v>23811</v>
      </c>
      <c r="Q12" s="24">
        <v>145490</v>
      </c>
      <c r="R12" s="24">
        <v>155496</v>
      </c>
      <c r="S12" s="24">
        <v>120261</v>
      </c>
      <c r="T12" s="24">
        <v>43145</v>
      </c>
      <c r="U12" s="29">
        <v>1</v>
      </c>
    </row>
    <row r="13" spans="1:21" ht="12" customHeight="1">
      <c r="A13" s="5" t="s">
        <v>21</v>
      </c>
      <c r="B13" s="26" t="s">
        <v>22</v>
      </c>
      <c r="C13" s="27">
        <v>229698</v>
      </c>
      <c r="D13" s="24">
        <v>21820</v>
      </c>
      <c r="E13" s="24">
        <v>136113</v>
      </c>
      <c r="F13" s="24">
        <v>18133</v>
      </c>
      <c r="G13" s="24">
        <v>18301</v>
      </c>
      <c r="H13" s="24">
        <v>35331</v>
      </c>
      <c r="I13" s="28">
        <v>63920</v>
      </c>
      <c r="J13" s="24">
        <v>0</v>
      </c>
      <c r="K13" s="24">
        <v>32841</v>
      </c>
      <c r="L13" s="24">
        <v>2889</v>
      </c>
      <c r="M13" s="24">
        <v>4378</v>
      </c>
      <c r="N13" s="24">
        <v>23812</v>
      </c>
      <c r="O13" s="28">
        <v>165778</v>
      </c>
      <c r="P13" s="24">
        <v>21820</v>
      </c>
      <c r="Q13" s="24">
        <v>103272</v>
      </c>
      <c r="R13" s="24">
        <v>15244</v>
      </c>
      <c r="S13" s="24">
        <v>13923</v>
      </c>
      <c r="T13" s="24">
        <v>11519</v>
      </c>
      <c r="U13" s="29">
        <v>2</v>
      </c>
    </row>
    <row r="14" spans="1:21" ht="12" customHeight="1">
      <c r="A14" s="5" t="s">
        <v>23</v>
      </c>
      <c r="B14" s="26" t="s">
        <v>24</v>
      </c>
      <c r="C14" s="27">
        <v>89898</v>
      </c>
      <c r="D14" s="24">
        <v>2120</v>
      </c>
      <c r="E14" s="24">
        <v>14381</v>
      </c>
      <c r="F14" s="24">
        <v>43256</v>
      </c>
      <c r="G14" s="24">
        <v>17633</v>
      </c>
      <c r="H14" s="24">
        <v>12508</v>
      </c>
      <c r="I14" s="28">
        <v>9870</v>
      </c>
      <c r="J14" s="24">
        <v>0</v>
      </c>
      <c r="K14" s="24">
        <v>3645</v>
      </c>
      <c r="L14" s="24">
        <v>1623</v>
      </c>
      <c r="M14" s="30">
        <v>2346</v>
      </c>
      <c r="N14" s="24">
        <v>2256</v>
      </c>
      <c r="O14" s="28">
        <v>80028</v>
      </c>
      <c r="P14" s="24">
        <v>2120</v>
      </c>
      <c r="Q14" s="24">
        <v>10736</v>
      </c>
      <c r="R14" s="24">
        <v>41633</v>
      </c>
      <c r="S14" s="30">
        <v>15287</v>
      </c>
      <c r="T14" s="24">
        <v>10252</v>
      </c>
      <c r="U14" s="29">
        <v>3</v>
      </c>
    </row>
    <row r="15" spans="1:21" ht="12" customHeight="1">
      <c r="A15" s="5" t="s">
        <v>25</v>
      </c>
      <c r="B15" s="26" t="s">
        <v>26</v>
      </c>
      <c r="C15" s="27">
        <v>78940</v>
      </c>
      <c r="D15" s="24">
        <v>3212</v>
      </c>
      <c r="E15" s="24">
        <v>12479</v>
      </c>
      <c r="F15" s="24">
        <v>16470</v>
      </c>
      <c r="G15" s="24">
        <v>40192</v>
      </c>
      <c r="H15" s="24">
        <v>6587</v>
      </c>
      <c r="I15" s="28">
        <v>3900</v>
      </c>
      <c r="J15" s="24">
        <v>26</v>
      </c>
      <c r="K15" s="24">
        <v>2106</v>
      </c>
      <c r="L15" s="24">
        <v>424</v>
      </c>
      <c r="M15" s="24">
        <v>404</v>
      </c>
      <c r="N15" s="24">
        <v>940</v>
      </c>
      <c r="O15" s="28">
        <v>75040</v>
      </c>
      <c r="P15" s="24">
        <v>3186</v>
      </c>
      <c r="Q15" s="24">
        <v>10373</v>
      </c>
      <c r="R15" s="24">
        <v>16046</v>
      </c>
      <c r="S15" s="24">
        <v>39788</v>
      </c>
      <c r="T15" s="24">
        <v>5647</v>
      </c>
      <c r="U15" s="29">
        <v>4</v>
      </c>
    </row>
    <row r="16" spans="1:21" ht="12" customHeight="1">
      <c r="A16" s="5" t="s">
        <v>27</v>
      </c>
      <c r="B16" s="26" t="s">
        <v>28</v>
      </c>
      <c r="C16" s="27">
        <v>99643</v>
      </c>
      <c r="D16" s="24">
        <v>5654</v>
      </c>
      <c r="E16" s="24">
        <v>26919</v>
      </c>
      <c r="F16" s="24">
        <v>22468</v>
      </c>
      <c r="G16" s="24">
        <v>36956</v>
      </c>
      <c r="H16" s="24">
        <v>7646</v>
      </c>
      <c r="I16" s="28">
        <v>13809</v>
      </c>
      <c r="J16" s="24">
        <v>260</v>
      </c>
      <c r="K16" s="24">
        <v>6479</v>
      </c>
      <c r="L16" s="24">
        <v>868</v>
      </c>
      <c r="M16" s="30">
        <v>2761</v>
      </c>
      <c r="N16" s="24">
        <v>3441</v>
      </c>
      <c r="O16" s="28">
        <v>85834</v>
      </c>
      <c r="P16" s="24">
        <v>5394</v>
      </c>
      <c r="Q16" s="24">
        <v>20440</v>
      </c>
      <c r="R16" s="24">
        <v>21600</v>
      </c>
      <c r="S16" s="30">
        <v>34195</v>
      </c>
      <c r="T16" s="24">
        <v>4205</v>
      </c>
      <c r="U16" s="29">
        <v>5</v>
      </c>
    </row>
    <row r="17" spans="1:21" ht="12" customHeight="1">
      <c r="A17" s="5" t="s">
        <v>29</v>
      </c>
      <c r="B17" s="26" t="s">
        <v>30</v>
      </c>
      <c r="C17" s="27">
        <v>50420</v>
      </c>
      <c r="D17" s="24">
        <v>117</v>
      </c>
      <c r="E17" s="24">
        <v>5134</v>
      </c>
      <c r="F17" s="24">
        <v>13669</v>
      </c>
      <c r="G17" s="24">
        <v>22150</v>
      </c>
      <c r="H17" s="24">
        <v>9350</v>
      </c>
      <c r="I17" s="28">
        <v>8877</v>
      </c>
      <c r="J17" s="24">
        <v>117</v>
      </c>
      <c r="K17" s="24">
        <v>2492</v>
      </c>
      <c r="L17" s="24">
        <v>234</v>
      </c>
      <c r="M17" s="24">
        <v>1027</v>
      </c>
      <c r="N17" s="24">
        <v>5007</v>
      </c>
      <c r="O17" s="28">
        <v>41543</v>
      </c>
      <c r="P17" s="24">
        <v>0</v>
      </c>
      <c r="Q17" s="24">
        <v>2642</v>
      </c>
      <c r="R17" s="24">
        <v>13435</v>
      </c>
      <c r="S17" s="24">
        <v>21123</v>
      </c>
      <c r="T17" s="24">
        <v>4343</v>
      </c>
      <c r="U17" s="29">
        <v>6</v>
      </c>
    </row>
    <row r="18" spans="1:21" ht="12" customHeight="1">
      <c r="A18" s="5" t="s">
        <v>31</v>
      </c>
      <c r="B18" s="31" t="s">
        <v>32</v>
      </c>
      <c r="C18" s="27">
        <v>70469</v>
      </c>
      <c r="D18" s="24">
        <v>3502</v>
      </c>
      <c r="E18" s="24">
        <v>14292</v>
      </c>
      <c r="F18" s="24">
        <v>25207</v>
      </c>
      <c r="G18" s="24">
        <v>8582</v>
      </c>
      <c r="H18" s="24">
        <v>18886</v>
      </c>
      <c r="I18" s="28">
        <v>24023</v>
      </c>
      <c r="J18" s="24">
        <v>57</v>
      </c>
      <c r="K18" s="24">
        <v>8029</v>
      </c>
      <c r="L18" s="24">
        <v>232</v>
      </c>
      <c r="M18" s="24">
        <v>1652</v>
      </c>
      <c r="N18" s="24">
        <v>14053</v>
      </c>
      <c r="O18" s="28">
        <v>46446</v>
      </c>
      <c r="P18" s="24">
        <v>3445</v>
      </c>
      <c r="Q18" s="24">
        <v>6263</v>
      </c>
      <c r="R18" s="24">
        <v>24975</v>
      </c>
      <c r="S18" s="24">
        <v>6930</v>
      </c>
      <c r="T18" s="24">
        <v>4833</v>
      </c>
      <c r="U18" s="29">
        <v>7</v>
      </c>
    </row>
    <row r="19" spans="1:21" ht="12" customHeight="1">
      <c r="A19" s="5" t="s">
        <v>33</v>
      </c>
      <c r="B19" s="31" t="s">
        <v>34</v>
      </c>
      <c r="C19" s="27">
        <v>14298</v>
      </c>
      <c r="D19" s="24">
        <v>1086</v>
      </c>
      <c r="E19" s="24">
        <v>3167</v>
      </c>
      <c r="F19" s="24">
        <v>1777</v>
      </c>
      <c r="G19" s="24">
        <v>3061</v>
      </c>
      <c r="H19" s="24">
        <v>5207</v>
      </c>
      <c r="I19" s="28">
        <v>3275</v>
      </c>
      <c r="J19" s="24">
        <v>231</v>
      </c>
      <c r="K19" s="24">
        <v>894</v>
      </c>
      <c r="L19" s="24">
        <v>0</v>
      </c>
      <c r="M19" s="24">
        <v>629</v>
      </c>
      <c r="N19" s="24">
        <v>1521</v>
      </c>
      <c r="O19" s="28">
        <v>11023</v>
      </c>
      <c r="P19" s="24">
        <v>855</v>
      </c>
      <c r="Q19" s="24">
        <v>2273</v>
      </c>
      <c r="R19" s="24">
        <v>1777</v>
      </c>
      <c r="S19" s="24">
        <v>2432</v>
      </c>
      <c r="T19" s="24">
        <v>3686</v>
      </c>
      <c r="U19" s="29">
        <v>8</v>
      </c>
    </row>
    <row r="20" spans="1:21" ht="12" customHeight="1">
      <c r="A20" s="5" t="s">
        <v>35</v>
      </c>
      <c r="B20" s="31" t="s">
        <v>36</v>
      </c>
      <c r="C20" s="27">
        <v>15538</v>
      </c>
      <c r="D20" s="24">
        <v>1387</v>
      </c>
      <c r="E20" s="24">
        <v>1816</v>
      </c>
      <c r="F20" s="24">
        <v>1530</v>
      </c>
      <c r="G20" s="24">
        <v>9669</v>
      </c>
      <c r="H20" s="24">
        <v>1136</v>
      </c>
      <c r="I20" s="28">
        <v>1856</v>
      </c>
      <c r="J20" s="24">
        <v>704</v>
      </c>
      <c r="K20" s="24">
        <v>292</v>
      </c>
      <c r="L20" s="24">
        <v>70</v>
      </c>
      <c r="M20" s="24">
        <v>498</v>
      </c>
      <c r="N20" s="24">
        <v>292</v>
      </c>
      <c r="O20" s="28">
        <v>13682</v>
      </c>
      <c r="P20" s="24">
        <v>683</v>
      </c>
      <c r="Q20" s="24">
        <v>1524</v>
      </c>
      <c r="R20" s="24">
        <v>1460</v>
      </c>
      <c r="S20" s="24">
        <v>9171</v>
      </c>
      <c r="T20" s="24">
        <v>844</v>
      </c>
      <c r="U20" s="29">
        <v>9</v>
      </c>
    </row>
    <row r="21" spans="1:21" ht="12" customHeight="1">
      <c r="A21" s="5" t="s">
        <v>37</v>
      </c>
      <c r="B21" s="31" t="s">
        <v>38</v>
      </c>
      <c r="C21" s="27">
        <v>19095</v>
      </c>
      <c r="D21" s="24">
        <v>67</v>
      </c>
      <c r="E21" s="24">
        <v>1173</v>
      </c>
      <c r="F21" s="24">
        <v>4705</v>
      </c>
      <c r="G21" s="24">
        <v>8276</v>
      </c>
      <c r="H21" s="24">
        <v>4874</v>
      </c>
      <c r="I21" s="28">
        <v>1525</v>
      </c>
      <c r="J21" s="32">
        <v>0</v>
      </c>
      <c r="K21" s="24">
        <v>205</v>
      </c>
      <c r="L21" s="24">
        <v>0</v>
      </c>
      <c r="M21" s="24">
        <v>513</v>
      </c>
      <c r="N21" s="24">
        <v>807</v>
      </c>
      <c r="O21" s="28">
        <v>17570</v>
      </c>
      <c r="P21" s="32">
        <v>67</v>
      </c>
      <c r="Q21" s="24">
        <v>968</v>
      </c>
      <c r="R21" s="24">
        <v>4705</v>
      </c>
      <c r="S21" s="24">
        <v>7763</v>
      </c>
      <c r="T21" s="24">
        <v>4067</v>
      </c>
      <c r="U21" s="29">
        <v>10</v>
      </c>
    </row>
    <row r="22" spans="1:21" ht="12" customHeight="1">
      <c r="A22" s="5" t="s">
        <v>39</v>
      </c>
      <c r="B22" s="31" t="s">
        <v>40</v>
      </c>
      <c r="C22" s="27">
        <v>31361</v>
      </c>
      <c r="D22" s="24">
        <v>3279</v>
      </c>
      <c r="E22" s="24">
        <v>5322</v>
      </c>
      <c r="F22" s="24">
        <v>5504</v>
      </c>
      <c r="G22" s="24">
        <v>9152</v>
      </c>
      <c r="H22" s="24">
        <v>8104</v>
      </c>
      <c r="I22" s="28">
        <v>3726</v>
      </c>
      <c r="J22" s="24">
        <v>31</v>
      </c>
      <c r="K22" s="24">
        <v>1387</v>
      </c>
      <c r="L22" s="24">
        <v>322</v>
      </c>
      <c r="M22" s="24">
        <v>682</v>
      </c>
      <c r="N22" s="24">
        <v>1304</v>
      </c>
      <c r="O22" s="28">
        <v>27635</v>
      </c>
      <c r="P22" s="24">
        <v>3248</v>
      </c>
      <c r="Q22" s="24">
        <v>3935</v>
      </c>
      <c r="R22" s="24">
        <v>5182</v>
      </c>
      <c r="S22" s="24">
        <v>8470</v>
      </c>
      <c r="T22" s="24">
        <v>6800</v>
      </c>
      <c r="U22" s="29">
        <v>11</v>
      </c>
    </row>
    <row r="23" spans="1:21" ht="12" customHeight="1">
      <c r="A23" s="5"/>
      <c r="B23" s="31"/>
      <c r="C23" s="27"/>
      <c r="D23" s="24"/>
      <c r="E23" s="24"/>
      <c r="F23" s="24" t="s">
        <v>41</v>
      </c>
      <c r="G23" s="24"/>
      <c r="H23" s="24" t="s">
        <v>41</v>
      </c>
      <c r="I23" s="28"/>
      <c r="J23" s="24"/>
      <c r="K23" s="24"/>
      <c r="L23" s="24"/>
      <c r="M23" s="24"/>
      <c r="N23" s="24"/>
      <c r="O23" s="28"/>
      <c r="P23" s="24"/>
      <c r="Q23" s="24"/>
      <c r="R23" s="24"/>
      <c r="S23" s="24"/>
      <c r="T23" s="24"/>
      <c r="U23" s="25"/>
    </row>
    <row r="24" spans="1:21" s="16" customFormat="1" ht="12" customHeight="1">
      <c r="A24" s="41" t="s">
        <v>42</v>
      </c>
      <c r="B24" s="42"/>
      <c r="C24" s="12">
        <v>1433</v>
      </c>
      <c r="D24" s="13">
        <f>SUM(D25:D27)</f>
        <v>0</v>
      </c>
      <c r="E24" s="13">
        <f>SUM(E25:E27)</f>
        <v>119</v>
      </c>
      <c r="F24" s="13">
        <f>SUM(F25:F27)</f>
        <v>0</v>
      </c>
      <c r="G24" s="13">
        <f>SUM(G25:G27)</f>
        <v>1184</v>
      </c>
      <c r="H24" s="13">
        <f>SUM(H25:H27)</f>
        <v>130</v>
      </c>
      <c r="I24" s="13">
        <f aca="true" t="shared" si="3" ref="I24:T24">SUM(I25:I27)</f>
        <v>264</v>
      </c>
      <c r="J24" s="13">
        <f t="shared" si="3"/>
        <v>0</v>
      </c>
      <c r="K24" s="13">
        <f t="shared" si="3"/>
        <v>119</v>
      </c>
      <c r="L24" s="13">
        <f t="shared" si="3"/>
        <v>0</v>
      </c>
      <c r="M24" s="13">
        <f t="shared" si="3"/>
        <v>145</v>
      </c>
      <c r="N24" s="13">
        <f t="shared" si="3"/>
        <v>0</v>
      </c>
      <c r="O24" s="13">
        <f t="shared" si="3"/>
        <v>1169</v>
      </c>
      <c r="P24" s="13">
        <f t="shared" si="3"/>
        <v>0</v>
      </c>
      <c r="Q24" s="13">
        <f t="shared" si="3"/>
        <v>0</v>
      </c>
      <c r="R24" s="13">
        <f t="shared" si="3"/>
        <v>0</v>
      </c>
      <c r="S24" s="13">
        <f t="shared" si="3"/>
        <v>1039</v>
      </c>
      <c r="T24" s="13">
        <f t="shared" si="3"/>
        <v>130</v>
      </c>
      <c r="U24" s="15" t="s">
        <v>43</v>
      </c>
    </row>
    <row r="25" spans="1:21" ht="12" customHeight="1">
      <c r="A25" s="5" t="s">
        <v>44</v>
      </c>
      <c r="B25" s="31" t="s">
        <v>45</v>
      </c>
      <c r="C25" s="27">
        <v>156</v>
      </c>
      <c r="D25" s="24">
        <f aca="true" t="shared" si="4" ref="D25:H27">SUM(J25,P25)</f>
        <v>0</v>
      </c>
      <c r="E25" s="24">
        <f t="shared" si="4"/>
        <v>0</v>
      </c>
      <c r="F25" s="24">
        <f t="shared" si="4"/>
        <v>0</v>
      </c>
      <c r="G25" s="24">
        <v>156</v>
      </c>
      <c r="H25" s="24">
        <f t="shared" si="4"/>
        <v>0</v>
      </c>
      <c r="I25" s="28">
        <f>SUM(J25:N25)</f>
        <v>38</v>
      </c>
      <c r="J25" s="24">
        <v>0</v>
      </c>
      <c r="K25" s="24">
        <v>0</v>
      </c>
      <c r="L25" s="24">
        <v>0</v>
      </c>
      <c r="M25" s="24">
        <v>38</v>
      </c>
      <c r="N25" s="24">
        <v>0</v>
      </c>
      <c r="O25" s="28">
        <v>118</v>
      </c>
      <c r="P25" s="24">
        <v>0</v>
      </c>
      <c r="Q25" s="24">
        <v>0</v>
      </c>
      <c r="R25" s="24">
        <v>0</v>
      </c>
      <c r="S25" s="24">
        <v>118</v>
      </c>
      <c r="T25" s="24">
        <v>0</v>
      </c>
      <c r="U25" s="29">
        <v>12</v>
      </c>
    </row>
    <row r="26" spans="1:21" ht="12" customHeight="1">
      <c r="A26" s="5" t="s">
        <v>46</v>
      </c>
      <c r="B26" s="31" t="s">
        <v>47</v>
      </c>
      <c r="C26" s="27">
        <v>137</v>
      </c>
      <c r="D26" s="24">
        <f t="shared" si="4"/>
        <v>0</v>
      </c>
      <c r="E26" s="24">
        <f t="shared" si="4"/>
        <v>0</v>
      </c>
      <c r="F26" s="24">
        <f t="shared" si="4"/>
        <v>0</v>
      </c>
      <c r="G26" s="24">
        <v>95</v>
      </c>
      <c r="H26" s="24">
        <v>42</v>
      </c>
      <c r="I26" s="28">
        <f>SUM(J26:N26)</f>
        <v>43</v>
      </c>
      <c r="J26" s="24">
        <v>0</v>
      </c>
      <c r="K26" s="24">
        <v>0</v>
      </c>
      <c r="L26" s="24">
        <v>0</v>
      </c>
      <c r="M26" s="24">
        <v>43</v>
      </c>
      <c r="N26" s="24">
        <v>0</v>
      </c>
      <c r="O26" s="28">
        <v>94</v>
      </c>
      <c r="P26" s="24">
        <v>0</v>
      </c>
      <c r="Q26" s="24">
        <v>0</v>
      </c>
      <c r="R26" s="24">
        <v>0</v>
      </c>
      <c r="S26" s="24">
        <v>52</v>
      </c>
      <c r="T26" s="24">
        <v>42</v>
      </c>
      <c r="U26" s="29">
        <v>13</v>
      </c>
    </row>
    <row r="27" spans="1:21" ht="12" customHeight="1">
      <c r="A27" s="5" t="s">
        <v>48</v>
      </c>
      <c r="B27" s="31" t="s">
        <v>49</v>
      </c>
      <c r="C27" s="27">
        <v>1140</v>
      </c>
      <c r="D27" s="24">
        <f t="shared" si="4"/>
        <v>0</v>
      </c>
      <c r="E27" s="24">
        <f t="shared" si="4"/>
        <v>119</v>
      </c>
      <c r="F27" s="24">
        <f t="shared" si="4"/>
        <v>0</v>
      </c>
      <c r="G27" s="24">
        <v>933</v>
      </c>
      <c r="H27" s="24">
        <v>88</v>
      </c>
      <c r="I27" s="28">
        <v>183</v>
      </c>
      <c r="J27" s="24">
        <v>0</v>
      </c>
      <c r="K27" s="24">
        <v>119</v>
      </c>
      <c r="L27" s="24">
        <v>0</v>
      </c>
      <c r="M27" s="30">
        <v>64</v>
      </c>
      <c r="N27" s="24">
        <v>0</v>
      </c>
      <c r="O27" s="28">
        <v>957</v>
      </c>
      <c r="P27" s="24">
        <v>0</v>
      </c>
      <c r="Q27" s="24">
        <v>0</v>
      </c>
      <c r="R27" s="24">
        <v>0</v>
      </c>
      <c r="S27" s="30">
        <v>869</v>
      </c>
      <c r="T27" s="24">
        <v>88</v>
      </c>
      <c r="U27" s="29">
        <v>14</v>
      </c>
    </row>
    <row r="28" spans="1:21" ht="12" customHeight="1">
      <c r="A28" s="5"/>
      <c r="B28" s="31"/>
      <c r="C28" s="27"/>
      <c r="D28" s="24"/>
      <c r="E28" s="24"/>
      <c r="F28" s="24"/>
      <c r="G28" s="30"/>
      <c r="H28" s="24"/>
      <c r="I28" s="28"/>
      <c r="J28" s="24"/>
      <c r="K28" s="24"/>
      <c r="L28" s="24"/>
      <c r="M28" s="30"/>
      <c r="N28" s="24"/>
      <c r="O28" s="28"/>
      <c r="P28" s="24"/>
      <c r="Q28" s="24"/>
      <c r="R28" s="24"/>
      <c r="S28" s="30"/>
      <c r="T28" s="24"/>
      <c r="U28" s="25"/>
    </row>
    <row r="29" spans="1:21" s="16" customFormat="1" ht="12" customHeight="1">
      <c r="A29" s="41" t="s">
        <v>50</v>
      </c>
      <c r="B29" s="42"/>
      <c r="C29" s="12">
        <f aca="true" t="shared" si="5" ref="C29:T29">SUM(C30:C34)</f>
        <v>26966</v>
      </c>
      <c r="D29" s="13">
        <f t="shared" si="5"/>
        <v>165</v>
      </c>
      <c r="E29" s="13">
        <f t="shared" si="5"/>
        <v>1157</v>
      </c>
      <c r="F29" s="13">
        <f t="shared" si="5"/>
        <v>2783</v>
      </c>
      <c r="G29" s="13">
        <f t="shared" si="5"/>
        <v>12498</v>
      </c>
      <c r="H29" s="13">
        <f t="shared" si="5"/>
        <v>10363</v>
      </c>
      <c r="I29" s="13">
        <f t="shared" si="5"/>
        <v>3249</v>
      </c>
      <c r="J29" s="13">
        <f t="shared" si="5"/>
        <v>124</v>
      </c>
      <c r="K29" s="13">
        <f t="shared" si="5"/>
        <v>729</v>
      </c>
      <c r="L29" s="13">
        <f t="shared" si="5"/>
        <v>22</v>
      </c>
      <c r="M29" s="13">
        <f t="shared" si="5"/>
        <v>368</v>
      </c>
      <c r="N29" s="13">
        <f t="shared" si="5"/>
        <v>2006</v>
      </c>
      <c r="O29" s="13">
        <f t="shared" si="5"/>
        <v>23717</v>
      </c>
      <c r="P29" s="13">
        <f t="shared" si="5"/>
        <v>41</v>
      </c>
      <c r="Q29" s="13">
        <f t="shared" si="5"/>
        <v>428</v>
      </c>
      <c r="R29" s="13">
        <f t="shared" si="5"/>
        <v>2761</v>
      </c>
      <c r="S29" s="13">
        <f t="shared" si="5"/>
        <v>12130</v>
      </c>
      <c r="T29" s="13">
        <f t="shared" si="5"/>
        <v>8357</v>
      </c>
      <c r="U29" s="15" t="s">
        <v>51</v>
      </c>
    </row>
    <row r="30" spans="1:21" ht="12" customHeight="1">
      <c r="A30" s="5" t="s">
        <v>52</v>
      </c>
      <c r="B30" s="26" t="s">
        <v>53</v>
      </c>
      <c r="C30" s="27">
        <v>4861</v>
      </c>
      <c r="D30" s="24">
        <f>SUM(J30,P30)</f>
        <v>65</v>
      </c>
      <c r="E30" s="24">
        <v>174</v>
      </c>
      <c r="F30" s="24">
        <v>1301</v>
      </c>
      <c r="G30" s="24">
        <v>2923</v>
      </c>
      <c r="H30" s="24">
        <v>398</v>
      </c>
      <c r="I30" s="28">
        <v>462</v>
      </c>
      <c r="J30" s="24">
        <v>65</v>
      </c>
      <c r="K30" s="24">
        <v>159</v>
      </c>
      <c r="L30" s="24">
        <v>0</v>
      </c>
      <c r="M30" s="33">
        <v>137</v>
      </c>
      <c r="N30" s="24">
        <v>101</v>
      </c>
      <c r="O30" s="28">
        <v>4399</v>
      </c>
      <c r="P30" s="24">
        <v>0</v>
      </c>
      <c r="Q30" s="24">
        <v>15</v>
      </c>
      <c r="R30" s="24">
        <v>1301</v>
      </c>
      <c r="S30" s="33">
        <v>2786</v>
      </c>
      <c r="T30" s="24">
        <v>297</v>
      </c>
      <c r="U30" s="29">
        <v>15</v>
      </c>
    </row>
    <row r="31" spans="1:21" ht="12" customHeight="1">
      <c r="A31" s="5" t="s">
        <v>54</v>
      </c>
      <c r="B31" s="26" t="s">
        <v>55</v>
      </c>
      <c r="C31" s="27">
        <v>664</v>
      </c>
      <c r="D31" s="24">
        <v>100</v>
      </c>
      <c r="E31" s="24">
        <v>49</v>
      </c>
      <c r="F31" s="24">
        <v>313</v>
      </c>
      <c r="G31" s="24">
        <v>61</v>
      </c>
      <c r="H31" s="24">
        <v>141</v>
      </c>
      <c r="I31" s="28">
        <v>234</v>
      </c>
      <c r="J31" s="24">
        <v>59</v>
      </c>
      <c r="K31" s="24">
        <v>49</v>
      </c>
      <c r="L31" s="24">
        <v>22</v>
      </c>
      <c r="M31" s="24">
        <v>8</v>
      </c>
      <c r="N31" s="24">
        <v>96</v>
      </c>
      <c r="O31" s="28">
        <v>430</v>
      </c>
      <c r="P31" s="24">
        <v>41</v>
      </c>
      <c r="Q31" s="24">
        <v>0</v>
      </c>
      <c r="R31" s="24">
        <v>291</v>
      </c>
      <c r="S31" s="24">
        <v>53</v>
      </c>
      <c r="T31" s="24">
        <v>45</v>
      </c>
      <c r="U31" s="29">
        <v>16</v>
      </c>
    </row>
    <row r="32" spans="1:21" ht="12" customHeight="1">
      <c r="A32" s="5" t="s">
        <v>56</v>
      </c>
      <c r="B32" s="26" t="s">
        <v>57</v>
      </c>
      <c r="C32" s="27">
        <v>10336</v>
      </c>
      <c r="D32" s="24">
        <v>0</v>
      </c>
      <c r="E32" s="24">
        <v>934</v>
      </c>
      <c r="F32" s="24">
        <v>1169</v>
      </c>
      <c r="G32" s="24">
        <v>2482</v>
      </c>
      <c r="H32" s="24">
        <v>5751</v>
      </c>
      <c r="I32" s="28">
        <v>2423</v>
      </c>
      <c r="J32" s="24">
        <v>0</v>
      </c>
      <c r="K32" s="24">
        <v>521</v>
      </c>
      <c r="L32" s="24">
        <v>0</v>
      </c>
      <c r="M32" s="24">
        <v>223</v>
      </c>
      <c r="N32" s="24">
        <v>1679</v>
      </c>
      <c r="O32" s="28">
        <v>7913</v>
      </c>
      <c r="P32" s="24">
        <v>0</v>
      </c>
      <c r="Q32" s="24">
        <v>413</v>
      </c>
      <c r="R32" s="24">
        <v>1169</v>
      </c>
      <c r="S32" s="24">
        <v>2259</v>
      </c>
      <c r="T32" s="24">
        <v>4072</v>
      </c>
      <c r="U32" s="29">
        <v>17</v>
      </c>
    </row>
    <row r="33" spans="1:21" ht="12" customHeight="1">
      <c r="A33" s="5" t="s">
        <v>58</v>
      </c>
      <c r="B33" s="26" t="s">
        <v>59</v>
      </c>
      <c r="C33" s="27">
        <v>4556</v>
      </c>
      <c r="D33" s="24">
        <v>0</v>
      </c>
      <c r="E33" s="24">
        <v>0</v>
      </c>
      <c r="F33" s="24">
        <v>0</v>
      </c>
      <c r="G33" s="24">
        <v>4125</v>
      </c>
      <c r="H33" s="24">
        <v>431</v>
      </c>
      <c r="I33" s="28">
        <v>130</v>
      </c>
      <c r="J33" s="24">
        <v>0</v>
      </c>
      <c r="K33" s="24">
        <v>0</v>
      </c>
      <c r="L33" s="24">
        <v>0</v>
      </c>
      <c r="M33" s="24">
        <v>0</v>
      </c>
      <c r="N33" s="24">
        <v>130</v>
      </c>
      <c r="O33" s="28">
        <v>4426</v>
      </c>
      <c r="P33" s="24">
        <v>0</v>
      </c>
      <c r="Q33" s="24">
        <v>0</v>
      </c>
      <c r="R33" s="24">
        <v>0</v>
      </c>
      <c r="S33" s="24">
        <v>4125</v>
      </c>
      <c r="T33" s="24">
        <v>301</v>
      </c>
      <c r="U33" s="29">
        <v>18</v>
      </c>
    </row>
    <row r="34" spans="1:21" ht="12" customHeight="1">
      <c r="A34" s="5" t="s">
        <v>60</v>
      </c>
      <c r="B34" s="26" t="s">
        <v>61</v>
      </c>
      <c r="C34" s="27">
        <v>6549</v>
      </c>
      <c r="D34" s="24">
        <v>0</v>
      </c>
      <c r="E34" s="24">
        <v>0</v>
      </c>
      <c r="F34" s="24">
        <v>0</v>
      </c>
      <c r="G34" s="24">
        <v>2907</v>
      </c>
      <c r="H34" s="24">
        <v>3642</v>
      </c>
      <c r="I34" s="28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8">
        <v>6549</v>
      </c>
      <c r="P34" s="24">
        <v>0</v>
      </c>
      <c r="Q34" s="24">
        <v>0</v>
      </c>
      <c r="R34" s="24">
        <v>0</v>
      </c>
      <c r="S34" s="24">
        <v>2907</v>
      </c>
      <c r="T34" s="24">
        <v>3642</v>
      </c>
      <c r="U34" s="29">
        <v>19</v>
      </c>
    </row>
    <row r="35" spans="1:21" ht="12" customHeight="1">
      <c r="A35" s="5"/>
      <c r="B35" s="26"/>
      <c r="C35" s="27"/>
      <c r="D35" s="24"/>
      <c r="E35" s="24"/>
      <c r="F35" s="24"/>
      <c r="G35" s="24"/>
      <c r="H35" s="24"/>
      <c r="I35" s="28"/>
      <c r="J35" s="24"/>
      <c r="K35" s="24"/>
      <c r="L35" s="24"/>
      <c r="M35" s="24"/>
      <c r="N35" s="24"/>
      <c r="O35" s="28"/>
      <c r="P35" s="24"/>
      <c r="Q35" s="24"/>
      <c r="R35" s="24"/>
      <c r="S35" s="24"/>
      <c r="T35" s="24"/>
      <c r="U35" s="25"/>
    </row>
    <row r="36" spans="1:21" s="16" customFormat="1" ht="12" customHeight="1">
      <c r="A36" s="41" t="s">
        <v>62</v>
      </c>
      <c r="B36" s="42"/>
      <c r="C36" s="12">
        <f aca="true" t="shared" si="6" ref="C36:T36">SUM(C37:C39)</f>
        <v>24316</v>
      </c>
      <c r="D36" s="13">
        <f t="shared" si="6"/>
        <v>550</v>
      </c>
      <c r="E36" s="13">
        <f t="shared" si="6"/>
        <v>1930</v>
      </c>
      <c r="F36" s="13">
        <f t="shared" si="6"/>
        <v>5147</v>
      </c>
      <c r="G36" s="13">
        <f t="shared" si="6"/>
        <v>14049</v>
      </c>
      <c r="H36" s="13">
        <f t="shared" si="6"/>
        <v>2640</v>
      </c>
      <c r="I36" s="13">
        <f t="shared" si="6"/>
        <v>1664</v>
      </c>
      <c r="J36" s="13">
        <f t="shared" si="6"/>
        <v>0</v>
      </c>
      <c r="K36" s="13">
        <f t="shared" si="6"/>
        <v>310</v>
      </c>
      <c r="L36" s="13">
        <f t="shared" si="6"/>
        <v>0</v>
      </c>
      <c r="M36" s="13">
        <f t="shared" si="6"/>
        <v>548</v>
      </c>
      <c r="N36" s="13">
        <f t="shared" si="6"/>
        <v>806</v>
      </c>
      <c r="O36" s="13">
        <f t="shared" si="6"/>
        <v>22652</v>
      </c>
      <c r="P36" s="13">
        <f t="shared" si="6"/>
        <v>550</v>
      </c>
      <c r="Q36" s="13">
        <f t="shared" si="6"/>
        <v>1620</v>
      </c>
      <c r="R36" s="13">
        <f t="shared" si="6"/>
        <v>5147</v>
      </c>
      <c r="S36" s="13">
        <f t="shared" si="6"/>
        <v>13501</v>
      </c>
      <c r="T36" s="13">
        <f t="shared" si="6"/>
        <v>1834</v>
      </c>
      <c r="U36" s="15" t="s">
        <v>63</v>
      </c>
    </row>
    <row r="37" spans="1:21" ht="12" customHeight="1">
      <c r="A37" s="5" t="s">
        <v>64</v>
      </c>
      <c r="B37" s="26" t="s">
        <v>65</v>
      </c>
      <c r="C37" s="27">
        <v>15022</v>
      </c>
      <c r="D37" s="24">
        <v>550</v>
      </c>
      <c r="E37" s="24">
        <v>1027</v>
      </c>
      <c r="F37" s="24">
        <v>2917</v>
      </c>
      <c r="G37" s="24">
        <v>8712</v>
      </c>
      <c r="H37" s="24">
        <v>1816</v>
      </c>
      <c r="I37" s="28">
        <v>1401</v>
      </c>
      <c r="J37" s="24">
        <v>0</v>
      </c>
      <c r="K37" s="24">
        <v>310</v>
      </c>
      <c r="L37" s="24">
        <v>0</v>
      </c>
      <c r="M37" s="24">
        <v>423</v>
      </c>
      <c r="N37" s="24">
        <v>668</v>
      </c>
      <c r="O37" s="28">
        <v>13621</v>
      </c>
      <c r="P37" s="24">
        <v>550</v>
      </c>
      <c r="Q37" s="24">
        <v>717</v>
      </c>
      <c r="R37" s="24">
        <v>2917</v>
      </c>
      <c r="S37" s="24">
        <v>8289</v>
      </c>
      <c r="T37" s="24">
        <v>1148</v>
      </c>
      <c r="U37" s="29">
        <v>20</v>
      </c>
    </row>
    <row r="38" spans="1:21" ht="12" customHeight="1">
      <c r="A38" s="5" t="s">
        <v>66</v>
      </c>
      <c r="B38" s="26" t="s">
        <v>67</v>
      </c>
      <c r="C38" s="27">
        <v>9294</v>
      </c>
      <c r="D38" s="24">
        <f>SUM(J38,P38)</f>
        <v>0</v>
      </c>
      <c r="E38" s="24">
        <v>903</v>
      </c>
      <c r="F38" s="24">
        <v>2230</v>
      </c>
      <c r="G38" s="24">
        <v>5337</v>
      </c>
      <c r="H38" s="24">
        <v>824</v>
      </c>
      <c r="I38" s="28">
        <v>263</v>
      </c>
      <c r="J38" s="24">
        <v>0</v>
      </c>
      <c r="K38" s="24">
        <v>0</v>
      </c>
      <c r="L38" s="24">
        <v>0</v>
      </c>
      <c r="M38" s="24">
        <v>125</v>
      </c>
      <c r="N38" s="24">
        <v>138</v>
      </c>
      <c r="O38" s="28">
        <v>9031</v>
      </c>
      <c r="P38" s="24">
        <v>0</v>
      </c>
      <c r="Q38" s="24">
        <v>903</v>
      </c>
      <c r="R38" s="24">
        <v>2230</v>
      </c>
      <c r="S38" s="24">
        <v>5212</v>
      </c>
      <c r="T38" s="24">
        <v>686</v>
      </c>
      <c r="U38" s="29">
        <v>21</v>
      </c>
    </row>
    <row r="39" spans="1:21" ht="12" customHeight="1">
      <c r="A39" s="5"/>
      <c r="B39" s="26"/>
      <c r="C39" s="27"/>
      <c r="D39" s="24"/>
      <c r="E39" s="24"/>
      <c r="F39" s="24"/>
      <c r="G39" s="24"/>
      <c r="H39" s="24"/>
      <c r="I39" s="28"/>
      <c r="J39" s="24"/>
      <c r="K39" s="24"/>
      <c r="L39" s="24"/>
      <c r="M39" s="24"/>
      <c r="N39" s="24"/>
      <c r="O39" s="28"/>
      <c r="P39" s="24"/>
      <c r="Q39" s="24"/>
      <c r="R39" s="24"/>
      <c r="S39" s="24"/>
      <c r="T39" s="24"/>
      <c r="U39" s="25"/>
    </row>
    <row r="40" spans="1:21" s="16" customFormat="1" ht="12" customHeight="1">
      <c r="A40" s="41" t="s">
        <v>68</v>
      </c>
      <c r="B40" s="42"/>
      <c r="C40" s="12">
        <f>SUM(C41:C44)</f>
        <v>22565</v>
      </c>
      <c r="D40" s="13">
        <f>SUM(D41:D44)</f>
        <v>268</v>
      </c>
      <c r="E40" s="13">
        <f>SUM(E41:E44)</f>
        <v>11761</v>
      </c>
      <c r="F40" s="13">
        <f>SUM(F41:F44)</f>
        <v>1868</v>
      </c>
      <c r="G40" s="13">
        <f>SUM(G41:G44)</f>
        <v>5590</v>
      </c>
      <c r="H40" s="13">
        <v>3078</v>
      </c>
      <c r="I40" s="13">
        <f aca="true" t="shared" si="7" ref="I40:T40">SUM(I41:I44)</f>
        <v>2264</v>
      </c>
      <c r="J40" s="13">
        <f t="shared" si="7"/>
        <v>0</v>
      </c>
      <c r="K40" s="13">
        <f t="shared" si="7"/>
        <v>1277</v>
      </c>
      <c r="L40" s="13">
        <f t="shared" si="7"/>
        <v>0</v>
      </c>
      <c r="M40" s="13">
        <f t="shared" si="7"/>
        <v>364</v>
      </c>
      <c r="N40" s="13">
        <f t="shared" si="7"/>
        <v>623</v>
      </c>
      <c r="O40" s="13">
        <f t="shared" si="7"/>
        <v>20301</v>
      </c>
      <c r="P40" s="13">
        <f t="shared" si="7"/>
        <v>268</v>
      </c>
      <c r="Q40" s="13">
        <f t="shared" si="7"/>
        <v>10484</v>
      </c>
      <c r="R40" s="13">
        <f t="shared" si="7"/>
        <v>1868</v>
      </c>
      <c r="S40" s="13">
        <f t="shared" si="7"/>
        <v>5226</v>
      </c>
      <c r="T40" s="13">
        <f t="shared" si="7"/>
        <v>2455</v>
      </c>
      <c r="U40" s="15" t="s">
        <v>69</v>
      </c>
    </row>
    <row r="41" spans="1:21" ht="12" customHeight="1">
      <c r="A41" s="5" t="s">
        <v>70</v>
      </c>
      <c r="B41" s="26" t="s">
        <v>71</v>
      </c>
      <c r="C41" s="27">
        <v>323</v>
      </c>
      <c r="D41" s="24">
        <v>0</v>
      </c>
      <c r="E41" s="24">
        <f>SUM(K41,Q41)</f>
        <v>47</v>
      </c>
      <c r="F41" s="24">
        <v>0</v>
      </c>
      <c r="G41" s="24">
        <v>273</v>
      </c>
      <c r="H41" s="24">
        <f>SUM(N41,T41)</f>
        <v>3</v>
      </c>
      <c r="I41" s="28">
        <f>SUM(J41:N41)</f>
        <v>3</v>
      </c>
      <c r="J41" s="24">
        <v>0</v>
      </c>
      <c r="K41" s="24">
        <v>0</v>
      </c>
      <c r="L41" s="24">
        <v>0</v>
      </c>
      <c r="M41" s="24">
        <v>0</v>
      </c>
      <c r="N41" s="24">
        <v>3</v>
      </c>
      <c r="O41" s="28">
        <v>320</v>
      </c>
      <c r="P41" s="24">
        <v>0</v>
      </c>
      <c r="Q41" s="24">
        <v>47</v>
      </c>
      <c r="R41" s="24">
        <v>0</v>
      </c>
      <c r="S41" s="24">
        <v>273</v>
      </c>
      <c r="T41" s="24">
        <v>0</v>
      </c>
      <c r="U41" s="29">
        <v>22</v>
      </c>
    </row>
    <row r="42" spans="1:21" ht="12" customHeight="1">
      <c r="A42" s="5" t="s">
        <v>72</v>
      </c>
      <c r="B42" s="26" t="s">
        <v>73</v>
      </c>
      <c r="C42" s="27">
        <v>2569</v>
      </c>
      <c r="D42" s="24">
        <v>217</v>
      </c>
      <c r="E42" s="24">
        <v>212</v>
      </c>
      <c r="F42" s="24">
        <v>14</v>
      </c>
      <c r="G42" s="24">
        <v>1608</v>
      </c>
      <c r="H42" s="24">
        <v>518</v>
      </c>
      <c r="I42" s="28">
        <v>622</v>
      </c>
      <c r="J42" s="24">
        <v>0</v>
      </c>
      <c r="K42" s="24">
        <v>175</v>
      </c>
      <c r="L42" s="24">
        <v>0</v>
      </c>
      <c r="M42" s="24">
        <v>206</v>
      </c>
      <c r="N42" s="24">
        <v>241</v>
      </c>
      <c r="O42" s="28">
        <v>1947</v>
      </c>
      <c r="P42" s="24">
        <v>217</v>
      </c>
      <c r="Q42" s="24">
        <v>37</v>
      </c>
      <c r="R42" s="24">
        <v>14</v>
      </c>
      <c r="S42" s="24">
        <v>1402</v>
      </c>
      <c r="T42" s="24">
        <v>277</v>
      </c>
      <c r="U42" s="29">
        <v>23</v>
      </c>
    </row>
    <row r="43" spans="1:21" ht="12" customHeight="1">
      <c r="A43" s="5" t="s">
        <v>74</v>
      </c>
      <c r="B43" s="26" t="s">
        <v>75</v>
      </c>
      <c r="C43" s="27">
        <v>3300</v>
      </c>
      <c r="D43" s="24">
        <v>51</v>
      </c>
      <c r="E43" s="24">
        <v>995</v>
      </c>
      <c r="F43" s="24">
        <v>296</v>
      </c>
      <c r="G43" s="24">
        <v>439</v>
      </c>
      <c r="H43" s="24">
        <v>1519</v>
      </c>
      <c r="I43" s="28">
        <v>559</v>
      </c>
      <c r="J43" s="24">
        <v>0</v>
      </c>
      <c r="K43" s="24">
        <v>259</v>
      </c>
      <c r="L43" s="24">
        <v>0</v>
      </c>
      <c r="M43" s="24">
        <v>0</v>
      </c>
      <c r="N43" s="24">
        <v>300</v>
      </c>
      <c r="O43" s="28">
        <v>2741</v>
      </c>
      <c r="P43" s="24">
        <v>51</v>
      </c>
      <c r="Q43" s="24">
        <v>736</v>
      </c>
      <c r="R43" s="24">
        <v>296</v>
      </c>
      <c r="S43" s="24">
        <v>439</v>
      </c>
      <c r="T43" s="24">
        <v>1219</v>
      </c>
      <c r="U43" s="29">
        <v>24</v>
      </c>
    </row>
    <row r="44" spans="1:21" ht="12" customHeight="1">
      <c r="A44" s="5" t="s">
        <v>76</v>
      </c>
      <c r="B44" s="26" t="s">
        <v>77</v>
      </c>
      <c r="C44" s="27">
        <v>16373</v>
      </c>
      <c r="D44" s="24">
        <v>0</v>
      </c>
      <c r="E44" s="24">
        <v>10507</v>
      </c>
      <c r="F44" s="24">
        <v>1558</v>
      </c>
      <c r="G44" s="24">
        <v>3270</v>
      </c>
      <c r="H44" s="24">
        <v>1038</v>
      </c>
      <c r="I44" s="28">
        <v>1080</v>
      </c>
      <c r="J44" s="24">
        <v>0</v>
      </c>
      <c r="K44" s="24">
        <v>843</v>
      </c>
      <c r="L44" s="24">
        <v>0</v>
      </c>
      <c r="M44" s="24">
        <v>158</v>
      </c>
      <c r="N44" s="24">
        <v>79</v>
      </c>
      <c r="O44" s="28">
        <v>15293</v>
      </c>
      <c r="P44" s="24">
        <v>0</v>
      </c>
      <c r="Q44" s="24">
        <v>9664</v>
      </c>
      <c r="R44" s="24">
        <v>1558</v>
      </c>
      <c r="S44" s="24">
        <v>3112</v>
      </c>
      <c r="T44" s="24">
        <v>959</v>
      </c>
      <c r="U44" s="29">
        <v>25</v>
      </c>
    </row>
    <row r="45" spans="1:21" ht="12" customHeight="1">
      <c r="A45" s="5"/>
      <c r="B45" s="26"/>
      <c r="C45" s="27"/>
      <c r="D45" s="24"/>
      <c r="E45" s="24"/>
      <c r="F45" s="24"/>
      <c r="G45" s="24"/>
      <c r="H45" s="24"/>
      <c r="I45" s="28"/>
      <c r="J45" s="24"/>
      <c r="K45" s="24"/>
      <c r="L45" s="24"/>
      <c r="M45" s="24"/>
      <c r="N45" s="24"/>
      <c r="O45" s="28"/>
      <c r="P45" s="24"/>
      <c r="Q45" s="24"/>
      <c r="R45" s="24"/>
      <c r="S45" s="24"/>
      <c r="T45" s="24"/>
      <c r="U45" s="25"/>
    </row>
    <row r="46" spans="1:21" s="16" customFormat="1" ht="12" customHeight="1">
      <c r="A46" s="41" t="s">
        <v>78</v>
      </c>
      <c r="B46" s="42"/>
      <c r="C46" s="12">
        <f aca="true" t="shared" si="8" ref="C46:T46">SUM(C47:C47)</f>
        <v>54233</v>
      </c>
      <c r="D46" s="13">
        <f t="shared" si="8"/>
        <v>1923</v>
      </c>
      <c r="E46" s="13">
        <f t="shared" si="8"/>
        <v>21976</v>
      </c>
      <c r="F46" s="13">
        <f t="shared" si="8"/>
        <v>21127</v>
      </c>
      <c r="G46" s="13">
        <f t="shared" si="8"/>
        <v>1065</v>
      </c>
      <c r="H46" s="13">
        <f t="shared" si="8"/>
        <v>8142</v>
      </c>
      <c r="I46" s="13">
        <f t="shared" si="8"/>
        <v>20329</v>
      </c>
      <c r="J46" s="13">
        <f t="shared" si="8"/>
        <v>0</v>
      </c>
      <c r="K46" s="13">
        <f t="shared" si="8"/>
        <v>13848</v>
      </c>
      <c r="L46" s="13">
        <f t="shared" si="8"/>
        <v>0</v>
      </c>
      <c r="M46" s="13">
        <f t="shared" si="8"/>
        <v>197</v>
      </c>
      <c r="N46" s="13">
        <f t="shared" si="8"/>
        <v>6284</v>
      </c>
      <c r="O46" s="13">
        <f t="shared" si="8"/>
        <v>33904</v>
      </c>
      <c r="P46" s="13">
        <f t="shared" si="8"/>
        <v>1923</v>
      </c>
      <c r="Q46" s="13">
        <f t="shared" si="8"/>
        <v>8128</v>
      </c>
      <c r="R46" s="13">
        <f t="shared" si="8"/>
        <v>21127</v>
      </c>
      <c r="S46" s="13">
        <f t="shared" si="8"/>
        <v>868</v>
      </c>
      <c r="T46" s="13">
        <f t="shared" si="8"/>
        <v>1858</v>
      </c>
      <c r="U46" s="15" t="s">
        <v>79</v>
      </c>
    </row>
    <row r="47" spans="1:21" s="28" customFormat="1" ht="12" customHeight="1">
      <c r="A47" s="34" t="s">
        <v>80</v>
      </c>
      <c r="B47" s="31" t="s">
        <v>81</v>
      </c>
      <c r="C47" s="28">
        <v>54233</v>
      </c>
      <c r="D47" s="24">
        <f>SUM(J47,P47)</f>
        <v>1923</v>
      </c>
      <c r="E47" s="24">
        <v>21976</v>
      </c>
      <c r="F47" s="24">
        <v>21127</v>
      </c>
      <c r="G47" s="24">
        <v>1065</v>
      </c>
      <c r="H47" s="24">
        <v>8142</v>
      </c>
      <c r="I47" s="28">
        <v>20329</v>
      </c>
      <c r="J47" s="24">
        <v>0</v>
      </c>
      <c r="K47" s="24">
        <v>13848</v>
      </c>
      <c r="L47" s="24">
        <v>0</v>
      </c>
      <c r="M47" s="24">
        <v>197</v>
      </c>
      <c r="N47" s="24">
        <v>6284</v>
      </c>
      <c r="O47" s="28">
        <v>33904</v>
      </c>
      <c r="P47" s="24">
        <v>1923</v>
      </c>
      <c r="Q47" s="24">
        <v>8128</v>
      </c>
      <c r="R47" s="24">
        <v>21127</v>
      </c>
      <c r="S47" s="24">
        <v>868</v>
      </c>
      <c r="T47" s="24">
        <v>1858</v>
      </c>
      <c r="U47" s="29">
        <v>26</v>
      </c>
    </row>
    <row r="48" spans="1:21" ht="12" customHeight="1">
      <c r="A48" s="5"/>
      <c r="B48" s="31"/>
      <c r="C48" s="28"/>
      <c r="D48" s="24"/>
      <c r="E48" s="24"/>
      <c r="F48" s="24"/>
      <c r="G48" s="24"/>
      <c r="H48" s="24"/>
      <c r="I48" s="28"/>
      <c r="J48" s="24"/>
      <c r="K48" s="24"/>
      <c r="L48" s="24"/>
      <c r="M48" s="24"/>
      <c r="N48" s="24"/>
      <c r="O48" s="28"/>
      <c r="P48" s="24"/>
      <c r="Q48" s="24"/>
      <c r="R48" s="24"/>
      <c r="S48" s="24"/>
      <c r="T48" s="24"/>
      <c r="U48" s="25"/>
    </row>
    <row r="49" spans="1:21" s="16" customFormat="1" ht="12" customHeight="1">
      <c r="A49" s="41" t="s">
        <v>82</v>
      </c>
      <c r="B49" s="42"/>
      <c r="C49" s="12">
        <f aca="true" t="shared" si="9" ref="C49:T49">SUM(C50:C57)</f>
        <v>34197</v>
      </c>
      <c r="D49" s="13">
        <f t="shared" si="9"/>
        <v>0</v>
      </c>
      <c r="E49" s="13">
        <f t="shared" si="9"/>
        <v>11852</v>
      </c>
      <c r="F49" s="13">
        <f t="shared" si="9"/>
        <v>2676</v>
      </c>
      <c r="G49" s="13">
        <f t="shared" si="9"/>
        <v>6889</v>
      </c>
      <c r="H49" s="13">
        <f t="shared" si="9"/>
        <v>12780</v>
      </c>
      <c r="I49" s="13">
        <f t="shared" si="9"/>
        <v>15593</v>
      </c>
      <c r="J49" s="13">
        <f t="shared" si="9"/>
        <v>0</v>
      </c>
      <c r="K49" s="13">
        <f t="shared" si="9"/>
        <v>8134</v>
      </c>
      <c r="L49" s="13">
        <f t="shared" si="9"/>
        <v>0</v>
      </c>
      <c r="M49" s="13">
        <f t="shared" si="9"/>
        <v>548</v>
      </c>
      <c r="N49" s="13">
        <f t="shared" si="9"/>
        <v>6911</v>
      </c>
      <c r="O49" s="13">
        <f t="shared" si="9"/>
        <v>18604</v>
      </c>
      <c r="P49" s="13">
        <f t="shared" si="9"/>
        <v>0</v>
      </c>
      <c r="Q49" s="13">
        <f t="shared" si="9"/>
        <v>3718</v>
      </c>
      <c r="R49" s="13">
        <f t="shared" si="9"/>
        <v>2676</v>
      </c>
      <c r="S49" s="13">
        <f t="shared" si="9"/>
        <v>6341</v>
      </c>
      <c r="T49" s="13">
        <f t="shared" si="9"/>
        <v>5869</v>
      </c>
      <c r="U49" s="15" t="s">
        <v>83</v>
      </c>
    </row>
    <row r="50" spans="1:21" ht="12" customHeight="1">
      <c r="A50" s="5" t="s">
        <v>84</v>
      </c>
      <c r="B50" s="26" t="s">
        <v>85</v>
      </c>
      <c r="C50" s="27">
        <v>5368</v>
      </c>
      <c r="D50" s="24">
        <f>SUM(J50,P50)</f>
        <v>0</v>
      </c>
      <c r="E50" s="24">
        <v>3272</v>
      </c>
      <c r="F50" s="24">
        <v>17</v>
      </c>
      <c r="G50" s="24">
        <v>352</v>
      </c>
      <c r="H50" s="24">
        <v>1727</v>
      </c>
      <c r="I50" s="28">
        <v>4000</v>
      </c>
      <c r="J50" s="24">
        <v>0</v>
      </c>
      <c r="K50" s="24">
        <v>2737</v>
      </c>
      <c r="L50" s="24">
        <v>0</v>
      </c>
      <c r="M50" s="24">
        <v>37</v>
      </c>
      <c r="N50" s="24">
        <v>1226</v>
      </c>
      <c r="O50" s="28">
        <v>1368</v>
      </c>
      <c r="P50" s="24">
        <v>0</v>
      </c>
      <c r="Q50" s="24">
        <v>535</v>
      </c>
      <c r="R50" s="24">
        <v>17</v>
      </c>
      <c r="S50" s="24">
        <v>315</v>
      </c>
      <c r="T50" s="24">
        <v>501</v>
      </c>
      <c r="U50" s="29">
        <v>27</v>
      </c>
    </row>
    <row r="51" spans="1:21" ht="12" customHeight="1">
      <c r="A51" s="5" t="s">
        <v>86</v>
      </c>
      <c r="B51" s="26" t="s">
        <v>87</v>
      </c>
      <c r="C51" s="27">
        <v>4107</v>
      </c>
      <c r="D51" s="24">
        <f aca="true" t="shared" si="10" ref="D51:D57">SUM(J51,P51)</f>
        <v>0</v>
      </c>
      <c r="E51" s="24">
        <v>318</v>
      </c>
      <c r="F51" s="24">
        <v>2118</v>
      </c>
      <c r="G51" s="24">
        <v>927</v>
      </c>
      <c r="H51" s="24">
        <v>744</v>
      </c>
      <c r="I51" s="28">
        <v>850</v>
      </c>
      <c r="J51" s="24">
        <v>0</v>
      </c>
      <c r="K51" s="24">
        <v>318</v>
      </c>
      <c r="L51" s="24">
        <v>0</v>
      </c>
      <c r="M51" s="24">
        <v>181</v>
      </c>
      <c r="N51" s="24">
        <v>351</v>
      </c>
      <c r="O51" s="28">
        <v>3257</v>
      </c>
      <c r="P51" s="24">
        <v>0</v>
      </c>
      <c r="Q51" s="24">
        <v>0</v>
      </c>
      <c r="R51" s="24">
        <v>2118</v>
      </c>
      <c r="S51" s="24">
        <v>746</v>
      </c>
      <c r="T51" s="24">
        <v>393</v>
      </c>
      <c r="U51" s="29">
        <v>28</v>
      </c>
    </row>
    <row r="52" spans="1:21" ht="12" customHeight="1">
      <c r="A52" s="5" t="s">
        <v>88</v>
      </c>
      <c r="B52" s="26" t="s">
        <v>89</v>
      </c>
      <c r="C52" s="27">
        <v>1776</v>
      </c>
      <c r="D52" s="24">
        <f t="shared" si="10"/>
        <v>0</v>
      </c>
      <c r="E52" s="24">
        <v>207</v>
      </c>
      <c r="F52" s="24">
        <v>0</v>
      </c>
      <c r="G52" s="24">
        <v>282</v>
      </c>
      <c r="H52" s="24">
        <v>1287</v>
      </c>
      <c r="I52" s="28">
        <v>483</v>
      </c>
      <c r="J52" s="24">
        <v>0</v>
      </c>
      <c r="K52" s="24">
        <v>183</v>
      </c>
      <c r="L52" s="24">
        <v>0</v>
      </c>
      <c r="M52" s="24">
        <v>43</v>
      </c>
      <c r="N52" s="24">
        <v>257</v>
      </c>
      <c r="O52" s="28">
        <v>1293</v>
      </c>
      <c r="P52" s="24">
        <v>0</v>
      </c>
      <c r="Q52" s="24">
        <v>24</v>
      </c>
      <c r="R52" s="24">
        <v>0</v>
      </c>
      <c r="S52" s="24">
        <v>239</v>
      </c>
      <c r="T52" s="24">
        <v>1030</v>
      </c>
      <c r="U52" s="29">
        <v>29</v>
      </c>
    </row>
    <row r="53" spans="1:21" ht="12" customHeight="1">
      <c r="A53" s="5" t="s">
        <v>90</v>
      </c>
      <c r="B53" s="26" t="s">
        <v>91</v>
      </c>
      <c r="C53" s="27">
        <v>1845</v>
      </c>
      <c r="D53" s="24">
        <f t="shared" si="10"/>
        <v>0</v>
      </c>
      <c r="E53" s="24">
        <v>403</v>
      </c>
      <c r="F53" s="24">
        <f>SUM(L53,R53)</f>
        <v>103</v>
      </c>
      <c r="G53" s="24">
        <v>226</v>
      </c>
      <c r="H53" s="24">
        <v>1113</v>
      </c>
      <c r="I53" s="28">
        <v>597</v>
      </c>
      <c r="J53" s="24">
        <v>0</v>
      </c>
      <c r="K53" s="24">
        <v>208</v>
      </c>
      <c r="L53" s="24">
        <v>0</v>
      </c>
      <c r="M53" s="24">
        <v>49</v>
      </c>
      <c r="N53" s="24">
        <v>340</v>
      </c>
      <c r="O53" s="28">
        <v>1248</v>
      </c>
      <c r="P53" s="24">
        <v>0</v>
      </c>
      <c r="Q53" s="24">
        <v>195</v>
      </c>
      <c r="R53" s="24">
        <v>103</v>
      </c>
      <c r="S53" s="24">
        <v>177</v>
      </c>
      <c r="T53" s="24">
        <v>773</v>
      </c>
      <c r="U53" s="29">
        <v>30</v>
      </c>
    </row>
    <row r="54" spans="1:21" ht="12" customHeight="1">
      <c r="A54" s="5" t="s">
        <v>92</v>
      </c>
      <c r="B54" s="26" t="s">
        <v>93</v>
      </c>
      <c r="C54" s="27">
        <v>665</v>
      </c>
      <c r="D54" s="24">
        <f t="shared" si="10"/>
        <v>0</v>
      </c>
      <c r="E54" s="24">
        <v>125</v>
      </c>
      <c r="F54" s="24">
        <f>SUM(L54,R54)</f>
        <v>96</v>
      </c>
      <c r="G54" s="24">
        <v>193</v>
      </c>
      <c r="H54" s="24">
        <v>251</v>
      </c>
      <c r="I54" s="28">
        <v>95</v>
      </c>
      <c r="J54" s="24">
        <v>0</v>
      </c>
      <c r="K54" s="24">
        <v>48</v>
      </c>
      <c r="L54" s="24">
        <v>0</v>
      </c>
      <c r="M54" s="24">
        <v>0</v>
      </c>
      <c r="N54" s="24">
        <v>47</v>
      </c>
      <c r="O54" s="28">
        <v>570</v>
      </c>
      <c r="P54" s="24">
        <v>0</v>
      </c>
      <c r="Q54" s="24">
        <v>77</v>
      </c>
      <c r="R54" s="24">
        <v>96</v>
      </c>
      <c r="S54" s="24">
        <v>193</v>
      </c>
      <c r="T54" s="24">
        <v>204</v>
      </c>
      <c r="U54" s="29">
        <v>31</v>
      </c>
    </row>
    <row r="55" spans="1:21" ht="12" customHeight="1">
      <c r="A55" s="5" t="s">
        <v>94</v>
      </c>
      <c r="B55" s="26" t="s">
        <v>95</v>
      </c>
      <c r="C55" s="27">
        <v>3641</v>
      </c>
      <c r="D55" s="24">
        <f t="shared" si="10"/>
        <v>0</v>
      </c>
      <c r="E55" s="24">
        <v>226</v>
      </c>
      <c r="F55" s="24">
        <v>74</v>
      </c>
      <c r="G55" s="24">
        <v>1173</v>
      </c>
      <c r="H55" s="24">
        <v>2168</v>
      </c>
      <c r="I55" s="28">
        <v>1451</v>
      </c>
      <c r="J55" s="24">
        <v>0</v>
      </c>
      <c r="K55" s="24">
        <v>103</v>
      </c>
      <c r="L55" s="24">
        <v>0</v>
      </c>
      <c r="M55" s="24">
        <v>147</v>
      </c>
      <c r="N55" s="24">
        <v>1201</v>
      </c>
      <c r="O55" s="28">
        <v>2190</v>
      </c>
      <c r="P55" s="24">
        <v>0</v>
      </c>
      <c r="Q55" s="24">
        <v>123</v>
      </c>
      <c r="R55" s="24">
        <v>74</v>
      </c>
      <c r="S55" s="24">
        <v>1026</v>
      </c>
      <c r="T55" s="24">
        <v>967</v>
      </c>
      <c r="U55" s="29">
        <v>32</v>
      </c>
    </row>
    <row r="56" spans="1:21" ht="12" customHeight="1">
      <c r="A56" s="5" t="s">
        <v>96</v>
      </c>
      <c r="B56" s="26" t="s">
        <v>97</v>
      </c>
      <c r="C56" s="27">
        <v>1957</v>
      </c>
      <c r="D56" s="24">
        <f t="shared" si="10"/>
        <v>0</v>
      </c>
      <c r="E56" s="24">
        <v>161</v>
      </c>
      <c r="F56" s="24">
        <v>73</v>
      </c>
      <c r="G56" s="24">
        <v>554</v>
      </c>
      <c r="H56" s="24">
        <v>1169</v>
      </c>
      <c r="I56" s="28">
        <v>834</v>
      </c>
      <c r="J56" s="24">
        <v>0</v>
      </c>
      <c r="K56" s="24">
        <v>146</v>
      </c>
      <c r="L56" s="24">
        <v>0</v>
      </c>
      <c r="M56" s="24">
        <v>21</v>
      </c>
      <c r="N56" s="24">
        <v>667</v>
      </c>
      <c r="O56" s="28">
        <v>1123</v>
      </c>
      <c r="P56" s="24">
        <v>0</v>
      </c>
      <c r="Q56" s="24">
        <v>15</v>
      </c>
      <c r="R56" s="24">
        <v>73</v>
      </c>
      <c r="S56" s="24">
        <v>533</v>
      </c>
      <c r="T56" s="24">
        <v>502</v>
      </c>
      <c r="U56" s="29">
        <v>33</v>
      </c>
    </row>
    <row r="57" spans="1:21" ht="12" customHeight="1">
      <c r="A57" s="5" t="s">
        <v>98</v>
      </c>
      <c r="B57" s="26" t="s">
        <v>99</v>
      </c>
      <c r="C57" s="27">
        <v>14838</v>
      </c>
      <c r="D57" s="24">
        <f t="shared" si="10"/>
        <v>0</v>
      </c>
      <c r="E57" s="24">
        <v>7140</v>
      </c>
      <c r="F57" s="24">
        <v>195</v>
      </c>
      <c r="G57" s="24">
        <v>3182</v>
      </c>
      <c r="H57" s="24">
        <v>4321</v>
      </c>
      <c r="I57" s="28">
        <v>7283</v>
      </c>
      <c r="J57" s="24">
        <v>0</v>
      </c>
      <c r="K57" s="24">
        <v>4391</v>
      </c>
      <c r="L57" s="24">
        <v>0</v>
      </c>
      <c r="M57" s="24">
        <v>70</v>
      </c>
      <c r="N57" s="24">
        <v>2822</v>
      </c>
      <c r="O57" s="28">
        <v>7555</v>
      </c>
      <c r="P57" s="24">
        <v>0</v>
      </c>
      <c r="Q57" s="24">
        <v>2749</v>
      </c>
      <c r="R57" s="24">
        <v>195</v>
      </c>
      <c r="S57" s="24">
        <v>3112</v>
      </c>
      <c r="T57" s="24">
        <v>1499</v>
      </c>
      <c r="U57" s="29">
        <v>34</v>
      </c>
    </row>
    <row r="58" spans="1:21" ht="12" customHeight="1">
      <c r="A58" s="5"/>
      <c r="B58" s="26"/>
      <c r="C58" s="27"/>
      <c r="D58" s="24"/>
      <c r="E58" s="24"/>
      <c r="F58" s="24"/>
      <c r="G58" s="24"/>
      <c r="H58" s="24"/>
      <c r="I58" s="28"/>
      <c r="J58" s="24"/>
      <c r="K58" s="24"/>
      <c r="L58" s="24"/>
      <c r="M58" s="24"/>
      <c r="N58" s="24"/>
      <c r="O58" s="28"/>
      <c r="P58" s="24"/>
      <c r="Q58" s="24"/>
      <c r="R58" s="24"/>
      <c r="S58" s="24"/>
      <c r="T58" s="24"/>
      <c r="U58" s="25"/>
    </row>
    <row r="59" spans="1:21" s="16" customFormat="1" ht="12" customHeight="1">
      <c r="A59" s="41" t="s">
        <v>100</v>
      </c>
      <c r="B59" s="42"/>
      <c r="C59" s="12">
        <f aca="true" t="shared" si="11" ref="C59:T59">SUM(C60:C67)</f>
        <v>62792</v>
      </c>
      <c r="D59" s="13">
        <f t="shared" si="11"/>
        <v>277</v>
      </c>
      <c r="E59" s="13">
        <f t="shared" si="11"/>
        <v>7156</v>
      </c>
      <c r="F59" s="13">
        <f t="shared" si="11"/>
        <v>2382</v>
      </c>
      <c r="G59" s="13">
        <f t="shared" si="11"/>
        <v>19425</v>
      </c>
      <c r="H59" s="13">
        <f t="shared" si="11"/>
        <v>33552</v>
      </c>
      <c r="I59" s="13">
        <f t="shared" si="11"/>
        <v>15409</v>
      </c>
      <c r="J59" s="13">
        <f t="shared" si="11"/>
        <v>61</v>
      </c>
      <c r="K59" s="13">
        <f t="shared" si="11"/>
        <v>1836</v>
      </c>
      <c r="L59" s="13">
        <f t="shared" si="11"/>
        <v>91</v>
      </c>
      <c r="M59" s="13">
        <f t="shared" si="11"/>
        <v>1224</v>
      </c>
      <c r="N59" s="13">
        <f t="shared" si="11"/>
        <v>12197</v>
      </c>
      <c r="O59" s="13">
        <f t="shared" si="11"/>
        <v>47383</v>
      </c>
      <c r="P59" s="13">
        <f t="shared" si="11"/>
        <v>216</v>
      </c>
      <c r="Q59" s="13">
        <f t="shared" si="11"/>
        <v>5320</v>
      </c>
      <c r="R59" s="13">
        <f t="shared" si="11"/>
        <v>2291</v>
      </c>
      <c r="S59" s="13">
        <f t="shared" si="11"/>
        <v>18201</v>
      </c>
      <c r="T59" s="13">
        <f t="shared" si="11"/>
        <v>21355</v>
      </c>
      <c r="U59" s="15" t="s">
        <v>101</v>
      </c>
    </row>
    <row r="60" spans="1:21" ht="12" customHeight="1">
      <c r="A60" s="5" t="s">
        <v>102</v>
      </c>
      <c r="B60" s="26" t="s">
        <v>103</v>
      </c>
      <c r="C60" s="27">
        <v>13591</v>
      </c>
      <c r="D60" s="24">
        <f>SUM(J60,P60)</f>
        <v>0</v>
      </c>
      <c r="E60" s="24">
        <v>1253</v>
      </c>
      <c r="F60" s="24">
        <v>865</v>
      </c>
      <c r="G60" s="24">
        <v>4986</v>
      </c>
      <c r="H60" s="24">
        <v>6487</v>
      </c>
      <c r="I60" s="28">
        <v>1038</v>
      </c>
      <c r="J60" s="24">
        <v>0</v>
      </c>
      <c r="K60" s="24">
        <v>553</v>
      </c>
      <c r="L60" s="24">
        <v>0</v>
      </c>
      <c r="M60" s="24">
        <v>0</v>
      </c>
      <c r="N60" s="24">
        <v>485</v>
      </c>
      <c r="O60" s="28">
        <v>12553</v>
      </c>
      <c r="P60" s="24">
        <v>0</v>
      </c>
      <c r="Q60" s="24">
        <v>700</v>
      </c>
      <c r="R60" s="24">
        <v>865</v>
      </c>
      <c r="S60" s="24">
        <v>4986</v>
      </c>
      <c r="T60" s="24">
        <v>6002</v>
      </c>
      <c r="U60" s="29">
        <v>35</v>
      </c>
    </row>
    <row r="61" spans="1:21" ht="12" customHeight="1">
      <c r="A61" s="5" t="s">
        <v>104</v>
      </c>
      <c r="B61" s="26" t="s">
        <v>105</v>
      </c>
      <c r="C61" s="27">
        <v>27507</v>
      </c>
      <c r="D61" s="24">
        <f aca="true" t="shared" si="12" ref="D61:D67">SUM(J61,P61)</f>
        <v>0</v>
      </c>
      <c r="E61" s="24">
        <v>4507</v>
      </c>
      <c r="F61" s="24">
        <v>560</v>
      </c>
      <c r="G61" s="24">
        <v>6675</v>
      </c>
      <c r="H61" s="24">
        <v>15765</v>
      </c>
      <c r="I61" s="28">
        <v>9991</v>
      </c>
      <c r="J61" s="24">
        <v>0</v>
      </c>
      <c r="K61" s="24">
        <v>927</v>
      </c>
      <c r="L61" s="24">
        <v>60</v>
      </c>
      <c r="M61" s="24">
        <v>596</v>
      </c>
      <c r="N61" s="24">
        <v>8408</v>
      </c>
      <c r="O61" s="28">
        <v>17516</v>
      </c>
      <c r="P61" s="24">
        <v>0</v>
      </c>
      <c r="Q61" s="24">
        <v>3580</v>
      </c>
      <c r="R61" s="24">
        <v>500</v>
      </c>
      <c r="S61" s="24">
        <v>6079</v>
      </c>
      <c r="T61" s="24">
        <v>7357</v>
      </c>
      <c r="U61" s="29">
        <v>36</v>
      </c>
    </row>
    <row r="62" spans="1:21" ht="12" customHeight="1">
      <c r="A62" s="5" t="s">
        <v>106</v>
      </c>
      <c r="B62" s="26" t="s">
        <v>107</v>
      </c>
      <c r="C62" s="27">
        <v>1746</v>
      </c>
      <c r="D62" s="24">
        <f t="shared" si="12"/>
        <v>0</v>
      </c>
      <c r="E62" s="24">
        <v>0</v>
      </c>
      <c r="F62" s="24">
        <v>0</v>
      </c>
      <c r="G62" s="24">
        <v>431</v>
      </c>
      <c r="H62" s="24">
        <v>1315</v>
      </c>
      <c r="I62" s="28">
        <v>239</v>
      </c>
      <c r="J62" s="24">
        <v>0</v>
      </c>
      <c r="K62" s="24">
        <v>0</v>
      </c>
      <c r="L62" s="24">
        <v>0</v>
      </c>
      <c r="M62" s="24">
        <v>20</v>
      </c>
      <c r="N62" s="24">
        <v>219</v>
      </c>
      <c r="O62" s="28">
        <v>1507</v>
      </c>
      <c r="P62" s="24">
        <v>0</v>
      </c>
      <c r="Q62" s="24">
        <v>0</v>
      </c>
      <c r="R62" s="24">
        <v>0</v>
      </c>
      <c r="S62" s="24">
        <v>411</v>
      </c>
      <c r="T62" s="24">
        <v>1096</v>
      </c>
      <c r="U62" s="29">
        <v>37</v>
      </c>
    </row>
    <row r="63" spans="1:21" ht="12" customHeight="1">
      <c r="A63" s="5" t="s">
        <v>108</v>
      </c>
      <c r="B63" s="26" t="s">
        <v>109</v>
      </c>
      <c r="C63" s="27">
        <v>6864</v>
      </c>
      <c r="D63" s="24">
        <f t="shared" si="12"/>
        <v>208</v>
      </c>
      <c r="E63" s="24">
        <v>372</v>
      </c>
      <c r="F63" s="24">
        <v>468</v>
      </c>
      <c r="G63" s="24">
        <v>476</v>
      </c>
      <c r="H63" s="24">
        <v>5340</v>
      </c>
      <c r="I63" s="28">
        <v>1965</v>
      </c>
      <c r="J63" s="24">
        <v>61</v>
      </c>
      <c r="K63" s="24">
        <v>0</v>
      </c>
      <c r="L63" s="24">
        <v>0</v>
      </c>
      <c r="M63" s="24">
        <v>41</v>
      </c>
      <c r="N63" s="24">
        <v>1863</v>
      </c>
      <c r="O63" s="28">
        <v>4899</v>
      </c>
      <c r="P63" s="24">
        <v>147</v>
      </c>
      <c r="Q63" s="24">
        <v>372</v>
      </c>
      <c r="R63" s="24">
        <v>468</v>
      </c>
      <c r="S63" s="24">
        <v>435</v>
      </c>
      <c r="T63" s="24">
        <v>3477</v>
      </c>
      <c r="U63" s="29">
        <v>38</v>
      </c>
    </row>
    <row r="64" spans="1:21" ht="12" customHeight="1">
      <c r="A64" s="5" t="s">
        <v>110</v>
      </c>
      <c r="B64" s="26" t="s">
        <v>111</v>
      </c>
      <c r="C64" s="27">
        <v>1708</v>
      </c>
      <c r="D64" s="24">
        <f t="shared" si="12"/>
        <v>0</v>
      </c>
      <c r="E64" s="24">
        <v>101</v>
      </c>
      <c r="F64" s="24">
        <v>0</v>
      </c>
      <c r="G64" s="24">
        <v>617</v>
      </c>
      <c r="H64" s="24">
        <v>990</v>
      </c>
      <c r="I64" s="28">
        <v>517</v>
      </c>
      <c r="J64" s="24">
        <v>0</v>
      </c>
      <c r="K64" s="24">
        <v>62</v>
      </c>
      <c r="L64" s="24">
        <v>0</v>
      </c>
      <c r="M64" s="24">
        <v>0</v>
      </c>
      <c r="N64" s="24">
        <v>455</v>
      </c>
      <c r="O64" s="28">
        <v>1191</v>
      </c>
      <c r="P64" s="24">
        <v>0</v>
      </c>
      <c r="Q64" s="24">
        <v>39</v>
      </c>
      <c r="R64" s="24">
        <v>0</v>
      </c>
      <c r="S64" s="24">
        <v>617</v>
      </c>
      <c r="T64" s="24">
        <v>535</v>
      </c>
      <c r="U64" s="29">
        <v>39</v>
      </c>
    </row>
    <row r="65" spans="1:21" ht="12" customHeight="1">
      <c r="A65" s="5" t="s">
        <v>112</v>
      </c>
      <c r="B65" s="26" t="s">
        <v>113</v>
      </c>
      <c r="C65" s="27">
        <v>7175</v>
      </c>
      <c r="D65" s="24">
        <f t="shared" si="12"/>
        <v>69</v>
      </c>
      <c r="E65" s="24">
        <v>482</v>
      </c>
      <c r="F65" s="24">
        <v>458</v>
      </c>
      <c r="G65" s="24">
        <v>4330</v>
      </c>
      <c r="H65" s="24">
        <v>1836</v>
      </c>
      <c r="I65" s="28">
        <v>318</v>
      </c>
      <c r="J65" s="24">
        <v>0</v>
      </c>
      <c r="K65" s="24">
        <v>0</v>
      </c>
      <c r="L65" s="24">
        <v>0</v>
      </c>
      <c r="M65" s="24">
        <v>42</v>
      </c>
      <c r="N65" s="24">
        <v>276</v>
      </c>
      <c r="O65" s="28">
        <v>6857</v>
      </c>
      <c r="P65" s="24">
        <v>69</v>
      </c>
      <c r="Q65" s="24">
        <v>482</v>
      </c>
      <c r="R65" s="24">
        <v>458</v>
      </c>
      <c r="S65" s="24">
        <v>4288</v>
      </c>
      <c r="T65" s="24">
        <v>1560</v>
      </c>
      <c r="U65" s="29">
        <v>40</v>
      </c>
    </row>
    <row r="66" spans="1:21" ht="12" customHeight="1">
      <c r="A66" s="5" t="s">
        <v>114</v>
      </c>
      <c r="B66" s="26" t="s">
        <v>115</v>
      </c>
      <c r="C66" s="27">
        <v>346</v>
      </c>
      <c r="D66" s="24">
        <f t="shared" si="12"/>
        <v>0</v>
      </c>
      <c r="E66" s="24">
        <v>0</v>
      </c>
      <c r="F66" s="24">
        <f>SUM(L66,R66)</f>
        <v>31</v>
      </c>
      <c r="G66" s="24">
        <v>22</v>
      </c>
      <c r="H66" s="24">
        <v>293</v>
      </c>
      <c r="I66" s="28">
        <v>237</v>
      </c>
      <c r="J66" s="24">
        <v>0</v>
      </c>
      <c r="K66" s="24">
        <v>0</v>
      </c>
      <c r="L66" s="24">
        <v>31</v>
      </c>
      <c r="M66" s="24">
        <v>0</v>
      </c>
      <c r="N66" s="24">
        <v>206</v>
      </c>
      <c r="O66" s="28">
        <v>109</v>
      </c>
      <c r="P66" s="24">
        <v>0</v>
      </c>
      <c r="Q66" s="24">
        <v>0</v>
      </c>
      <c r="R66" s="24">
        <v>0</v>
      </c>
      <c r="S66" s="24">
        <v>22</v>
      </c>
      <c r="T66" s="24">
        <v>87</v>
      </c>
      <c r="U66" s="29">
        <v>41</v>
      </c>
    </row>
    <row r="67" spans="1:21" ht="12" customHeight="1">
      <c r="A67" s="5" t="s">
        <v>116</v>
      </c>
      <c r="B67" s="26" t="s">
        <v>117</v>
      </c>
      <c r="C67" s="27">
        <v>3855</v>
      </c>
      <c r="D67" s="24">
        <f t="shared" si="12"/>
        <v>0</v>
      </c>
      <c r="E67" s="24">
        <v>441</v>
      </c>
      <c r="F67" s="24">
        <f>SUM(L67,R67)</f>
        <v>0</v>
      </c>
      <c r="G67" s="24">
        <v>1888</v>
      </c>
      <c r="H67" s="24">
        <v>1526</v>
      </c>
      <c r="I67" s="28">
        <v>1104</v>
      </c>
      <c r="J67" s="24">
        <v>0</v>
      </c>
      <c r="K67" s="24">
        <v>294</v>
      </c>
      <c r="L67" s="24">
        <v>0</v>
      </c>
      <c r="M67" s="24">
        <v>525</v>
      </c>
      <c r="N67" s="24">
        <v>285</v>
      </c>
      <c r="O67" s="28">
        <v>2751</v>
      </c>
      <c r="P67" s="24">
        <v>0</v>
      </c>
      <c r="Q67" s="24">
        <v>147</v>
      </c>
      <c r="R67" s="24">
        <v>0</v>
      </c>
      <c r="S67" s="24">
        <v>1363</v>
      </c>
      <c r="T67" s="24">
        <v>1241</v>
      </c>
      <c r="U67" s="29">
        <v>42</v>
      </c>
    </row>
    <row r="68" spans="1:21" ht="12" customHeight="1">
      <c r="A68" s="5"/>
      <c r="B68" s="26"/>
      <c r="C68" s="27"/>
      <c r="D68" s="24"/>
      <c r="E68" s="24"/>
      <c r="F68" s="24"/>
      <c r="G68" s="24"/>
      <c r="H68" s="24"/>
      <c r="I68" s="28"/>
      <c r="J68" s="24"/>
      <c r="K68" s="24"/>
      <c r="L68" s="24"/>
      <c r="M68" s="24"/>
      <c r="N68" s="24"/>
      <c r="O68" s="28"/>
      <c r="P68" s="24"/>
      <c r="Q68" s="24"/>
      <c r="R68" s="24"/>
      <c r="S68" s="24"/>
      <c r="T68" s="24"/>
      <c r="U68" s="25"/>
    </row>
    <row r="69" spans="1:21" s="16" customFormat="1" ht="12" customHeight="1">
      <c r="A69" s="41" t="s">
        <v>118</v>
      </c>
      <c r="B69" s="42"/>
      <c r="C69" s="12">
        <f aca="true" t="shared" si="13" ref="C69:T69">SUM(C70:C72)</f>
        <v>4443</v>
      </c>
      <c r="D69" s="13">
        <f t="shared" si="13"/>
        <v>0</v>
      </c>
      <c r="E69" s="13">
        <f t="shared" si="13"/>
        <v>259</v>
      </c>
      <c r="F69" s="13">
        <f t="shared" si="13"/>
        <v>58</v>
      </c>
      <c r="G69" s="13">
        <f t="shared" si="13"/>
        <v>1909</v>
      </c>
      <c r="H69" s="13">
        <f t="shared" si="13"/>
        <v>2217</v>
      </c>
      <c r="I69" s="13">
        <f t="shared" si="13"/>
        <v>1194</v>
      </c>
      <c r="J69" s="13">
        <f t="shared" si="13"/>
        <v>0</v>
      </c>
      <c r="K69" s="13">
        <f t="shared" si="13"/>
        <v>230</v>
      </c>
      <c r="L69" s="13">
        <f t="shared" si="13"/>
        <v>0</v>
      </c>
      <c r="M69" s="13">
        <f t="shared" si="13"/>
        <v>89</v>
      </c>
      <c r="N69" s="13">
        <f t="shared" si="13"/>
        <v>875</v>
      </c>
      <c r="O69" s="13">
        <f t="shared" si="13"/>
        <v>3249</v>
      </c>
      <c r="P69" s="13">
        <f t="shared" si="13"/>
        <v>0</v>
      </c>
      <c r="Q69" s="13">
        <f t="shared" si="13"/>
        <v>29</v>
      </c>
      <c r="R69" s="13">
        <f t="shared" si="13"/>
        <v>58</v>
      </c>
      <c r="S69" s="13">
        <f t="shared" si="13"/>
        <v>1820</v>
      </c>
      <c r="T69" s="13">
        <f t="shared" si="13"/>
        <v>1342</v>
      </c>
      <c r="U69" s="15" t="s">
        <v>119</v>
      </c>
    </row>
    <row r="70" spans="1:21" ht="12" customHeight="1">
      <c r="A70" s="5" t="s">
        <v>120</v>
      </c>
      <c r="B70" s="26" t="s">
        <v>121</v>
      </c>
      <c r="C70" s="27">
        <v>3158</v>
      </c>
      <c r="D70" s="24">
        <f aca="true" t="shared" si="14" ref="D70:F72">SUM(J70,P70)</f>
        <v>0</v>
      </c>
      <c r="E70" s="24">
        <f t="shared" si="14"/>
        <v>0</v>
      </c>
      <c r="F70" s="24">
        <f t="shared" si="14"/>
        <v>0</v>
      </c>
      <c r="G70" s="24">
        <v>1730</v>
      </c>
      <c r="H70" s="24">
        <v>1428</v>
      </c>
      <c r="I70" s="28">
        <v>421</v>
      </c>
      <c r="J70" s="24">
        <v>0</v>
      </c>
      <c r="K70" s="24">
        <v>0</v>
      </c>
      <c r="L70" s="24">
        <v>0</v>
      </c>
      <c r="M70" s="24">
        <v>29</v>
      </c>
      <c r="N70" s="24">
        <v>392</v>
      </c>
      <c r="O70" s="28">
        <v>2737</v>
      </c>
      <c r="P70" s="24">
        <v>0</v>
      </c>
      <c r="Q70" s="24">
        <v>0</v>
      </c>
      <c r="R70" s="24">
        <v>0</v>
      </c>
      <c r="S70" s="24">
        <v>1701</v>
      </c>
      <c r="T70" s="24">
        <v>1036</v>
      </c>
      <c r="U70" s="29">
        <v>43</v>
      </c>
    </row>
    <row r="71" spans="1:21" ht="12" customHeight="1">
      <c r="A71" s="5" t="s">
        <v>122</v>
      </c>
      <c r="B71" s="26" t="s">
        <v>123</v>
      </c>
      <c r="C71" s="27">
        <v>978</v>
      </c>
      <c r="D71" s="24">
        <f t="shared" si="14"/>
        <v>0</v>
      </c>
      <c r="E71" s="24">
        <f t="shared" si="14"/>
        <v>259</v>
      </c>
      <c r="F71" s="24">
        <f t="shared" si="14"/>
        <v>36</v>
      </c>
      <c r="G71" s="24">
        <v>119</v>
      </c>
      <c r="H71" s="24">
        <v>564</v>
      </c>
      <c r="I71" s="28">
        <v>588</v>
      </c>
      <c r="J71" s="24">
        <v>0</v>
      </c>
      <c r="K71" s="24">
        <v>230</v>
      </c>
      <c r="L71" s="24">
        <v>0</v>
      </c>
      <c r="M71" s="24">
        <v>0</v>
      </c>
      <c r="N71" s="24">
        <v>358</v>
      </c>
      <c r="O71" s="28">
        <v>390</v>
      </c>
      <c r="P71" s="24">
        <v>0</v>
      </c>
      <c r="Q71" s="24">
        <v>29</v>
      </c>
      <c r="R71" s="24">
        <v>36</v>
      </c>
      <c r="S71" s="24">
        <v>119</v>
      </c>
      <c r="T71" s="24">
        <v>206</v>
      </c>
      <c r="U71" s="29">
        <v>44</v>
      </c>
    </row>
    <row r="72" spans="1:21" ht="12" customHeight="1">
      <c r="A72" s="5" t="s">
        <v>124</v>
      </c>
      <c r="B72" s="26" t="s">
        <v>125</v>
      </c>
      <c r="C72" s="27">
        <v>307</v>
      </c>
      <c r="D72" s="24">
        <f t="shared" si="14"/>
        <v>0</v>
      </c>
      <c r="E72" s="24">
        <f t="shared" si="14"/>
        <v>0</v>
      </c>
      <c r="F72" s="24">
        <v>22</v>
      </c>
      <c r="G72" s="24">
        <v>60</v>
      </c>
      <c r="H72" s="24">
        <v>225</v>
      </c>
      <c r="I72" s="28">
        <v>185</v>
      </c>
      <c r="J72" s="24">
        <v>0</v>
      </c>
      <c r="K72" s="24">
        <v>0</v>
      </c>
      <c r="L72" s="24">
        <v>0</v>
      </c>
      <c r="M72" s="24">
        <v>60</v>
      </c>
      <c r="N72" s="24">
        <v>125</v>
      </c>
      <c r="O72" s="28">
        <v>122</v>
      </c>
      <c r="P72" s="24">
        <v>0</v>
      </c>
      <c r="Q72" s="24">
        <v>0</v>
      </c>
      <c r="R72" s="24">
        <v>22</v>
      </c>
      <c r="S72" s="24">
        <v>0</v>
      </c>
      <c r="T72" s="24">
        <v>100</v>
      </c>
      <c r="U72" s="29">
        <v>45</v>
      </c>
    </row>
    <row r="73" spans="1:21" ht="12" customHeight="1">
      <c r="A73" s="5"/>
      <c r="B73" s="26"/>
      <c r="C73" s="27"/>
      <c r="D73" s="24"/>
      <c r="E73" s="24"/>
      <c r="F73" s="24"/>
      <c r="G73" s="24"/>
      <c r="H73" s="24"/>
      <c r="I73" s="28"/>
      <c r="J73" s="24"/>
      <c r="K73" s="24"/>
      <c r="L73" s="24"/>
      <c r="M73" s="24"/>
      <c r="N73" s="24"/>
      <c r="O73" s="28"/>
      <c r="P73" s="24"/>
      <c r="Q73" s="24"/>
      <c r="R73" s="24"/>
      <c r="S73" s="24"/>
      <c r="T73" s="24"/>
      <c r="U73" s="25"/>
    </row>
    <row r="74" spans="1:21" s="16" customFormat="1" ht="12" customHeight="1">
      <c r="A74" s="41" t="s">
        <v>126</v>
      </c>
      <c r="B74" s="42"/>
      <c r="C74" s="12">
        <f aca="true" t="shared" si="15" ref="C74:T74">SUM(C75:C76)</f>
        <v>27095</v>
      </c>
      <c r="D74" s="13">
        <f t="shared" si="15"/>
        <v>1584</v>
      </c>
      <c r="E74" s="13">
        <f t="shared" si="15"/>
        <v>10212</v>
      </c>
      <c r="F74" s="13">
        <f t="shared" si="15"/>
        <v>3058</v>
      </c>
      <c r="G74" s="13">
        <f t="shared" si="15"/>
        <v>10521</v>
      </c>
      <c r="H74" s="13">
        <f t="shared" si="15"/>
        <v>1720</v>
      </c>
      <c r="I74" s="13">
        <f t="shared" si="15"/>
        <v>2430</v>
      </c>
      <c r="J74" s="13">
        <f t="shared" si="15"/>
        <v>0</v>
      </c>
      <c r="K74" s="13">
        <f t="shared" si="15"/>
        <v>595</v>
      </c>
      <c r="L74" s="13">
        <f t="shared" si="15"/>
        <v>291</v>
      </c>
      <c r="M74" s="13">
        <f t="shared" si="15"/>
        <v>981</v>
      </c>
      <c r="N74" s="13">
        <f t="shared" si="15"/>
        <v>563</v>
      </c>
      <c r="O74" s="13">
        <f t="shared" si="15"/>
        <v>24665</v>
      </c>
      <c r="P74" s="13">
        <f t="shared" si="15"/>
        <v>1584</v>
      </c>
      <c r="Q74" s="13">
        <f t="shared" si="15"/>
        <v>9617</v>
      </c>
      <c r="R74" s="13">
        <f t="shared" si="15"/>
        <v>2767</v>
      </c>
      <c r="S74" s="13">
        <f t="shared" si="15"/>
        <v>9540</v>
      </c>
      <c r="T74" s="13">
        <f t="shared" si="15"/>
        <v>1157</v>
      </c>
      <c r="U74" s="15" t="s">
        <v>127</v>
      </c>
    </row>
    <row r="75" spans="1:21" ht="12" customHeight="1">
      <c r="A75" s="5" t="s">
        <v>128</v>
      </c>
      <c r="B75" s="26" t="s">
        <v>129</v>
      </c>
      <c r="C75" s="27">
        <v>14622</v>
      </c>
      <c r="D75" s="24">
        <v>1584</v>
      </c>
      <c r="E75" s="24">
        <v>7370</v>
      </c>
      <c r="F75" s="24">
        <f>SUM(L75,R75)</f>
        <v>501</v>
      </c>
      <c r="G75" s="24">
        <v>4330</v>
      </c>
      <c r="H75" s="24">
        <v>837</v>
      </c>
      <c r="I75" s="28">
        <v>1092</v>
      </c>
      <c r="J75" s="24">
        <v>0</v>
      </c>
      <c r="K75" s="24">
        <v>193</v>
      </c>
      <c r="L75" s="24">
        <v>0</v>
      </c>
      <c r="M75" s="24">
        <v>678</v>
      </c>
      <c r="N75" s="24">
        <v>221</v>
      </c>
      <c r="O75" s="28">
        <v>13530</v>
      </c>
      <c r="P75" s="24">
        <v>1584</v>
      </c>
      <c r="Q75" s="24">
        <v>7177</v>
      </c>
      <c r="R75" s="24">
        <v>501</v>
      </c>
      <c r="S75" s="24">
        <v>3652</v>
      </c>
      <c r="T75" s="24">
        <v>616</v>
      </c>
      <c r="U75" s="29">
        <v>46</v>
      </c>
    </row>
    <row r="76" spans="1:21" ht="12" customHeight="1">
      <c r="A76" s="5" t="s">
        <v>130</v>
      </c>
      <c r="B76" s="26" t="s">
        <v>131</v>
      </c>
      <c r="C76" s="27">
        <v>12473</v>
      </c>
      <c r="D76" s="24">
        <v>0</v>
      </c>
      <c r="E76" s="24">
        <v>2842</v>
      </c>
      <c r="F76" s="24">
        <v>2557</v>
      </c>
      <c r="G76" s="24">
        <v>6191</v>
      </c>
      <c r="H76" s="24">
        <v>883</v>
      </c>
      <c r="I76" s="28">
        <v>1338</v>
      </c>
      <c r="J76" s="24">
        <v>0</v>
      </c>
      <c r="K76" s="24">
        <v>402</v>
      </c>
      <c r="L76" s="24">
        <v>291</v>
      </c>
      <c r="M76" s="24">
        <v>303</v>
      </c>
      <c r="N76" s="24">
        <v>342</v>
      </c>
      <c r="O76" s="28">
        <v>11135</v>
      </c>
      <c r="P76" s="24">
        <v>0</v>
      </c>
      <c r="Q76" s="24">
        <v>2440</v>
      </c>
      <c r="R76" s="24">
        <v>2266</v>
      </c>
      <c r="S76" s="24">
        <v>5888</v>
      </c>
      <c r="T76" s="24">
        <v>541</v>
      </c>
      <c r="U76" s="29">
        <v>47</v>
      </c>
    </row>
    <row r="77" spans="1:21" ht="12" customHeight="1">
      <c r="A77" s="5"/>
      <c r="B77" s="26"/>
      <c r="C77" s="27"/>
      <c r="D77" s="24"/>
      <c r="E77" s="24"/>
      <c r="F77" s="24"/>
      <c r="G77" s="24"/>
      <c r="H77" s="24"/>
      <c r="I77" s="28"/>
      <c r="J77" s="24"/>
      <c r="K77" s="24"/>
      <c r="L77" s="24"/>
      <c r="M77" s="24"/>
      <c r="N77" s="24"/>
      <c r="O77" s="28"/>
      <c r="P77" s="24"/>
      <c r="Q77" s="24"/>
      <c r="R77" s="24"/>
      <c r="S77" s="24"/>
      <c r="T77" s="24"/>
      <c r="U77" s="25"/>
    </row>
    <row r="78" spans="1:21" s="16" customFormat="1" ht="12" customHeight="1">
      <c r="A78" s="41" t="s">
        <v>132</v>
      </c>
      <c r="B78" s="42"/>
      <c r="C78" s="12">
        <f aca="true" t="shared" si="16" ref="C78:T78">SUM(C79:C83)</f>
        <v>12132</v>
      </c>
      <c r="D78" s="13">
        <f t="shared" si="16"/>
        <v>1111</v>
      </c>
      <c r="E78" s="13">
        <f t="shared" si="16"/>
        <v>3974</v>
      </c>
      <c r="F78" s="13">
        <f t="shared" si="16"/>
        <v>388</v>
      </c>
      <c r="G78" s="13">
        <f t="shared" si="16"/>
        <v>3733</v>
      </c>
      <c r="H78" s="13">
        <f t="shared" si="16"/>
        <v>2926</v>
      </c>
      <c r="I78" s="13">
        <f t="shared" si="16"/>
        <v>548</v>
      </c>
      <c r="J78" s="13">
        <f t="shared" si="16"/>
        <v>0</v>
      </c>
      <c r="K78" s="13">
        <f t="shared" si="16"/>
        <v>181</v>
      </c>
      <c r="L78" s="13">
        <f t="shared" si="16"/>
        <v>31</v>
      </c>
      <c r="M78" s="13">
        <f t="shared" si="16"/>
        <v>137</v>
      </c>
      <c r="N78" s="13">
        <f t="shared" si="16"/>
        <v>199</v>
      </c>
      <c r="O78" s="13">
        <f t="shared" si="16"/>
        <v>11584</v>
      </c>
      <c r="P78" s="13">
        <f t="shared" si="16"/>
        <v>1111</v>
      </c>
      <c r="Q78" s="13">
        <f t="shared" si="16"/>
        <v>3793</v>
      </c>
      <c r="R78" s="13">
        <f t="shared" si="16"/>
        <v>357</v>
      </c>
      <c r="S78" s="13">
        <f t="shared" si="16"/>
        <v>3596</v>
      </c>
      <c r="T78" s="13">
        <f t="shared" si="16"/>
        <v>2727</v>
      </c>
      <c r="U78" s="15" t="s">
        <v>133</v>
      </c>
    </row>
    <row r="79" spans="1:21" ht="12" customHeight="1">
      <c r="A79" s="5" t="s">
        <v>134</v>
      </c>
      <c r="B79" s="26" t="s">
        <v>135</v>
      </c>
      <c r="C79" s="27">
        <v>156</v>
      </c>
      <c r="D79" s="24">
        <v>0</v>
      </c>
      <c r="E79" s="24">
        <f aca="true" t="shared" si="17" ref="E79:F82">SUM(K79,Q79)</f>
        <v>14</v>
      </c>
      <c r="F79" s="24">
        <f t="shared" si="17"/>
        <v>0</v>
      </c>
      <c r="G79" s="24">
        <v>133</v>
      </c>
      <c r="H79" s="24">
        <v>9</v>
      </c>
      <c r="I79" s="28">
        <v>10</v>
      </c>
      <c r="J79" s="24">
        <v>0</v>
      </c>
      <c r="K79" s="24">
        <v>0</v>
      </c>
      <c r="L79" s="24">
        <v>0</v>
      </c>
      <c r="M79" s="24">
        <v>10</v>
      </c>
      <c r="N79" s="24">
        <v>0</v>
      </c>
      <c r="O79" s="28">
        <v>146</v>
      </c>
      <c r="P79" s="24">
        <v>0</v>
      </c>
      <c r="Q79" s="24">
        <v>14</v>
      </c>
      <c r="R79" s="24">
        <v>0</v>
      </c>
      <c r="S79" s="24">
        <v>123</v>
      </c>
      <c r="T79" s="24">
        <v>9</v>
      </c>
      <c r="U79" s="29">
        <v>48</v>
      </c>
    </row>
    <row r="80" spans="1:21" ht="12" customHeight="1">
      <c r="A80" s="5" t="s">
        <v>136</v>
      </c>
      <c r="B80" s="26" t="s">
        <v>137</v>
      </c>
      <c r="C80" s="27">
        <v>1318</v>
      </c>
      <c r="D80" s="24">
        <f>SUM(J80,P80)</f>
        <v>125</v>
      </c>
      <c r="E80" s="24">
        <f t="shared" si="17"/>
        <v>263</v>
      </c>
      <c r="F80" s="24">
        <f t="shared" si="17"/>
        <v>0</v>
      </c>
      <c r="G80" s="24">
        <v>915</v>
      </c>
      <c r="H80" s="24">
        <v>15</v>
      </c>
      <c r="I80" s="28">
        <v>117</v>
      </c>
      <c r="J80" s="24">
        <v>0</v>
      </c>
      <c r="K80" s="24">
        <v>117</v>
      </c>
      <c r="L80" s="24">
        <v>0</v>
      </c>
      <c r="M80" s="24">
        <v>0</v>
      </c>
      <c r="N80" s="24">
        <v>0</v>
      </c>
      <c r="O80" s="28">
        <v>1201</v>
      </c>
      <c r="P80" s="24">
        <v>125</v>
      </c>
      <c r="Q80" s="24">
        <v>146</v>
      </c>
      <c r="R80" s="24">
        <v>0</v>
      </c>
      <c r="S80" s="24">
        <v>915</v>
      </c>
      <c r="T80" s="24">
        <v>15</v>
      </c>
      <c r="U80" s="29">
        <v>49</v>
      </c>
    </row>
    <row r="81" spans="1:21" ht="12" customHeight="1">
      <c r="A81" s="5" t="s">
        <v>138</v>
      </c>
      <c r="B81" s="26" t="s">
        <v>139</v>
      </c>
      <c r="C81" s="27">
        <v>216</v>
      </c>
      <c r="D81" s="24">
        <f>SUM(J81,P81)</f>
        <v>32</v>
      </c>
      <c r="E81" s="24">
        <f t="shared" si="17"/>
        <v>150</v>
      </c>
      <c r="F81" s="24">
        <f t="shared" si="17"/>
        <v>0</v>
      </c>
      <c r="G81" s="24">
        <v>21</v>
      </c>
      <c r="H81" s="24">
        <v>13</v>
      </c>
      <c r="I81" s="28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  <c r="O81" s="28">
        <v>216</v>
      </c>
      <c r="P81" s="24">
        <v>32</v>
      </c>
      <c r="Q81" s="24">
        <v>150</v>
      </c>
      <c r="R81" s="24">
        <v>0</v>
      </c>
      <c r="S81" s="24">
        <v>21</v>
      </c>
      <c r="T81" s="24">
        <v>13</v>
      </c>
      <c r="U81" s="29">
        <v>50</v>
      </c>
    </row>
    <row r="82" spans="1:21" ht="12" customHeight="1">
      <c r="A82" s="5" t="s">
        <v>140</v>
      </c>
      <c r="B82" s="26" t="s">
        <v>141</v>
      </c>
      <c r="C82" s="27">
        <v>1507</v>
      </c>
      <c r="D82" s="24">
        <f>SUM(J82,P82)</f>
        <v>813</v>
      </c>
      <c r="E82" s="24">
        <f t="shared" si="17"/>
        <v>68</v>
      </c>
      <c r="F82" s="24">
        <f t="shared" si="17"/>
        <v>61</v>
      </c>
      <c r="G82" s="24">
        <v>348</v>
      </c>
      <c r="H82" s="24">
        <v>217</v>
      </c>
      <c r="I82" s="28">
        <v>82</v>
      </c>
      <c r="J82" s="24">
        <v>0</v>
      </c>
      <c r="K82" s="24">
        <v>60</v>
      </c>
      <c r="L82" s="24">
        <v>0</v>
      </c>
      <c r="M82" s="24">
        <v>22</v>
      </c>
      <c r="N82" s="24">
        <v>0</v>
      </c>
      <c r="O82" s="28">
        <v>1425</v>
      </c>
      <c r="P82" s="24">
        <v>813</v>
      </c>
      <c r="Q82" s="24">
        <v>8</v>
      </c>
      <c r="R82" s="24">
        <v>61</v>
      </c>
      <c r="S82" s="24">
        <v>326</v>
      </c>
      <c r="T82" s="24">
        <v>217</v>
      </c>
      <c r="U82" s="29">
        <v>51</v>
      </c>
    </row>
    <row r="83" spans="1:21" ht="12" customHeight="1">
      <c r="A83" s="5" t="s">
        <v>142</v>
      </c>
      <c r="B83" s="26" t="s">
        <v>143</v>
      </c>
      <c r="C83" s="27">
        <v>8935</v>
      </c>
      <c r="D83" s="24">
        <v>141</v>
      </c>
      <c r="E83" s="24">
        <v>3479</v>
      </c>
      <c r="F83" s="24">
        <v>327</v>
      </c>
      <c r="G83" s="24">
        <v>2316</v>
      </c>
      <c r="H83" s="24">
        <v>2672</v>
      </c>
      <c r="I83" s="28">
        <v>339</v>
      </c>
      <c r="J83" s="24">
        <v>0</v>
      </c>
      <c r="K83" s="24">
        <v>4</v>
      </c>
      <c r="L83" s="24">
        <v>31</v>
      </c>
      <c r="M83" s="24">
        <v>105</v>
      </c>
      <c r="N83" s="24">
        <v>199</v>
      </c>
      <c r="O83" s="28">
        <v>8596</v>
      </c>
      <c r="P83" s="24">
        <v>141</v>
      </c>
      <c r="Q83" s="24">
        <v>3475</v>
      </c>
      <c r="R83" s="24">
        <v>296</v>
      </c>
      <c r="S83" s="24">
        <v>2211</v>
      </c>
      <c r="T83" s="24">
        <v>2473</v>
      </c>
      <c r="U83" s="29">
        <v>52</v>
      </c>
    </row>
    <row r="84" spans="1:21" ht="12" customHeight="1">
      <c r="A84" s="5"/>
      <c r="B84" s="26"/>
      <c r="C84" s="27"/>
      <c r="D84" s="24"/>
      <c r="E84" s="24"/>
      <c r="F84" s="24"/>
      <c r="G84" s="24"/>
      <c r="H84" s="24"/>
      <c r="I84" s="28"/>
      <c r="J84" s="24"/>
      <c r="K84" s="24"/>
      <c r="L84" s="24"/>
      <c r="M84" s="24"/>
      <c r="N84" s="24"/>
      <c r="O84" s="28"/>
      <c r="P84" s="24"/>
      <c r="Q84" s="24"/>
      <c r="R84" s="24"/>
      <c r="S84" s="24"/>
      <c r="T84" s="24"/>
      <c r="U84" s="25"/>
    </row>
    <row r="85" spans="1:21" s="16" customFormat="1" ht="12" customHeight="1">
      <c r="A85" s="41" t="s">
        <v>144</v>
      </c>
      <c r="B85" s="42"/>
      <c r="C85" s="12">
        <f aca="true" t="shared" si="18" ref="C85:T85">SUM(C86:C89)</f>
        <v>3790</v>
      </c>
      <c r="D85" s="13">
        <f t="shared" si="18"/>
        <v>456</v>
      </c>
      <c r="E85" s="13">
        <f t="shared" si="18"/>
        <v>352</v>
      </c>
      <c r="F85" s="13">
        <f t="shared" si="18"/>
        <v>113</v>
      </c>
      <c r="G85" s="13">
        <f t="shared" si="18"/>
        <v>2425</v>
      </c>
      <c r="H85" s="13">
        <f t="shared" si="18"/>
        <v>444</v>
      </c>
      <c r="I85" s="13">
        <f t="shared" si="18"/>
        <v>211</v>
      </c>
      <c r="J85" s="13">
        <f t="shared" si="18"/>
        <v>150</v>
      </c>
      <c r="K85" s="13">
        <f t="shared" si="18"/>
        <v>0</v>
      </c>
      <c r="L85" s="13">
        <f t="shared" si="18"/>
        <v>0</v>
      </c>
      <c r="M85" s="13">
        <f t="shared" si="18"/>
        <v>15</v>
      </c>
      <c r="N85" s="13">
        <f t="shared" si="18"/>
        <v>46</v>
      </c>
      <c r="O85" s="13">
        <f t="shared" si="18"/>
        <v>3579</v>
      </c>
      <c r="P85" s="13">
        <f t="shared" si="18"/>
        <v>306</v>
      </c>
      <c r="Q85" s="13">
        <f t="shared" si="18"/>
        <v>352</v>
      </c>
      <c r="R85" s="13">
        <f t="shared" si="18"/>
        <v>113</v>
      </c>
      <c r="S85" s="13">
        <f t="shared" si="18"/>
        <v>2410</v>
      </c>
      <c r="T85" s="13">
        <f t="shared" si="18"/>
        <v>398</v>
      </c>
      <c r="U85" s="15" t="s">
        <v>145</v>
      </c>
    </row>
    <row r="86" spans="1:21" ht="12" customHeight="1">
      <c r="A86" s="5" t="s">
        <v>146</v>
      </c>
      <c r="B86" s="26" t="s">
        <v>147</v>
      </c>
      <c r="C86" s="27">
        <v>1558</v>
      </c>
      <c r="D86" s="24">
        <v>0</v>
      </c>
      <c r="E86" s="24">
        <v>122</v>
      </c>
      <c r="F86" s="24">
        <f>SUM(L86,R86)</f>
        <v>0</v>
      </c>
      <c r="G86" s="24">
        <v>1436</v>
      </c>
      <c r="H86" s="24">
        <v>0</v>
      </c>
      <c r="I86" s="28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  <c r="O86" s="28">
        <v>1558</v>
      </c>
      <c r="P86" s="24">
        <v>0</v>
      </c>
      <c r="Q86" s="24">
        <v>122</v>
      </c>
      <c r="R86" s="24">
        <v>0</v>
      </c>
      <c r="S86" s="24">
        <v>1436</v>
      </c>
      <c r="T86" s="24">
        <v>0</v>
      </c>
      <c r="U86" s="29">
        <v>53</v>
      </c>
    </row>
    <row r="87" spans="1:21" ht="12" customHeight="1">
      <c r="A87" s="5" t="s">
        <v>148</v>
      </c>
      <c r="B87" s="26" t="s">
        <v>149</v>
      </c>
      <c r="C87" s="27">
        <v>1411</v>
      </c>
      <c r="D87" s="24">
        <v>306</v>
      </c>
      <c r="E87" s="24">
        <v>34</v>
      </c>
      <c r="F87" s="24">
        <f>SUM(L87,R87)</f>
        <v>59</v>
      </c>
      <c r="G87" s="24">
        <v>609</v>
      </c>
      <c r="H87" s="24">
        <v>403</v>
      </c>
      <c r="I87" s="28">
        <f>SUM(J87:N87)</f>
        <v>61</v>
      </c>
      <c r="J87" s="24">
        <v>0</v>
      </c>
      <c r="K87" s="24">
        <v>0</v>
      </c>
      <c r="L87" s="24">
        <v>0</v>
      </c>
      <c r="M87" s="24">
        <v>15</v>
      </c>
      <c r="N87" s="24">
        <v>46</v>
      </c>
      <c r="O87" s="28">
        <v>1350</v>
      </c>
      <c r="P87" s="24">
        <v>306</v>
      </c>
      <c r="Q87" s="24">
        <v>34</v>
      </c>
      <c r="R87" s="24">
        <v>59</v>
      </c>
      <c r="S87" s="24">
        <v>594</v>
      </c>
      <c r="T87" s="24">
        <v>357</v>
      </c>
      <c r="U87" s="29">
        <v>54</v>
      </c>
    </row>
    <row r="88" spans="1:21" ht="12" customHeight="1">
      <c r="A88" s="5" t="s">
        <v>150</v>
      </c>
      <c r="B88" s="26" t="s">
        <v>151</v>
      </c>
      <c r="C88" s="27">
        <v>321</v>
      </c>
      <c r="D88" s="24">
        <f>SUM(J88,P88)</f>
        <v>150</v>
      </c>
      <c r="E88" s="24">
        <v>0</v>
      </c>
      <c r="F88" s="24">
        <f>SUM(L88,R88)</f>
        <v>54</v>
      </c>
      <c r="G88" s="24">
        <v>117</v>
      </c>
      <c r="H88" s="24">
        <f>SUM(N88,T88)</f>
        <v>0</v>
      </c>
      <c r="I88" s="28">
        <v>150</v>
      </c>
      <c r="J88" s="24">
        <v>150</v>
      </c>
      <c r="K88" s="24">
        <v>0</v>
      </c>
      <c r="L88" s="24">
        <v>0</v>
      </c>
      <c r="M88" s="24">
        <v>0</v>
      </c>
      <c r="N88" s="24">
        <v>0</v>
      </c>
      <c r="O88" s="28">
        <v>171</v>
      </c>
      <c r="P88" s="24">
        <v>0</v>
      </c>
      <c r="Q88" s="24">
        <v>0</v>
      </c>
      <c r="R88" s="24">
        <v>54</v>
      </c>
      <c r="S88" s="24">
        <v>117</v>
      </c>
      <c r="T88" s="24">
        <v>0</v>
      </c>
      <c r="U88" s="29">
        <v>55</v>
      </c>
    </row>
    <row r="89" spans="1:21" ht="12" customHeight="1">
      <c r="A89" s="5" t="s">
        <v>152</v>
      </c>
      <c r="B89" s="26" t="s">
        <v>153</v>
      </c>
      <c r="C89" s="27">
        <v>500</v>
      </c>
      <c r="D89" s="24">
        <f>SUM(J89,P89)</f>
        <v>0</v>
      </c>
      <c r="E89" s="24">
        <v>196</v>
      </c>
      <c r="F89" s="24">
        <f>SUM(L89,R89)</f>
        <v>0</v>
      </c>
      <c r="G89" s="24">
        <v>263</v>
      </c>
      <c r="H89" s="24">
        <v>41</v>
      </c>
      <c r="I89" s="28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  <c r="O89" s="28">
        <v>500</v>
      </c>
      <c r="P89" s="24">
        <v>0</v>
      </c>
      <c r="Q89" s="24">
        <v>196</v>
      </c>
      <c r="R89" s="24">
        <v>0</v>
      </c>
      <c r="S89" s="24">
        <v>263</v>
      </c>
      <c r="T89" s="24">
        <v>41</v>
      </c>
      <c r="U89" s="29">
        <v>56</v>
      </c>
    </row>
    <row r="90" spans="1:21" ht="12" customHeight="1">
      <c r="A90" s="5"/>
      <c r="B90" s="6"/>
      <c r="C90" s="27"/>
      <c r="D90" s="24"/>
      <c r="E90" s="24"/>
      <c r="F90" s="24"/>
      <c r="G90" s="30"/>
      <c r="H90" s="24"/>
      <c r="I90" s="28"/>
      <c r="J90" s="24"/>
      <c r="K90" s="24"/>
      <c r="L90" s="24"/>
      <c r="M90" s="30"/>
      <c r="N90" s="24"/>
      <c r="O90" s="28"/>
      <c r="P90" s="24"/>
      <c r="Q90" s="24"/>
      <c r="R90" s="24"/>
      <c r="S90" s="30"/>
      <c r="T90" s="24"/>
      <c r="U90" s="25"/>
    </row>
    <row r="91" spans="1:21" s="16" customFormat="1" ht="12" customHeight="1">
      <c r="A91" s="41" t="s">
        <v>154</v>
      </c>
      <c r="B91" s="43"/>
      <c r="C91" s="12">
        <v>5401</v>
      </c>
      <c r="D91" s="13">
        <f>SUM(D92:D93)</f>
        <v>72</v>
      </c>
      <c r="E91" s="13">
        <f>SUM(E92:E93)</f>
        <v>558</v>
      </c>
      <c r="F91" s="13">
        <f>SUM(F92:F93)</f>
        <v>2018</v>
      </c>
      <c r="G91" s="13">
        <f>SUM(G92:G93)</f>
        <v>2060</v>
      </c>
      <c r="H91" s="13">
        <f>SUM(H92:H93)</f>
        <v>693</v>
      </c>
      <c r="I91" s="13">
        <f aca="true" t="shared" si="19" ref="I91:T91">SUM(I92:I93)</f>
        <v>394</v>
      </c>
      <c r="J91" s="13">
        <f t="shared" si="19"/>
        <v>0</v>
      </c>
      <c r="K91" s="13">
        <f t="shared" si="19"/>
        <v>0</v>
      </c>
      <c r="L91" s="13">
        <f t="shared" si="19"/>
        <v>98</v>
      </c>
      <c r="M91" s="13">
        <f t="shared" si="19"/>
        <v>145</v>
      </c>
      <c r="N91" s="13">
        <f t="shared" si="19"/>
        <v>151</v>
      </c>
      <c r="O91" s="13">
        <f t="shared" si="19"/>
        <v>5007</v>
      </c>
      <c r="P91" s="13">
        <f t="shared" si="19"/>
        <v>72</v>
      </c>
      <c r="Q91" s="13">
        <f t="shared" si="19"/>
        <v>558</v>
      </c>
      <c r="R91" s="13">
        <f t="shared" si="19"/>
        <v>1920</v>
      </c>
      <c r="S91" s="13">
        <f t="shared" si="19"/>
        <v>1915</v>
      </c>
      <c r="T91" s="13">
        <f t="shared" si="19"/>
        <v>542</v>
      </c>
      <c r="U91" s="15" t="s">
        <v>155</v>
      </c>
    </row>
    <row r="92" spans="1:21" ht="12" customHeight="1">
      <c r="A92" s="5" t="s">
        <v>156</v>
      </c>
      <c r="B92" s="26" t="s">
        <v>157</v>
      </c>
      <c r="C92" s="27">
        <v>1773</v>
      </c>
      <c r="D92" s="24">
        <f>SUM(J92,P92)</f>
        <v>0</v>
      </c>
      <c r="E92" s="24">
        <f>SUM(K92,Q92)</f>
        <v>134</v>
      </c>
      <c r="F92" s="24">
        <v>913</v>
      </c>
      <c r="G92" s="24">
        <v>308</v>
      </c>
      <c r="H92" s="24">
        <v>418</v>
      </c>
      <c r="I92" s="28">
        <f>SUM(J92:N92)</f>
        <v>84</v>
      </c>
      <c r="J92" s="24">
        <v>0</v>
      </c>
      <c r="K92" s="24">
        <v>0</v>
      </c>
      <c r="L92" s="24">
        <v>25</v>
      </c>
      <c r="M92" s="24">
        <v>18</v>
      </c>
      <c r="N92" s="24">
        <v>41</v>
      </c>
      <c r="O92" s="28">
        <v>1689</v>
      </c>
      <c r="P92" s="24">
        <v>0</v>
      </c>
      <c r="Q92" s="24">
        <v>134</v>
      </c>
      <c r="R92" s="24">
        <v>888</v>
      </c>
      <c r="S92" s="24">
        <v>290</v>
      </c>
      <c r="T92" s="24">
        <v>377</v>
      </c>
      <c r="U92" s="29">
        <v>57</v>
      </c>
    </row>
    <row r="93" spans="1:21" ht="12" customHeight="1">
      <c r="A93" s="9" t="s">
        <v>158</v>
      </c>
      <c r="B93" s="35" t="s">
        <v>159</v>
      </c>
      <c r="C93" s="36">
        <v>3628</v>
      </c>
      <c r="D93" s="37">
        <f>SUM(J93,P93)</f>
        <v>72</v>
      </c>
      <c r="E93" s="37">
        <f>SUM(K93,Q93)</f>
        <v>424</v>
      </c>
      <c r="F93" s="37">
        <v>1105</v>
      </c>
      <c r="G93" s="37">
        <v>1752</v>
      </c>
      <c r="H93" s="37">
        <v>275</v>
      </c>
      <c r="I93" s="38">
        <v>310</v>
      </c>
      <c r="J93" s="37">
        <v>0</v>
      </c>
      <c r="K93" s="37">
        <v>0</v>
      </c>
      <c r="L93" s="37">
        <v>73</v>
      </c>
      <c r="M93" s="37">
        <v>127</v>
      </c>
      <c r="N93" s="37">
        <v>110</v>
      </c>
      <c r="O93" s="38">
        <v>3318</v>
      </c>
      <c r="P93" s="37">
        <v>72</v>
      </c>
      <c r="Q93" s="37">
        <v>424</v>
      </c>
      <c r="R93" s="37">
        <v>1032</v>
      </c>
      <c r="S93" s="37">
        <v>1625</v>
      </c>
      <c r="T93" s="37">
        <v>165</v>
      </c>
      <c r="U93" s="39">
        <v>58</v>
      </c>
    </row>
    <row r="94" spans="1:9" ht="14.25" customHeight="1">
      <c r="A94" s="22"/>
      <c r="C94" s="40"/>
      <c r="D94" s="40"/>
      <c r="E94" s="24"/>
      <c r="F94" s="24"/>
      <c r="G94" s="24"/>
      <c r="H94" s="24"/>
      <c r="I94" s="40"/>
    </row>
    <row r="95" spans="2:8" ht="12" customHeight="1">
      <c r="B95" s="24"/>
      <c r="C95" s="40"/>
      <c r="D95" s="40"/>
      <c r="E95" s="28"/>
      <c r="F95" s="28"/>
      <c r="G95" s="28"/>
      <c r="H95" s="28"/>
    </row>
    <row r="96" spans="2:8" ht="12" customHeight="1">
      <c r="B96" s="28"/>
      <c r="E96" s="28"/>
      <c r="F96" s="28"/>
      <c r="G96" s="28"/>
      <c r="H96" s="28"/>
    </row>
    <row r="97" spans="2:8" ht="12" customHeight="1">
      <c r="B97" s="28"/>
      <c r="E97" s="28"/>
      <c r="F97" s="28"/>
      <c r="G97" s="28"/>
      <c r="H97" s="28"/>
    </row>
    <row r="98" spans="2:8" ht="12" customHeight="1">
      <c r="B98" s="28"/>
      <c r="F98" s="28"/>
      <c r="G98" s="28"/>
      <c r="H98" s="28"/>
    </row>
    <row r="99" spans="2:8" ht="12" customHeight="1">
      <c r="B99" s="28"/>
      <c r="F99" s="28"/>
      <c r="G99" s="28"/>
      <c r="H99" s="28"/>
    </row>
    <row r="100" spans="2:8" ht="12" customHeight="1">
      <c r="B100" s="28"/>
      <c r="F100" s="28"/>
      <c r="G100" s="28"/>
      <c r="H100" s="28"/>
    </row>
    <row r="101" spans="2:8" ht="12" customHeight="1">
      <c r="B101" s="28"/>
      <c r="F101" s="28"/>
      <c r="G101" s="28"/>
      <c r="H101" s="28"/>
    </row>
    <row r="102" spans="2:8" ht="12" customHeight="1">
      <c r="B102" s="28"/>
      <c r="F102" s="28"/>
      <c r="G102" s="28"/>
      <c r="H102" s="28"/>
    </row>
    <row r="103" spans="2:8" ht="12" customHeight="1">
      <c r="B103" s="28"/>
      <c r="F103" s="28"/>
      <c r="G103" s="28"/>
      <c r="H103" s="28"/>
    </row>
    <row r="104" spans="2:8" ht="12" customHeight="1">
      <c r="B104" s="28"/>
      <c r="F104" s="28"/>
      <c r="G104" s="28"/>
      <c r="H104" s="28"/>
    </row>
    <row r="105" spans="2:8" ht="12" customHeight="1">
      <c r="B105" s="28"/>
      <c r="F105" s="28"/>
      <c r="G105" s="28"/>
      <c r="H105" s="28"/>
    </row>
    <row r="106" spans="2:8" ht="12" customHeight="1">
      <c r="B106" s="28"/>
      <c r="F106" s="28"/>
      <c r="G106" s="28"/>
      <c r="H106" s="28"/>
    </row>
    <row r="107" spans="2:8" ht="12" customHeight="1">
      <c r="B107" s="28"/>
      <c r="F107" s="28"/>
      <c r="G107" s="28"/>
      <c r="H107" s="28"/>
    </row>
    <row r="108" spans="2:8" ht="12" customHeight="1">
      <c r="B108" s="28"/>
      <c r="F108" s="28"/>
      <c r="G108" s="28"/>
      <c r="H108" s="28"/>
    </row>
    <row r="109" spans="2:8" ht="12" customHeight="1">
      <c r="B109" s="28"/>
      <c r="F109" s="28"/>
      <c r="G109" s="28"/>
      <c r="H109" s="28"/>
    </row>
    <row r="110" spans="2:8" ht="12" customHeight="1">
      <c r="B110" s="28"/>
      <c r="F110" s="28"/>
      <c r="G110" s="28"/>
      <c r="H110" s="28"/>
    </row>
    <row r="111" spans="2:8" ht="12" customHeight="1">
      <c r="B111" s="28"/>
      <c r="F111" s="28"/>
      <c r="G111" s="28"/>
      <c r="H111" s="28"/>
    </row>
    <row r="112" spans="2:8" ht="12" customHeight="1">
      <c r="B112" s="28"/>
      <c r="F112" s="28"/>
      <c r="G112" s="28"/>
      <c r="H112" s="28"/>
    </row>
    <row r="113" spans="2:8" ht="12" customHeight="1">
      <c r="B113" s="28"/>
      <c r="F113" s="28"/>
      <c r="G113" s="28"/>
      <c r="H113" s="28"/>
    </row>
    <row r="114" spans="2:8" ht="12" customHeight="1">
      <c r="B114" s="28"/>
      <c r="F114" s="28"/>
      <c r="G114" s="28"/>
      <c r="H114" s="28"/>
    </row>
    <row r="115" spans="2:8" ht="12" customHeight="1">
      <c r="B115" s="28"/>
      <c r="F115" s="28"/>
      <c r="G115" s="28"/>
      <c r="H115" s="28"/>
    </row>
    <row r="116" spans="2:8" ht="12" customHeight="1">
      <c r="B116" s="28"/>
      <c r="F116" s="28"/>
      <c r="G116" s="28"/>
      <c r="H116" s="28"/>
    </row>
    <row r="117" spans="2:8" ht="12" customHeight="1">
      <c r="B117" s="28"/>
      <c r="F117" s="28"/>
      <c r="G117" s="28"/>
      <c r="H117" s="28"/>
    </row>
    <row r="118" spans="2:8" ht="12" customHeight="1">
      <c r="B118" s="28"/>
      <c r="F118" s="28"/>
      <c r="G118" s="28"/>
      <c r="H118" s="28"/>
    </row>
    <row r="119" spans="2:8" ht="12" customHeight="1">
      <c r="B119" s="28"/>
      <c r="F119" s="28"/>
      <c r="G119" s="28"/>
      <c r="H119" s="28"/>
    </row>
    <row r="120" spans="2:8" ht="12" customHeight="1">
      <c r="B120" s="28"/>
      <c r="F120" s="28"/>
      <c r="G120" s="28"/>
      <c r="H120" s="28"/>
    </row>
    <row r="121" spans="2:8" ht="12" customHeight="1">
      <c r="B121" s="28"/>
      <c r="F121" s="28"/>
      <c r="G121" s="28"/>
      <c r="H121" s="28"/>
    </row>
    <row r="122" spans="2:8" ht="12" customHeight="1">
      <c r="B122" s="28"/>
      <c r="F122" s="28"/>
      <c r="G122" s="28"/>
      <c r="H122" s="28"/>
    </row>
    <row r="123" spans="2:8" ht="12" customHeight="1">
      <c r="B123" s="28"/>
      <c r="F123" s="28"/>
      <c r="G123" s="28"/>
      <c r="H123" s="28"/>
    </row>
    <row r="124" spans="2:8" ht="12" customHeight="1">
      <c r="B124" s="28"/>
      <c r="F124" s="28"/>
      <c r="G124" s="28"/>
      <c r="H124" s="28"/>
    </row>
    <row r="125" spans="2:8" ht="12" customHeight="1">
      <c r="B125" s="28"/>
      <c r="F125" s="28"/>
      <c r="G125" s="28"/>
      <c r="H125" s="28"/>
    </row>
    <row r="126" spans="2:8" ht="12" customHeight="1">
      <c r="B126" s="28"/>
      <c r="F126" s="28"/>
      <c r="G126" s="28"/>
      <c r="H126" s="28"/>
    </row>
    <row r="127" spans="2:8" ht="12" customHeight="1">
      <c r="B127" s="28"/>
      <c r="F127" s="28"/>
      <c r="G127" s="28"/>
      <c r="H127" s="28"/>
    </row>
    <row r="128" spans="2:8" ht="12" customHeight="1">
      <c r="B128" s="28"/>
      <c r="F128" s="28"/>
      <c r="G128" s="28"/>
      <c r="H128" s="28"/>
    </row>
    <row r="129" spans="2:8" ht="12" customHeight="1">
      <c r="B129" s="28"/>
      <c r="F129" s="28"/>
      <c r="G129" s="28"/>
      <c r="H129" s="28"/>
    </row>
    <row r="130" spans="2:8" ht="12" customHeight="1">
      <c r="B130" s="28"/>
      <c r="F130" s="28"/>
      <c r="G130" s="28"/>
      <c r="H130" s="28"/>
    </row>
    <row r="131" spans="2:8" ht="12" customHeight="1">
      <c r="B131" s="28"/>
      <c r="F131" s="28"/>
      <c r="G131" s="28"/>
      <c r="H131" s="28"/>
    </row>
    <row r="132" spans="2:8" ht="12" customHeight="1">
      <c r="B132" s="28"/>
      <c r="F132" s="28"/>
      <c r="G132" s="28"/>
      <c r="H132" s="28"/>
    </row>
    <row r="133" spans="2:8" ht="12" customHeight="1">
      <c r="B133" s="28"/>
      <c r="F133" s="28"/>
      <c r="G133" s="28"/>
      <c r="H133" s="28"/>
    </row>
    <row r="134" spans="2:8" ht="12" customHeight="1">
      <c r="B134" s="28"/>
      <c r="F134" s="28"/>
      <c r="G134" s="28"/>
      <c r="H134" s="28"/>
    </row>
    <row r="135" spans="2:8" ht="12" customHeight="1">
      <c r="B135" s="28"/>
      <c r="F135" s="28"/>
      <c r="G135" s="28"/>
      <c r="H135" s="28"/>
    </row>
    <row r="136" spans="2:8" ht="12" customHeight="1">
      <c r="B136" s="28"/>
      <c r="F136" s="28"/>
      <c r="G136" s="28"/>
      <c r="H136" s="28"/>
    </row>
    <row r="137" spans="2:8" ht="12" customHeight="1">
      <c r="B137" s="28"/>
      <c r="F137" s="28"/>
      <c r="G137" s="28"/>
      <c r="H137" s="28"/>
    </row>
    <row r="138" spans="2:8" ht="12" customHeight="1">
      <c r="B138" s="28"/>
      <c r="F138" s="28"/>
      <c r="G138" s="28"/>
      <c r="H138" s="28"/>
    </row>
    <row r="139" spans="2:8" ht="12" customHeight="1">
      <c r="B139" s="28"/>
      <c r="F139" s="28"/>
      <c r="G139" s="28"/>
      <c r="H139" s="28"/>
    </row>
    <row r="140" spans="2:8" ht="12" customHeight="1">
      <c r="B140" s="28"/>
      <c r="F140" s="28"/>
      <c r="G140" s="28"/>
      <c r="H140" s="28"/>
    </row>
    <row r="141" spans="2:8" ht="12" customHeight="1">
      <c r="B141" s="28"/>
      <c r="F141" s="28"/>
      <c r="G141" s="28"/>
      <c r="H141" s="28"/>
    </row>
    <row r="142" spans="2:8" ht="12" customHeight="1">
      <c r="B142" s="28"/>
      <c r="F142" s="28"/>
      <c r="G142" s="28"/>
      <c r="H142" s="28"/>
    </row>
    <row r="143" spans="2:8" ht="12" customHeight="1">
      <c r="B143" s="28"/>
      <c r="F143" s="28"/>
      <c r="G143" s="28"/>
      <c r="H143" s="28"/>
    </row>
    <row r="144" spans="2:8" ht="12" customHeight="1">
      <c r="B144" s="28"/>
      <c r="F144" s="28"/>
      <c r="G144" s="28"/>
      <c r="H144" s="28"/>
    </row>
    <row r="145" spans="2:8" ht="12" customHeight="1">
      <c r="B145" s="28"/>
      <c r="F145" s="28"/>
      <c r="G145" s="28"/>
      <c r="H145" s="28"/>
    </row>
    <row r="146" spans="2:8" ht="12" customHeight="1">
      <c r="B146" s="28"/>
      <c r="F146" s="28"/>
      <c r="G146" s="28"/>
      <c r="H146" s="28"/>
    </row>
    <row r="147" spans="2:8" ht="12" customHeight="1">
      <c r="B147" s="28"/>
      <c r="F147" s="28"/>
      <c r="G147" s="28"/>
      <c r="H147" s="28"/>
    </row>
    <row r="148" ht="12" customHeight="1">
      <c r="B148" s="28"/>
    </row>
    <row r="149" ht="12" customHeight="1">
      <c r="B149" s="28"/>
    </row>
    <row r="150" ht="12" customHeight="1">
      <c r="B150" s="28"/>
    </row>
    <row r="151" ht="12" customHeight="1">
      <c r="B151" s="28"/>
    </row>
    <row r="152" ht="12" customHeight="1">
      <c r="B152" s="28"/>
    </row>
    <row r="153" ht="12" customHeight="1">
      <c r="B153" s="28"/>
    </row>
    <row r="154" ht="12" customHeight="1">
      <c r="B154" s="28"/>
    </row>
    <row r="155" ht="12" customHeight="1">
      <c r="B155" s="28"/>
    </row>
    <row r="156" ht="12" customHeight="1">
      <c r="B156" s="28"/>
    </row>
    <row r="157" ht="12" customHeight="1">
      <c r="B157" s="28"/>
    </row>
    <row r="158" ht="12" customHeight="1">
      <c r="B158" s="28"/>
    </row>
    <row r="159" ht="12" customHeight="1">
      <c r="B159" s="28"/>
    </row>
    <row r="160" ht="12" customHeight="1">
      <c r="B160" s="28"/>
    </row>
  </sheetData>
  <sheetProtection/>
  <mergeCells count="38">
    <mergeCell ref="B1:T1"/>
    <mergeCell ref="G2:H2"/>
    <mergeCell ref="T2:U2"/>
    <mergeCell ref="C3:H3"/>
    <mergeCell ref="I3:N3"/>
    <mergeCell ref="O3:T3"/>
    <mergeCell ref="U3:U5"/>
    <mergeCell ref="A4:B4"/>
    <mergeCell ref="C4:C5"/>
    <mergeCell ref="E4:E5"/>
    <mergeCell ref="R4:R5"/>
    <mergeCell ref="S4:S5"/>
    <mergeCell ref="F4:F5"/>
    <mergeCell ref="G4:G5"/>
    <mergeCell ref="H4:H5"/>
    <mergeCell ref="I4:I5"/>
    <mergeCell ref="K4:K5"/>
    <mergeCell ref="L4:L5"/>
    <mergeCell ref="T4:T5"/>
    <mergeCell ref="A6:B6"/>
    <mergeCell ref="A8:B8"/>
    <mergeCell ref="A10:B10"/>
    <mergeCell ref="A24:B24"/>
    <mergeCell ref="A29:B29"/>
    <mergeCell ref="M4:M5"/>
    <mergeCell ref="N4:N5"/>
    <mergeCell ref="O4:O5"/>
    <mergeCell ref="Q4:Q5"/>
    <mergeCell ref="A74:B74"/>
    <mergeCell ref="A78:B78"/>
    <mergeCell ref="A85:B85"/>
    <mergeCell ref="A91:B91"/>
    <mergeCell ref="A36:B36"/>
    <mergeCell ref="A40:B40"/>
    <mergeCell ref="A46:B46"/>
    <mergeCell ref="A49:B49"/>
    <mergeCell ref="A59:B59"/>
    <mergeCell ref="A69:B69"/>
  </mergeCells>
  <printOptions horizontalCentered="1"/>
  <pageMargins left="0.3937007874015748" right="0.3937007874015748" top="0.9" bottom="0.3937007874015748" header="1.13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2009-05-13T04:31:15Z</dcterms:created>
  <dcterms:modified xsi:type="dcterms:W3CDTF">2009-05-13T08:03:29Z</dcterms:modified>
  <cp:category/>
  <cp:version/>
  <cp:contentType/>
  <cp:contentStatus/>
</cp:coreProperties>
</file>