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 " sheetId="1" r:id="rId1"/>
  </sheets>
  <definedNames>
    <definedName name="_xlnm.Print_Area" localSheetId="0">'275 '!$A$1:$R$114</definedName>
  </definedNames>
  <calcPr fullCalcOnLoad="1"/>
</workbook>
</file>

<file path=xl/sharedStrings.xml><?xml version="1.0" encoding="utf-8"?>
<sst xmlns="http://schemas.openxmlformats.org/spreadsheetml/2006/main" count="167" uniqueCount="138">
  <si>
    <t>23.  災　害　お　よ　び　事　故</t>
  </si>
  <si>
    <t>年次および</t>
  </si>
  <si>
    <t xml:space="preserve">火   災   件   数  </t>
  </si>
  <si>
    <t xml:space="preserve">   焼　損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</si>
  <si>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</si>
  <si>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</si>
  <si>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</si>
  <si>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</si>
  <si>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</si>
  <si>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番　号　標　示</t>
  </si>
  <si>
    <t>総　数</t>
  </si>
  <si>
    <t>建　物</t>
  </si>
  <si>
    <t>林　野</t>
  </si>
  <si>
    <t>車･船･</t>
  </si>
  <si>
    <t>山林･原野</t>
  </si>
  <si>
    <t>半　　焼</t>
  </si>
  <si>
    <t>全　　焼</t>
  </si>
  <si>
    <t>死　亡</t>
  </si>
  <si>
    <t>負　傷　者</t>
  </si>
  <si>
    <t>総　額</t>
  </si>
  <si>
    <t>市 町 村</t>
  </si>
  <si>
    <t>その他</t>
  </si>
  <si>
    <t>昭　和　42　年</t>
  </si>
  <si>
    <t>42</t>
  </si>
  <si>
    <t xml:space="preserve">  43</t>
  </si>
  <si>
    <t>43</t>
  </si>
  <si>
    <t xml:space="preserve">  44</t>
  </si>
  <si>
    <t>44</t>
  </si>
  <si>
    <t xml:space="preserve">  45</t>
  </si>
  <si>
    <t>45</t>
  </si>
  <si>
    <t xml:space="preserve">  46</t>
  </si>
  <si>
    <t>46</t>
  </si>
  <si>
    <t xml:space="preserve">    １月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</si>
  <si>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</si>
  <si>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</si>
  <si>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</si>
  <si>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</si>
  <si>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</si>
  <si>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</si>
  <si>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</si>
  <si>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</si>
  <si>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</si>
  <si>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</si>
  <si>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</si>
  <si>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</si>
  <si>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</si>
  <si>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</si>
  <si>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</si>
  <si>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</si>
  <si>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</si>
  <si>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</si>
  <si>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</si>
  <si>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</si>
  <si>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</si>
  <si>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</si>
  <si>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</si>
  <si>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</si>
  <si>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</si>
  <si>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</si>
  <si>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</si>
  <si>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</si>
  <si>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</si>
  <si>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</si>
  <si>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</si>
  <si>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</si>
  <si>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</si>
  <si>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</si>
  <si>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</si>
  <si>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</si>
  <si>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</si>
  <si>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</si>
  <si>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</si>
  <si>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</si>
  <si>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</si>
  <si>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</si>
  <si>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資料:県消防防災課｢消防年報｣</t>
  </si>
  <si>
    <t>　　　　　　　　　                                     　　270. 火　災　発　生　お　よ　び　損　害　状　況</t>
  </si>
  <si>
    <t>世　帯　数　　</t>
  </si>
  <si>
    <t>罹災者数</t>
  </si>
  <si>
    <t>市町村</t>
  </si>
  <si>
    <t>半　焼</t>
  </si>
  <si>
    <t>全　焼</t>
  </si>
  <si>
    <t>負傷者</t>
  </si>
  <si>
    <t>総　額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</si>
  <si>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</si>
  <si>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</si>
  <si>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</si>
  <si>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</si>
  <si>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</si>
  <si>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</si>
  <si>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</si>
  <si>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</si>
  <si>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</si>
  <si>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</si>
  <si>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</si>
  <si>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</si>
  <si>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</si>
  <si>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</si>
  <si>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</si>
  <si>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</si>
  <si>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</si>
  <si>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</si>
  <si>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</si>
  <si>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</si>
  <si>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</si>
  <si>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</si>
  <si>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</si>
  <si>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</si>
  <si>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</si>
  <si>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</si>
  <si>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</si>
  <si>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</si>
  <si>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</si>
  <si>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</si>
  <si>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</si>
  <si>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</si>
  <si>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</si>
  <si>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</si>
  <si>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</si>
  <si>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</si>
  <si>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</si>
  <si>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</si>
  <si>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</si>
  <si>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</si>
  <si>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</si>
  <si>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</si>
  <si>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</si>
  <si>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</si>
  <si>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</si>
  <si>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</si>
  <si>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</si>
  <si>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</si>
  <si>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</si>
  <si>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</si>
  <si>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</si>
  <si>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</si>
  <si>
    <t>　　     　                 275. 火　災　発　生　お  よ　び　損　害　状　況</t>
  </si>
  <si>
    <t>　　     　　       　火　災　発　生　お  よ　び　損　害　状　況　（続 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</si>
</sst>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16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 applyProtection="1">
      <alignment horizontal="centerContinuous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Continuous"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76" fontId="6" fillId="0" borderId="14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 quotePrefix="1">
      <alignment horizontal="center"/>
      <protection locked="0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 quotePrefix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 quotePrefix="1">
      <alignment horizontal="center"/>
      <protection locked="0"/>
    </xf>
    <xf numFmtId="176" fontId="13" fillId="0" borderId="0" xfId="48" applyNumberFormat="1" applyFont="1" applyFill="1" applyBorder="1" applyAlignment="1" applyProtection="1">
      <alignment/>
      <protection/>
    </xf>
    <xf numFmtId="176" fontId="13" fillId="0" borderId="16" xfId="48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 horizontal="left"/>
      <protection locked="0"/>
    </xf>
    <xf numFmtId="0" fontId="6" fillId="0" borderId="16" xfId="0" applyFont="1" applyFill="1" applyBorder="1" applyAlignment="1" applyProtection="1">
      <alignment horizontal="distributed"/>
      <protection locked="0"/>
    </xf>
    <xf numFmtId="177" fontId="6" fillId="0" borderId="0" xfId="48" applyNumberFormat="1" applyFont="1" applyFill="1" applyBorder="1" applyAlignment="1" applyProtection="1">
      <alignment/>
      <protection locked="0"/>
    </xf>
    <xf numFmtId="176" fontId="6" fillId="0" borderId="14" xfId="48" applyNumberFormat="1" applyFont="1" applyFill="1" applyBorder="1" applyAlignment="1" applyProtection="1">
      <alignment/>
      <protection/>
    </xf>
    <xf numFmtId="176" fontId="13" fillId="0" borderId="14" xfId="48" applyNumberFormat="1" applyFont="1" applyFill="1" applyBorder="1" applyAlignment="1" applyProtection="1">
      <alignment/>
      <protection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176" fontId="6" fillId="0" borderId="12" xfId="48" applyNumberFormat="1" applyFont="1" applyFill="1" applyBorder="1" applyAlignment="1" applyProtection="1">
      <alignment vertical="center"/>
      <protection locked="0"/>
    </xf>
    <xf numFmtId="176" fontId="6" fillId="0" borderId="13" xfId="48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0" applyFont="1" applyFill="1" applyAlignment="1">
      <alignment vertical="top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 horizontal="centerContinuous" vertical="center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Continuous" vertical="center"/>
      <protection locked="0"/>
    </xf>
    <xf numFmtId="0" fontId="11" fillId="0" borderId="20" xfId="0" applyFont="1" applyFill="1" applyBorder="1" applyAlignment="1" applyProtection="1">
      <alignment horizontal="centerContinuous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0" fontId="11" fillId="0" borderId="1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176" fontId="6" fillId="0" borderId="14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49" fontId="6" fillId="0" borderId="14" xfId="0" applyNumberFormat="1" applyFont="1" applyFill="1" applyBorder="1" applyAlignment="1">
      <alignment horizontal="center" wrapText="1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8" fontId="6" fillId="0" borderId="0" xfId="48" applyNumberFormat="1" applyFont="1" applyFill="1" applyBorder="1" applyAlignment="1" applyProtection="1">
      <alignment/>
      <protection locked="0"/>
    </xf>
    <xf numFmtId="41" fontId="6" fillId="0" borderId="0" xfId="48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3" fillId="0" borderId="0" xfId="0" applyFont="1" applyFill="1" applyAlignment="1" applyProtection="1">
      <alignment horizontal="distributed"/>
      <protection locked="0"/>
    </xf>
    <xf numFmtId="0" fontId="1" fillId="0" borderId="16" xfId="0" applyFont="1" applyFill="1" applyBorder="1" applyAlignment="1">
      <alignment horizontal="distributed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distributed" vertical="center"/>
      <protection locked="0"/>
    </xf>
    <xf numFmtId="0" fontId="1" fillId="0" borderId="24" xfId="0" applyFont="1" applyFill="1" applyBorder="1" applyAlignment="1">
      <alignment vertical="center"/>
    </xf>
    <xf numFmtId="49" fontId="6" fillId="0" borderId="25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14" xfId="0" applyNumberFormat="1" applyFont="1" applyFill="1" applyBorder="1" applyAlignment="1">
      <alignment horizontal="center" vertical="center" textRotation="255" wrapText="1"/>
    </xf>
    <xf numFmtId="49" fontId="12" fillId="0" borderId="12" xfId="0" applyNumberFormat="1" applyFont="1" applyFill="1" applyBorder="1" applyAlignment="1">
      <alignment horizontal="center" vertical="center" textRotation="255" wrapText="1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16" xfId="0" applyNumberFormat="1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/>
    </xf>
    <xf numFmtId="0" fontId="7" fillId="0" borderId="27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distributed" vertical="center"/>
      <protection locked="0"/>
    </xf>
    <xf numFmtId="0" fontId="7" fillId="0" borderId="28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textRotation="255" wrapText="1"/>
    </xf>
    <xf numFmtId="49" fontId="6" fillId="0" borderId="12" xfId="0" applyNumberFormat="1" applyFont="1" applyFill="1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G88">
      <selection activeCell="P113" sqref="P113"/>
    </sheetView>
  </sheetViews>
  <sheetFormatPr defaultColWidth="9.00390625" defaultRowHeight="13.5"/>
  <cols>
    <col min="1" max="1" width="2.50390625" style="34" customWidth="1"/>
    <col min="2" max="2" width="12.50390625" style="96" customWidth="1"/>
    <col min="3" max="9" width="10.875" style="97" customWidth="1"/>
    <col min="10" max="17" width="10.875" style="96" customWidth="1"/>
    <col min="18" max="18" width="4.625" style="98" customWidth="1"/>
    <col min="19" max="19" width="9.00390625" style="96" customWidth="1"/>
    <col min="20" max="20" width="9.75390625" style="96" customWidth="1"/>
    <col min="21" max="21" width="10.00390625" style="96" customWidth="1"/>
    <col min="22" max="16384" width="9.00390625" style="96" customWidth="1"/>
  </cols>
  <sheetData>
    <row r="1" spans="1:20" s="7" customFormat="1" ht="24" customHeight="1">
      <c r="A1" s="1" t="s">
        <v>0</v>
      </c>
      <c r="B1" s="1"/>
      <c r="C1" s="2"/>
      <c r="D1" s="1"/>
      <c r="E1" s="1"/>
      <c r="F1" s="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13" customFormat="1" ht="21" customHeight="1">
      <c r="A2" s="8"/>
      <c r="B2" s="8"/>
      <c r="C2" s="9" t="s">
        <v>136</v>
      </c>
      <c r="D2" s="10"/>
      <c r="E2" s="11"/>
      <c r="F2" s="8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8"/>
      <c r="T2" s="8"/>
    </row>
    <row r="3" spans="1:20" s="19" customFormat="1" ht="12" customHeight="1" thickBot="1">
      <c r="A3" s="14"/>
      <c r="B3" s="15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  <c r="P3" s="15"/>
      <c r="Q3" s="15"/>
      <c r="R3" s="17"/>
      <c r="S3" s="18"/>
      <c r="T3" s="18"/>
    </row>
    <row r="4" spans="1:20" s="25" customFormat="1" ht="19.5" customHeight="1" thickTop="1">
      <c r="A4" s="122" t="s">
        <v>1</v>
      </c>
      <c r="B4" s="123"/>
      <c r="C4" s="105" t="s">
        <v>2</v>
      </c>
      <c r="D4" s="106"/>
      <c r="E4" s="106"/>
      <c r="F4" s="107"/>
      <c r="G4" s="105" t="s">
        <v>3</v>
      </c>
      <c r="H4" s="124"/>
      <c r="I4" s="21" t="s">
        <v>4</v>
      </c>
      <c r="J4" s="22" t="s">
        <v>5</v>
      </c>
      <c r="K4" s="109" t="s">
        <v>6</v>
      </c>
      <c r="L4" s="21" t="s">
        <v>7</v>
      </c>
      <c r="M4" s="23"/>
      <c r="N4" s="21" t="s">
        <v>8</v>
      </c>
      <c r="O4" s="23"/>
      <c r="P4" s="23"/>
      <c r="Q4" s="23"/>
      <c r="R4" s="111" t="s">
        <v>9</v>
      </c>
      <c r="S4" s="24"/>
      <c r="T4" s="24"/>
    </row>
    <row r="5" spans="1:20" s="25" customFormat="1" ht="19.5" customHeight="1">
      <c r="A5" s="26"/>
      <c r="B5" s="27"/>
      <c r="C5" s="101" t="s">
        <v>10</v>
      </c>
      <c r="D5" s="101" t="s">
        <v>11</v>
      </c>
      <c r="E5" s="101" t="s">
        <v>12</v>
      </c>
      <c r="F5" s="28" t="s">
        <v>13</v>
      </c>
      <c r="G5" s="101" t="s">
        <v>11</v>
      </c>
      <c r="H5" s="101" t="s">
        <v>14</v>
      </c>
      <c r="I5" s="101" t="s">
        <v>15</v>
      </c>
      <c r="J5" s="101" t="s">
        <v>16</v>
      </c>
      <c r="K5" s="125"/>
      <c r="L5" s="101" t="s">
        <v>17</v>
      </c>
      <c r="M5" s="101" t="s">
        <v>18</v>
      </c>
      <c r="N5" s="101" t="s">
        <v>19</v>
      </c>
      <c r="O5" s="101" t="s">
        <v>11</v>
      </c>
      <c r="P5" s="101" t="s">
        <v>12</v>
      </c>
      <c r="Q5" s="28" t="s">
        <v>13</v>
      </c>
      <c r="R5" s="127"/>
      <c r="S5" s="24"/>
      <c r="T5" s="24"/>
    </row>
    <row r="6" spans="1:20" s="25" customFormat="1" ht="18" customHeight="1">
      <c r="A6" s="117" t="s">
        <v>20</v>
      </c>
      <c r="B6" s="118"/>
      <c r="C6" s="116"/>
      <c r="D6" s="116"/>
      <c r="E6" s="116"/>
      <c r="F6" s="30" t="s">
        <v>21</v>
      </c>
      <c r="G6" s="126"/>
      <c r="H6" s="126"/>
      <c r="I6" s="121"/>
      <c r="J6" s="121"/>
      <c r="K6" s="126"/>
      <c r="L6" s="121"/>
      <c r="M6" s="121"/>
      <c r="N6" s="116"/>
      <c r="O6" s="116"/>
      <c r="P6" s="116"/>
      <c r="Q6" s="30" t="s">
        <v>21</v>
      </c>
      <c r="R6" s="128"/>
      <c r="S6" s="24"/>
      <c r="T6" s="24"/>
    </row>
    <row r="7" spans="1:20" s="34" customFormat="1" ht="15.75" customHeight="1">
      <c r="A7" s="119" t="s">
        <v>22</v>
      </c>
      <c r="B7" s="120"/>
      <c r="C7" s="31">
        <f>SUM(D7:F7)</f>
        <v>680</v>
      </c>
      <c r="D7" s="32">
        <v>411</v>
      </c>
      <c r="E7" s="32">
        <v>191</v>
      </c>
      <c r="F7" s="32">
        <v>78</v>
      </c>
      <c r="G7" s="32">
        <v>39441</v>
      </c>
      <c r="H7" s="32">
        <v>19876</v>
      </c>
      <c r="I7" s="32">
        <v>160</v>
      </c>
      <c r="J7" s="32">
        <v>260</v>
      </c>
      <c r="K7" s="32">
        <v>1677</v>
      </c>
      <c r="L7" s="32">
        <v>13</v>
      </c>
      <c r="M7" s="32">
        <v>153</v>
      </c>
      <c r="N7" s="32">
        <f>SUM(O7:Q7)</f>
        <v>624967</v>
      </c>
      <c r="O7" s="32">
        <v>564327</v>
      </c>
      <c r="P7" s="32">
        <v>43891</v>
      </c>
      <c r="Q7" s="32">
        <v>16749</v>
      </c>
      <c r="R7" s="33" t="s">
        <v>23</v>
      </c>
      <c r="S7" s="14"/>
      <c r="T7" s="14"/>
    </row>
    <row r="8" spans="1:20" s="34" customFormat="1" ht="15" customHeight="1">
      <c r="A8" s="14"/>
      <c r="B8" s="35" t="s">
        <v>24</v>
      </c>
      <c r="C8" s="31">
        <f aca="true" t="shared" si="0" ref="C8:C37">SUM(D8:F8)</f>
        <v>641</v>
      </c>
      <c r="D8" s="32">
        <v>392</v>
      </c>
      <c r="E8" s="32">
        <v>164</v>
      </c>
      <c r="F8" s="32">
        <v>85</v>
      </c>
      <c r="G8" s="32">
        <v>31342</v>
      </c>
      <c r="H8" s="32">
        <v>146836</v>
      </c>
      <c r="I8" s="32">
        <v>142</v>
      </c>
      <c r="J8" s="32">
        <v>217</v>
      </c>
      <c r="K8" s="32">
        <v>1440</v>
      </c>
      <c r="L8" s="32">
        <v>16</v>
      </c>
      <c r="M8" s="32">
        <v>112</v>
      </c>
      <c r="N8" s="32">
        <f>SUM(O8:Q8)</f>
        <v>959383</v>
      </c>
      <c r="O8" s="32">
        <v>543943</v>
      </c>
      <c r="P8" s="32">
        <v>406770</v>
      </c>
      <c r="Q8" s="32">
        <v>8670</v>
      </c>
      <c r="R8" s="36" t="s">
        <v>25</v>
      </c>
      <c r="S8" s="14"/>
      <c r="T8" s="14"/>
    </row>
    <row r="9" spans="1:20" s="34" customFormat="1" ht="15" customHeight="1">
      <c r="A9" s="14"/>
      <c r="B9" s="35" t="s">
        <v>26</v>
      </c>
      <c r="C9" s="31">
        <f t="shared" si="0"/>
        <v>581</v>
      </c>
      <c r="D9" s="32">
        <v>394</v>
      </c>
      <c r="E9" s="32">
        <v>107</v>
      </c>
      <c r="F9" s="32">
        <v>80</v>
      </c>
      <c r="G9" s="32">
        <v>27203</v>
      </c>
      <c r="H9" s="32">
        <v>10233</v>
      </c>
      <c r="I9" s="32">
        <v>236</v>
      </c>
      <c r="J9" s="32">
        <v>211</v>
      </c>
      <c r="K9" s="32">
        <v>1581</v>
      </c>
      <c r="L9" s="32">
        <v>16</v>
      </c>
      <c r="M9" s="32">
        <v>105</v>
      </c>
      <c r="N9" s="32">
        <f>SUM(O9:Q9)</f>
        <v>516309</v>
      </c>
      <c r="O9" s="32">
        <v>479968</v>
      </c>
      <c r="P9" s="32">
        <v>22532</v>
      </c>
      <c r="Q9" s="32">
        <v>13809</v>
      </c>
      <c r="R9" s="36" t="s">
        <v>27</v>
      </c>
      <c r="S9" s="14"/>
      <c r="T9" s="14"/>
    </row>
    <row r="10" spans="1:20" s="34" customFormat="1" ht="15" customHeight="1">
      <c r="A10" s="14"/>
      <c r="B10" s="35" t="s">
        <v>28</v>
      </c>
      <c r="C10" s="31">
        <f t="shared" si="0"/>
        <v>617</v>
      </c>
      <c r="D10" s="32">
        <v>419</v>
      </c>
      <c r="E10" s="32">
        <v>123</v>
      </c>
      <c r="F10" s="32">
        <v>75</v>
      </c>
      <c r="G10" s="32">
        <v>29005</v>
      </c>
      <c r="H10" s="32">
        <v>17568</v>
      </c>
      <c r="I10" s="32">
        <v>180</v>
      </c>
      <c r="J10" s="32">
        <v>203</v>
      </c>
      <c r="K10" s="32">
        <v>1356</v>
      </c>
      <c r="L10" s="32">
        <v>15</v>
      </c>
      <c r="M10" s="32">
        <v>122</v>
      </c>
      <c r="N10" s="32">
        <f>SUM(O10:Q10)</f>
        <v>464970</v>
      </c>
      <c r="O10" s="32">
        <v>421169</v>
      </c>
      <c r="P10" s="32">
        <v>29436</v>
      </c>
      <c r="Q10" s="32">
        <v>14365</v>
      </c>
      <c r="R10" s="37" t="s">
        <v>29</v>
      </c>
      <c r="S10" s="14"/>
      <c r="T10" s="14"/>
    </row>
    <row r="11" spans="1:20" s="40" customFormat="1" ht="12" customHeight="1">
      <c r="A11" s="14"/>
      <c r="B11" s="35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8"/>
      <c r="S11" s="39"/>
      <c r="T11" s="39"/>
    </row>
    <row r="12" spans="1:20" s="46" customFormat="1" ht="15" customHeight="1">
      <c r="A12" s="41"/>
      <c r="B12" s="42" t="s">
        <v>30</v>
      </c>
      <c r="C12" s="31">
        <f>SUM(C14:C25)</f>
        <v>582</v>
      </c>
      <c r="D12" s="43">
        <f aca="true" t="shared" si="1" ref="D12:M12">SUM(D14:D25)</f>
        <v>380</v>
      </c>
      <c r="E12" s="43">
        <f t="shared" si="1"/>
        <v>145</v>
      </c>
      <c r="F12" s="43">
        <f>SUM(F14:F25)</f>
        <v>57</v>
      </c>
      <c r="G12" s="43">
        <f t="shared" si="1"/>
        <v>23247</v>
      </c>
      <c r="H12" s="43">
        <f t="shared" si="1"/>
        <v>34815</v>
      </c>
      <c r="I12" s="43">
        <f t="shared" si="1"/>
        <v>180</v>
      </c>
      <c r="J12" s="43">
        <f>SUM(J14:J25)</f>
        <v>125</v>
      </c>
      <c r="K12" s="43">
        <f t="shared" si="1"/>
        <v>1074</v>
      </c>
      <c r="L12" s="43">
        <f t="shared" si="1"/>
        <v>22</v>
      </c>
      <c r="M12" s="43">
        <f t="shared" si="1"/>
        <v>90</v>
      </c>
      <c r="N12" s="43">
        <f>SUM(O12:Q12)</f>
        <v>442510</v>
      </c>
      <c r="O12" s="43">
        <f>SUM(O14:O25)</f>
        <v>293817</v>
      </c>
      <c r="P12" s="43">
        <f>SUM(P14:P25)</f>
        <v>129273</v>
      </c>
      <c r="Q12" s="44">
        <f>SUM(Q14:Q25)</f>
        <v>19420</v>
      </c>
      <c r="R12" s="45" t="s">
        <v>31</v>
      </c>
      <c r="S12" s="41"/>
      <c r="T12" s="41"/>
    </row>
    <row r="13" spans="1:20" s="40" customFormat="1" ht="12" customHeight="1">
      <c r="A13" s="14"/>
      <c r="B13" s="47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7"/>
      <c r="S13" s="39"/>
      <c r="T13" s="39"/>
    </row>
    <row r="14" spans="2:20" s="40" customFormat="1" ht="13.5" customHeight="1">
      <c r="B14" s="48" t="s">
        <v>32</v>
      </c>
      <c r="C14" s="31">
        <f t="shared" si="0"/>
        <v>61</v>
      </c>
      <c r="D14" s="32">
        <v>38</v>
      </c>
      <c r="E14" s="32">
        <v>18</v>
      </c>
      <c r="F14" s="32">
        <v>5</v>
      </c>
      <c r="G14" s="32">
        <v>2689</v>
      </c>
      <c r="H14" s="32">
        <v>3583</v>
      </c>
      <c r="I14" s="32">
        <v>15</v>
      </c>
      <c r="J14" s="32">
        <v>17</v>
      </c>
      <c r="K14" s="32">
        <v>126</v>
      </c>
      <c r="L14" s="32">
        <v>2</v>
      </c>
      <c r="M14" s="32">
        <v>13</v>
      </c>
      <c r="N14" s="49">
        <f aca="true" t="shared" si="2" ref="N14:N25">SUM(O14:Q14)</f>
        <v>74674</v>
      </c>
      <c r="O14" s="32">
        <v>55420</v>
      </c>
      <c r="P14" s="32">
        <v>18876</v>
      </c>
      <c r="Q14" s="32">
        <v>378</v>
      </c>
      <c r="R14" s="37">
        <v>1</v>
      </c>
      <c r="S14" s="39"/>
      <c r="T14" s="39"/>
    </row>
    <row r="15" spans="1:20" s="40" customFormat="1" ht="13.5" customHeight="1">
      <c r="A15" s="14"/>
      <c r="B15" s="50" t="s">
        <v>33</v>
      </c>
      <c r="C15" s="31">
        <f t="shared" si="0"/>
        <v>47</v>
      </c>
      <c r="D15" s="32">
        <v>37</v>
      </c>
      <c r="E15" s="32">
        <v>5</v>
      </c>
      <c r="F15" s="32">
        <v>5</v>
      </c>
      <c r="G15" s="32">
        <v>3198</v>
      </c>
      <c r="H15" s="32">
        <v>645</v>
      </c>
      <c r="I15" s="32">
        <v>15</v>
      </c>
      <c r="J15" s="32">
        <v>10</v>
      </c>
      <c r="K15" s="32">
        <v>88</v>
      </c>
      <c r="L15" s="32">
        <v>4</v>
      </c>
      <c r="M15" s="32">
        <v>9</v>
      </c>
      <c r="N15" s="49">
        <f t="shared" si="2"/>
        <v>35138</v>
      </c>
      <c r="O15" s="32">
        <v>31235</v>
      </c>
      <c r="P15" s="32">
        <v>1082</v>
      </c>
      <c r="Q15" s="32">
        <v>2821</v>
      </c>
      <c r="R15" s="37">
        <v>2</v>
      </c>
      <c r="S15" s="39"/>
      <c r="T15" s="39"/>
    </row>
    <row r="16" spans="1:20" s="40" customFormat="1" ht="13.5" customHeight="1">
      <c r="A16" s="14"/>
      <c r="B16" s="50" t="s">
        <v>34</v>
      </c>
      <c r="C16" s="31">
        <f t="shared" si="0"/>
        <v>120</v>
      </c>
      <c r="D16" s="32">
        <v>49</v>
      </c>
      <c r="E16" s="32">
        <v>65</v>
      </c>
      <c r="F16" s="32">
        <v>6</v>
      </c>
      <c r="G16" s="32">
        <v>3729</v>
      </c>
      <c r="H16" s="32">
        <v>23226</v>
      </c>
      <c r="I16" s="32">
        <v>21</v>
      </c>
      <c r="J16" s="32">
        <v>25</v>
      </c>
      <c r="K16" s="32">
        <v>137</v>
      </c>
      <c r="L16" s="32">
        <v>5</v>
      </c>
      <c r="M16" s="32">
        <v>15</v>
      </c>
      <c r="N16" s="49">
        <f t="shared" si="2"/>
        <v>126613</v>
      </c>
      <c r="O16" s="32">
        <v>38942</v>
      </c>
      <c r="P16" s="32">
        <v>87402</v>
      </c>
      <c r="Q16" s="32">
        <v>269</v>
      </c>
      <c r="R16" s="37">
        <v>3</v>
      </c>
      <c r="S16" s="39"/>
      <c r="T16" s="39"/>
    </row>
    <row r="17" spans="1:20" s="40" customFormat="1" ht="13.5" customHeight="1">
      <c r="A17" s="14"/>
      <c r="B17" s="50" t="s">
        <v>35</v>
      </c>
      <c r="C17" s="31">
        <f t="shared" si="0"/>
        <v>70</v>
      </c>
      <c r="D17" s="32">
        <v>36</v>
      </c>
      <c r="E17" s="32">
        <v>31</v>
      </c>
      <c r="F17" s="32">
        <v>3</v>
      </c>
      <c r="G17" s="32">
        <v>1749</v>
      </c>
      <c r="H17" s="32">
        <v>4488</v>
      </c>
      <c r="I17" s="32">
        <v>16</v>
      </c>
      <c r="J17" s="32">
        <v>9</v>
      </c>
      <c r="K17" s="32">
        <v>97</v>
      </c>
      <c r="L17" s="32">
        <v>1</v>
      </c>
      <c r="M17" s="32">
        <v>3</v>
      </c>
      <c r="N17" s="49">
        <f t="shared" si="2"/>
        <v>27091</v>
      </c>
      <c r="O17" s="32">
        <v>19763</v>
      </c>
      <c r="P17" s="32">
        <v>7258</v>
      </c>
      <c r="Q17" s="32">
        <v>70</v>
      </c>
      <c r="R17" s="37">
        <v>4</v>
      </c>
      <c r="S17" s="39"/>
      <c r="T17" s="39"/>
    </row>
    <row r="18" spans="1:20" s="40" customFormat="1" ht="13.5" customHeight="1">
      <c r="A18" s="14"/>
      <c r="B18" s="50" t="s">
        <v>36</v>
      </c>
      <c r="C18" s="31">
        <f t="shared" si="0"/>
        <v>47</v>
      </c>
      <c r="D18" s="32">
        <v>31</v>
      </c>
      <c r="E18" s="32">
        <v>9</v>
      </c>
      <c r="F18" s="32">
        <v>7</v>
      </c>
      <c r="G18" s="32">
        <v>2291</v>
      </c>
      <c r="H18" s="32">
        <v>1116</v>
      </c>
      <c r="I18" s="32">
        <v>28</v>
      </c>
      <c r="J18" s="32">
        <v>14</v>
      </c>
      <c r="K18" s="32">
        <v>138</v>
      </c>
      <c r="L18" s="32">
        <v>2</v>
      </c>
      <c r="M18" s="32">
        <v>10</v>
      </c>
      <c r="N18" s="49">
        <f t="shared" si="2"/>
        <v>43054</v>
      </c>
      <c r="O18" s="32">
        <v>32875</v>
      </c>
      <c r="P18" s="32">
        <v>9625</v>
      </c>
      <c r="Q18" s="32">
        <v>554</v>
      </c>
      <c r="R18" s="37">
        <v>5</v>
      </c>
      <c r="S18" s="39"/>
      <c r="T18" s="39"/>
    </row>
    <row r="19" spans="1:20" s="40" customFormat="1" ht="13.5" customHeight="1">
      <c r="A19" s="14"/>
      <c r="B19" s="50" t="s">
        <v>37</v>
      </c>
      <c r="C19" s="31">
        <f t="shared" si="0"/>
        <v>27</v>
      </c>
      <c r="D19" s="32">
        <v>24</v>
      </c>
      <c r="E19" s="32">
        <v>1</v>
      </c>
      <c r="F19" s="32">
        <v>2</v>
      </c>
      <c r="G19" s="32">
        <v>1207</v>
      </c>
      <c r="H19" s="32">
        <v>4</v>
      </c>
      <c r="I19" s="32">
        <v>7</v>
      </c>
      <c r="J19" s="32">
        <v>4</v>
      </c>
      <c r="K19" s="32">
        <v>39</v>
      </c>
      <c r="L19" s="32">
        <v>0</v>
      </c>
      <c r="M19" s="32">
        <v>5</v>
      </c>
      <c r="N19" s="49">
        <f t="shared" si="2"/>
        <v>9503</v>
      </c>
      <c r="O19" s="32">
        <v>9450</v>
      </c>
      <c r="P19" s="32">
        <v>0</v>
      </c>
      <c r="Q19" s="32">
        <v>53</v>
      </c>
      <c r="R19" s="37">
        <v>6</v>
      </c>
      <c r="S19" s="39"/>
      <c r="T19" s="39"/>
    </row>
    <row r="20" spans="1:20" s="40" customFormat="1" ht="13.5" customHeight="1">
      <c r="A20" s="14"/>
      <c r="B20" s="50" t="s">
        <v>38</v>
      </c>
      <c r="C20" s="31">
        <f t="shared" si="0"/>
        <v>27</v>
      </c>
      <c r="D20" s="32">
        <v>22</v>
      </c>
      <c r="E20" s="32">
        <v>2</v>
      </c>
      <c r="F20" s="32">
        <v>3</v>
      </c>
      <c r="G20" s="32">
        <v>1798</v>
      </c>
      <c r="H20" s="32">
        <v>20</v>
      </c>
      <c r="I20" s="32">
        <v>9</v>
      </c>
      <c r="J20" s="32">
        <v>7</v>
      </c>
      <c r="K20" s="32">
        <v>78</v>
      </c>
      <c r="L20" s="32">
        <v>0</v>
      </c>
      <c r="M20" s="32">
        <v>6</v>
      </c>
      <c r="N20" s="49">
        <f t="shared" si="2"/>
        <v>29540</v>
      </c>
      <c r="O20" s="32">
        <v>23649</v>
      </c>
      <c r="P20" s="32">
        <v>12</v>
      </c>
      <c r="Q20" s="32">
        <v>5879</v>
      </c>
      <c r="R20" s="37">
        <v>7</v>
      </c>
      <c r="S20" s="39"/>
      <c r="T20" s="39"/>
    </row>
    <row r="21" spans="1:20" s="40" customFormat="1" ht="13.5" customHeight="1">
      <c r="A21" s="14"/>
      <c r="B21" s="50" t="s">
        <v>39</v>
      </c>
      <c r="C21" s="31">
        <f t="shared" si="0"/>
        <v>25</v>
      </c>
      <c r="D21" s="32">
        <v>24</v>
      </c>
      <c r="E21" s="32">
        <v>0</v>
      </c>
      <c r="F21" s="32">
        <v>1</v>
      </c>
      <c r="G21" s="32">
        <v>853</v>
      </c>
      <c r="H21" s="32">
        <v>0</v>
      </c>
      <c r="I21" s="32">
        <v>9</v>
      </c>
      <c r="J21" s="32">
        <v>4</v>
      </c>
      <c r="K21" s="32">
        <v>57</v>
      </c>
      <c r="L21" s="32">
        <v>0</v>
      </c>
      <c r="M21" s="32">
        <v>2</v>
      </c>
      <c r="N21" s="49">
        <f t="shared" si="2"/>
        <v>10302</v>
      </c>
      <c r="O21" s="32">
        <v>9902</v>
      </c>
      <c r="P21" s="32">
        <v>0</v>
      </c>
      <c r="Q21" s="32">
        <v>400</v>
      </c>
      <c r="R21" s="37">
        <v>8</v>
      </c>
      <c r="S21" s="39"/>
      <c r="T21" s="39"/>
    </row>
    <row r="22" spans="1:20" s="40" customFormat="1" ht="13.5" customHeight="1">
      <c r="A22" s="14"/>
      <c r="B22" s="50" t="s">
        <v>40</v>
      </c>
      <c r="C22" s="31">
        <f t="shared" si="0"/>
        <v>27</v>
      </c>
      <c r="D22" s="32">
        <v>14</v>
      </c>
      <c r="E22" s="32">
        <v>1</v>
      </c>
      <c r="F22" s="32">
        <v>12</v>
      </c>
      <c r="G22" s="32">
        <v>422</v>
      </c>
      <c r="H22" s="32">
        <v>200</v>
      </c>
      <c r="I22" s="32">
        <v>9</v>
      </c>
      <c r="J22" s="32">
        <v>3</v>
      </c>
      <c r="K22" s="32">
        <v>40</v>
      </c>
      <c r="L22" s="32">
        <v>1</v>
      </c>
      <c r="M22" s="32">
        <v>3</v>
      </c>
      <c r="N22" s="49">
        <f t="shared" si="2"/>
        <v>14556</v>
      </c>
      <c r="O22" s="32">
        <v>6624</v>
      </c>
      <c r="P22" s="32">
        <v>0</v>
      </c>
      <c r="Q22" s="32">
        <v>7932</v>
      </c>
      <c r="R22" s="37">
        <v>9</v>
      </c>
      <c r="S22" s="39"/>
      <c r="T22" s="39"/>
    </row>
    <row r="23" spans="1:20" s="40" customFormat="1" ht="13.5" customHeight="1">
      <c r="A23" s="14"/>
      <c r="B23" s="50" t="s">
        <v>41</v>
      </c>
      <c r="C23" s="31">
        <f t="shared" si="0"/>
        <v>38</v>
      </c>
      <c r="D23" s="32">
        <v>30</v>
      </c>
      <c r="E23" s="32">
        <v>3</v>
      </c>
      <c r="F23" s="32">
        <v>5</v>
      </c>
      <c r="G23" s="32">
        <v>1485</v>
      </c>
      <c r="H23" s="32">
        <v>1260</v>
      </c>
      <c r="I23" s="32">
        <v>17</v>
      </c>
      <c r="J23" s="32">
        <v>6</v>
      </c>
      <c r="K23" s="32">
        <v>69</v>
      </c>
      <c r="L23" s="32">
        <v>3</v>
      </c>
      <c r="M23" s="32">
        <v>9</v>
      </c>
      <c r="N23" s="49">
        <f t="shared" si="2"/>
        <v>20353</v>
      </c>
      <c r="O23" s="32">
        <v>15189</v>
      </c>
      <c r="P23" s="32">
        <v>4543</v>
      </c>
      <c r="Q23" s="32">
        <v>621</v>
      </c>
      <c r="R23" s="37">
        <v>10</v>
      </c>
      <c r="S23" s="39"/>
      <c r="T23" s="39"/>
    </row>
    <row r="24" spans="1:20" s="40" customFormat="1" ht="13.5" customHeight="1">
      <c r="A24" s="14"/>
      <c r="B24" s="50" t="s">
        <v>42</v>
      </c>
      <c r="C24" s="31">
        <f t="shared" si="0"/>
        <v>49</v>
      </c>
      <c r="D24" s="32">
        <v>41</v>
      </c>
      <c r="E24" s="32">
        <v>5</v>
      </c>
      <c r="F24" s="32">
        <v>3</v>
      </c>
      <c r="G24" s="32">
        <v>2715</v>
      </c>
      <c r="H24" s="32">
        <v>181</v>
      </c>
      <c r="I24" s="32">
        <v>19</v>
      </c>
      <c r="J24" s="32">
        <v>14</v>
      </c>
      <c r="K24" s="32">
        <v>112</v>
      </c>
      <c r="L24" s="32">
        <v>3</v>
      </c>
      <c r="M24" s="32">
        <v>9</v>
      </c>
      <c r="N24" s="49">
        <f t="shared" si="2"/>
        <v>35555</v>
      </c>
      <c r="O24" s="32">
        <v>35080</v>
      </c>
      <c r="P24" s="32">
        <v>365</v>
      </c>
      <c r="Q24" s="32">
        <v>110</v>
      </c>
      <c r="R24" s="37">
        <v>11</v>
      </c>
      <c r="S24" s="39"/>
      <c r="T24" s="39"/>
    </row>
    <row r="25" spans="1:20" s="40" customFormat="1" ht="13.5" customHeight="1">
      <c r="A25" s="14"/>
      <c r="B25" s="50" t="s">
        <v>43</v>
      </c>
      <c r="C25" s="31">
        <f t="shared" si="0"/>
        <v>44</v>
      </c>
      <c r="D25" s="32">
        <v>34</v>
      </c>
      <c r="E25" s="32">
        <v>5</v>
      </c>
      <c r="F25" s="32">
        <v>5</v>
      </c>
      <c r="G25" s="32">
        <v>1111</v>
      </c>
      <c r="H25" s="32">
        <v>92</v>
      </c>
      <c r="I25" s="32">
        <v>15</v>
      </c>
      <c r="J25" s="32">
        <v>12</v>
      </c>
      <c r="K25" s="32">
        <v>93</v>
      </c>
      <c r="L25" s="32">
        <v>1</v>
      </c>
      <c r="M25" s="32">
        <v>6</v>
      </c>
      <c r="N25" s="49">
        <f t="shared" si="2"/>
        <v>16131</v>
      </c>
      <c r="O25" s="32">
        <v>15688</v>
      </c>
      <c r="P25" s="32">
        <v>110</v>
      </c>
      <c r="Q25" s="32">
        <v>333</v>
      </c>
      <c r="R25" s="37">
        <v>12</v>
      </c>
      <c r="S25" s="39"/>
      <c r="T25" s="39"/>
    </row>
    <row r="26" spans="1:20" s="40" customFormat="1" ht="12" customHeight="1">
      <c r="A26" s="14"/>
      <c r="B26" s="47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7"/>
      <c r="S26" s="39"/>
      <c r="T26" s="39"/>
    </row>
    <row r="27" spans="1:20" s="40" customFormat="1" ht="13.5" customHeight="1">
      <c r="A27" s="14">
        <v>1</v>
      </c>
      <c r="B27" s="51" t="s">
        <v>44</v>
      </c>
      <c r="C27" s="31">
        <f t="shared" si="0"/>
        <v>140</v>
      </c>
      <c r="D27" s="32">
        <v>107</v>
      </c>
      <c r="E27" s="32">
        <v>20</v>
      </c>
      <c r="F27" s="32">
        <v>13</v>
      </c>
      <c r="G27" s="32">
        <v>4939</v>
      </c>
      <c r="H27" s="32">
        <v>2237</v>
      </c>
      <c r="I27" s="32">
        <v>75</v>
      </c>
      <c r="J27" s="32">
        <v>24</v>
      </c>
      <c r="K27" s="32">
        <v>339</v>
      </c>
      <c r="L27" s="32">
        <v>0</v>
      </c>
      <c r="M27" s="32">
        <v>12</v>
      </c>
      <c r="N27" s="32">
        <f aca="true" t="shared" si="3" ref="N27:N37">SUM(O27:Q27)</f>
        <v>65953</v>
      </c>
      <c r="O27" s="32">
        <v>60567</v>
      </c>
      <c r="P27" s="32">
        <v>2903</v>
      </c>
      <c r="Q27" s="32">
        <v>2483</v>
      </c>
      <c r="R27" s="37">
        <v>1</v>
      </c>
      <c r="S27" s="39"/>
      <c r="T27" s="39"/>
    </row>
    <row r="28" spans="1:20" s="40" customFormat="1" ht="13.5" customHeight="1">
      <c r="A28" s="14">
        <f aca="true" t="shared" si="4" ref="A28:A36">A27+1</f>
        <v>2</v>
      </c>
      <c r="B28" s="51" t="s">
        <v>45</v>
      </c>
      <c r="C28" s="31">
        <f t="shared" si="0"/>
        <v>63</v>
      </c>
      <c r="D28" s="32">
        <v>36</v>
      </c>
      <c r="E28" s="32">
        <v>14</v>
      </c>
      <c r="F28" s="32">
        <v>13</v>
      </c>
      <c r="G28" s="32">
        <v>740</v>
      </c>
      <c r="H28" s="32">
        <v>5106</v>
      </c>
      <c r="I28" s="32">
        <v>28</v>
      </c>
      <c r="J28" s="32">
        <v>7</v>
      </c>
      <c r="K28" s="32">
        <v>103</v>
      </c>
      <c r="L28" s="32">
        <v>1</v>
      </c>
      <c r="M28" s="32">
        <v>12</v>
      </c>
      <c r="N28" s="32">
        <f t="shared" si="3"/>
        <v>21253</v>
      </c>
      <c r="O28" s="32">
        <v>18555</v>
      </c>
      <c r="P28" s="32">
        <v>2225</v>
      </c>
      <c r="Q28" s="32">
        <v>473</v>
      </c>
      <c r="R28" s="37">
        <v>2</v>
      </c>
      <c r="S28" s="39"/>
      <c r="T28" s="39"/>
    </row>
    <row r="29" spans="1:20" s="40" customFormat="1" ht="13.5" customHeight="1">
      <c r="A29" s="14">
        <f t="shared" si="4"/>
        <v>3</v>
      </c>
      <c r="B29" s="51" t="s">
        <v>46</v>
      </c>
      <c r="C29" s="31">
        <f t="shared" si="0"/>
        <v>21</v>
      </c>
      <c r="D29" s="32">
        <v>17</v>
      </c>
      <c r="E29" s="32">
        <v>2</v>
      </c>
      <c r="F29" s="32">
        <v>2</v>
      </c>
      <c r="G29" s="32">
        <v>366</v>
      </c>
      <c r="H29" s="32">
        <v>23</v>
      </c>
      <c r="I29" s="32">
        <v>7</v>
      </c>
      <c r="J29" s="32">
        <v>5</v>
      </c>
      <c r="K29" s="32">
        <v>48</v>
      </c>
      <c r="L29" s="32">
        <v>1</v>
      </c>
      <c r="M29" s="32">
        <v>2</v>
      </c>
      <c r="N29" s="32">
        <f t="shared" si="3"/>
        <v>4138</v>
      </c>
      <c r="O29" s="32">
        <v>3901</v>
      </c>
      <c r="P29" s="32">
        <v>20</v>
      </c>
      <c r="Q29" s="32">
        <v>217</v>
      </c>
      <c r="R29" s="37">
        <v>3</v>
      </c>
      <c r="S29" s="39"/>
      <c r="T29" s="39"/>
    </row>
    <row r="30" spans="1:20" s="40" customFormat="1" ht="13.5" customHeight="1">
      <c r="A30" s="14">
        <f t="shared" si="4"/>
        <v>4</v>
      </c>
      <c r="B30" s="51" t="s">
        <v>47</v>
      </c>
      <c r="C30" s="31">
        <f t="shared" si="0"/>
        <v>33</v>
      </c>
      <c r="D30" s="32">
        <v>26</v>
      </c>
      <c r="E30" s="32">
        <v>4</v>
      </c>
      <c r="F30" s="32">
        <v>3</v>
      </c>
      <c r="G30" s="32">
        <v>879</v>
      </c>
      <c r="H30" s="32">
        <v>94</v>
      </c>
      <c r="I30" s="32">
        <v>14</v>
      </c>
      <c r="J30" s="32">
        <v>3</v>
      </c>
      <c r="K30" s="32">
        <v>65</v>
      </c>
      <c r="L30" s="32">
        <v>0</v>
      </c>
      <c r="M30" s="32">
        <v>1</v>
      </c>
      <c r="N30" s="32">
        <f t="shared" si="3"/>
        <v>8256</v>
      </c>
      <c r="O30" s="32">
        <v>6307</v>
      </c>
      <c r="P30" s="32">
        <v>1706</v>
      </c>
      <c r="Q30" s="52">
        <v>243</v>
      </c>
      <c r="R30" s="37">
        <v>4</v>
      </c>
      <c r="S30" s="39"/>
      <c r="T30" s="39"/>
    </row>
    <row r="31" spans="1:20" s="40" customFormat="1" ht="13.5" customHeight="1">
      <c r="A31" s="14">
        <f t="shared" si="4"/>
        <v>5</v>
      </c>
      <c r="B31" s="51" t="s">
        <v>48</v>
      </c>
      <c r="C31" s="31">
        <f t="shared" si="0"/>
        <v>27</v>
      </c>
      <c r="D31" s="32">
        <v>16</v>
      </c>
      <c r="E31" s="32">
        <v>3</v>
      </c>
      <c r="F31" s="32">
        <v>8</v>
      </c>
      <c r="G31" s="32">
        <v>708</v>
      </c>
      <c r="H31" s="32">
        <v>15</v>
      </c>
      <c r="I31" s="32">
        <v>13</v>
      </c>
      <c r="J31" s="32">
        <v>6</v>
      </c>
      <c r="K31" s="32">
        <v>63</v>
      </c>
      <c r="L31" s="32">
        <v>4</v>
      </c>
      <c r="M31" s="32">
        <v>1</v>
      </c>
      <c r="N31" s="32">
        <f t="shared" si="3"/>
        <v>12760</v>
      </c>
      <c r="O31" s="32">
        <v>4600</v>
      </c>
      <c r="P31" s="32">
        <v>210</v>
      </c>
      <c r="Q31" s="32">
        <v>7950</v>
      </c>
      <c r="R31" s="37">
        <v>5</v>
      </c>
      <c r="S31" s="39"/>
      <c r="T31" s="39"/>
    </row>
    <row r="32" spans="1:20" s="40" customFormat="1" ht="13.5" customHeight="1">
      <c r="A32" s="14">
        <f t="shared" si="4"/>
        <v>6</v>
      </c>
      <c r="B32" s="51" t="s">
        <v>49</v>
      </c>
      <c r="C32" s="31">
        <f t="shared" si="0"/>
        <v>7</v>
      </c>
      <c r="D32" s="32">
        <v>3</v>
      </c>
      <c r="E32" s="32">
        <v>3</v>
      </c>
      <c r="F32" s="32">
        <v>1</v>
      </c>
      <c r="G32" s="32">
        <v>380</v>
      </c>
      <c r="H32" s="32">
        <v>10</v>
      </c>
      <c r="I32" s="32">
        <v>0</v>
      </c>
      <c r="J32" s="32">
        <v>3</v>
      </c>
      <c r="K32" s="32">
        <v>12</v>
      </c>
      <c r="L32" s="32">
        <v>2</v>
      </c>
      <c r="M32" s="32">
        <v>1</v>
      </c>
      <c r="N32" s="32">
        <f t="shared" si="3"/>
        <v>8771</v>
      </c>
      <c r="O32" s="32">
        <v>2250</v>
      </c>
      <c r="P32" s="32">
        <v>21</v>
      </c>
      <c r="Q32" s="32">
        <v>6500</v>
      </c>
      <c r="R32" s="37">
        <v>6</v>
      </c>
      <c r="S32" s="39"/>
      <c r="T32" s="39"/>
    </row>
    <row r="33" spans="1:20" s="40" customFormat="1" ht="13.5" customHeight="1">
      <c r="A33" s="14">
        <f t="shared" si="4"/>
        <v>7</v>
      </c>
      <c r="B33" s="51" t="s">
        <v>50</v>
      </c>
      <c r="C33" s="31">
        <f t="shared" si="0"/>
        <v>11</v>
      </c>
      <c r="D33" s="32">
        <v>5</v>
      </c>
      <c r="E33" s="32">
        <v>4</v>
      </c>
      <c r="F33" s="32">
        <v>2</v>
      </c>
      <c r="G33" s="32">
        <v>183</v>
      </c>
      <c r="H33" s="32">
        <v>707</v>
      </c>
      <c r="I33" s="32">
        <v>1</v>
      </c>
      <c r="J33" s="32">
        <v>1</v>
      </c>
      <c r="K33" s="32">
        <v>4</v>
      </c>
      <c r="L33" s="32">
        <v>0</v>
      </c>
      <c r="M33" s="32">
        <v>2</v>
      </c>
      <c r="N33" s="32">
        <f t="shared" si="3"/>
        <v>7216</v>
      </c>
      <c r="O33" s="32">
        <v>3206</v>
      </c>
      <c r="P33" s="32">
        <v>4005</v>
      </c>
      <c r="Q33" s="32">
        <v>5</v>
      </c>
      <c r="R33" s="37">
        <v>7</v>
      </c>
      <c r="S33" s="39"/>
      <c r="T33" s="39"/>
    </row>
    <row r="34" spans="1:20" s="40" customFormat="1" ht="13.5" customHeight="1">
      <c r="A34" s="14">
        <f t="shared" si="4"/>
        <v>8</v>
      </c>
      <c r="B34" s="51" t="s">
        <v>51</v>
      </c>
      <c r="C34" s="31">
        <f t="shared" si="0"/>
        <v>19</v>
      </c>
      <c r="D34" s="32">
        <v>11</v>
      </c>
      <c r="E34" s="32">
        <v>8</v>
      </c>
      <c r="F34" s="32">
        <v>0</v>
      </c>
      <c r="G34" s="32">
        <v>486</v>
      </c>
      <c r="H34" s="32">
        <v>73</v>
      </c>
      <c r="I34" s="32">
        <v>1</v>
      </c>
      <c r="J34" s="32">
        <v>4</v>
      </c>
      <c r="K34" s="32">
        <v>21</v>
      </c>
      <c r="L34" s="32">
        <v>0</v>
      </c>
      <c r="M34" s="32">
        <v>4</v>
      </c>
      <c r="N34" s="32">
        <f t="shared" si="3"/>
        <v>4565</v>
      </c>
      <c r="O34" s="32">
        <v>4430</v>
      </c>
      <c r="P34" s="32">
        <v>135</v>
      </c>
      <c r="Q34" s="32">
        <v>0</v>
      </c>
      <c r="R34" s="37">
        <v>8</v>
      </c>
      <c r="S34" s="39"/>
      <c r="T34" s="39"/>
    </row>
    <row r="35" spans="1:20" s="40" customFormat="1" ht="13.5" customHeight="1">
      <c r="A35" s="14">
        <f t="shared" si="4"/>
        <v>9</v>
      </c>
      <c r="B35" s="51" t="s">
        <v>52</v>
      </c>
      <c r="C35" s="31">
        <f t="shared" si="0"/>
        <v>20</v>
      </c>
      <c r="D35" s="32">
        <v>14</v>
      </c>
      <c r="E35" s="32">
        <v>5</v>
      </c>
      <c r="F35" s="32">
        <v>1</v>
      </c>
      <c r="G35" s="32">
        <v>1250</v>
      </c>
      <c r="H35" s="32">
        <v>315</v>
      </c>
      <c r="I35" s="32">
        <v>4</v>
      </c>
      <c r="J35" s="32">
        <v>5</v>
      </c>
      <c r="K35" s="32">
        <v>33</v>
      </c>
      <c r="L35" s="32">
        <v>0</v>
      </c>
      <c r="M35" s="32">
        <v>3</v>
      </c>
      <c r="N35" s="32">
        <f t="shared" si="3"/>
        <v>14759</v>
      </c>
      <c r="O35" s="32">
        <v>14208</v>
      </c>
      <c r="P35" s="32">
        <v>543</v>
      </c>
      <c r="Q35" s="32">
        <v>8</v>
      </c>
      <c r="R35" s="37">
        <v>9</v>
      </c>
      <c r="S35" s="39"/>
      <c r="T35" s="39"/>
    </row>
    <row r="36" spans="1:20" s="40" customFormat="1" ht="13.5" customHeight="1">
      <c r="A36" s="14">
        <f t="shared" si="4"/>
        <v>10</v>
      </c>
      <c r="B36" s="51" t="s">
        <v>53</v>
      </c>
      <c r="C36" s="31">
        <f t="shared" si="0"/>
        <v>8</v>
      </c>
      <c r="D36" s="32">
        <v>5</v>
      </c>
      <c r="E36" s="32">
        <v>3</v>
      </c>
      <c r="F36" s="32">
        <v>0</v>
      </c>
      <c r="G36" s="32">
        <v>539</v>
      </c>
      <c r="H36" s="32">
        <v>969</v>
      </c>
      <c r="I36" s="32">
        <v>0</v>
      </c>
      <c r="J36" s="32">
        <v>5</v>
      </c>
      <c r="K36" s="32">
        <v>8</v>
      </c>
      <c r="L36" s="32">
        <v>0</v>
      </c>
      <c r="M36" s="32">
        <v>1</v>
      </c>
      <c r="N36" s="32">
        <f t="shared" si="3"/>
        <v>5461</v>
      </c>
      <c r="O36" s="32">
        <v>4950</v>
      </c>
      <c r="P36" s="32">
        <v>511</v>
      </c>
      <c r="Q36" s="32">
        <v>0</v>
      </c>
      <c r="R36" s="37">
        <v>10</v>
      </c>
      <c r="S36" s="39"/>
      <c r="T36" s="39"/>
    </row>
    <row r="37" spans="1:21" s="40" customFormat="1" ht="13.5" customHeight="1">
      <c r="A37" s="14">
        <f>A36+1</f>
        <v>11</v>
      </c>
      <c r="B37" s="51" t="s">
        <v>54</v>
      </c>
      <c r="C37" s="31">
        <f t="shared" si="0"/>
        <v>32</v>
      </c>
      <c r="D37" s="32">
        <v>25</v>
      </c>
      <c r="E37" s="32">
        <v>6</v>
      </c>
      <c r="F37" s="32">
        <v>1</v>
      </c>
      <c r="G37" s="32">
        <v>1841</v>
      </c>
      <c r="H37" s="32">
        <v>96</v>
      </c>
      <c r="I37" s="32">
        <v>6</v>
      </c>
      <c r="J37" s="32">
        <v>4</v>
      </c>
      <c r="K37" s="32">
        <v>41</v>
      </c>
      <c r="L37" s="32">
        <v>3</v>
      </c>
      <c r="M37" s="32">
        <v>7</v>
      </c>
      <c r="N37" s="32">
        <f t="shared" si="3"/>
        <v>16778</v>
      </c>
      <c r="O37" s="32">
        <v>16566</v>
      </c>
      <c r="P37" s="32">
        <v>152</v>
      </c>
      <c r="Q37" s="32">
        <v>60</v>
      </c>
      <c r="R37" s="37">
        <v>11</v>
      </c>
      <c r="S37" s="39"/>
      <c r="T37" s="39"/>
      <c r="U37" s="39"/>
    </row>
    <row r="38" spans="1:21" s="40" customFormat="1" ht="12" customHeight="1">
      <c r="A38" s="14"/>
      <c r="B38" s="51"/>
      <c r="C38" s="5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7"/>
      <c r="S38" s="39"/>
      <c r="T38" s="39"/>
      <c r="U38" s="39"/>
    </row>
    <row r="39" spans="1:21" s="46" customFormat="1" ht="15" customHeight="1">
      <c r="A39" s="99" t="s">
        <v>55</v>
      </c>
      <c r="B39" s="100"/>
      <c r="C39" s="5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55" t="s">
        <v>56</v>
      </c>
      <c r="S39" s="41"/>
      <c r="T39" s="41"/>
      <c r="U39" s="41"/>
    </row>
    <row r="40" spans="1:21" s="40" customFormat="1" ht="13.5" customHeight="1">
      <c r="A40" s="14">
        <v>12</v>
      </c>
      <c r="B40" s="51" t="s">
        <v>57</v>
      </c>
      <c r="C40" s="31">
        <v>4</v>
      </c>
      <c r="D40" s="32">
        <v>3</v>
      </c>
      <c r="E40" s="32">
        <v>1</v>
      </c>
      <c r="F40" s="32">
        <v>0</v>
      </c>
      <c r="G40" s="32">
        <v>214</v>
      </c>
      <c r="H40" s="32">
        <v>100</v>
      </c>
      <c r="I40" s="32">
        <v>0</v>
      </c>
      <c r="J40" s="32">
        <v>1</v>
      </c>
      <c r="K40" s="32">
        <v>5</v>
      </c>
      <c r="L40" s="32">
        <v>1</v>
      </c>
      <c r="M40" s="32">
        <v>1</v>
      </c>
      <c r="N40" s="32">
        <f>SUM(O40:Q40)</f>
        <v>2470</v>
      </c>
      <c r="O40" s="32">
        <v>2450</v>
      </c>
      <c r="P40" s="32">
        <v>20</v>
      </c>
      <c r="Q40" s="32">
        <v>0</v>
      </c>
      <c r="R40" s="37">
        <v>12</v>
      </c>
      <c r="S40" s="39"/>
      <c r="T40" s="39"/>
      <c r="U40" s="39"/>
    </row>
    <row r="41" spans="1:21" s="40" customFormat="1" ht="13.5" customHeight="1">
      <c r="A41" s="14">
        <f>A40+1</f>
        <v>13</v>
      </c>
      <c r="B41" s="51" t="s">
        <v>58</v>
      </c>
      <c r="C41" s="31">
        <v>2</v>
      </c>
      <c r="D41" s="32">
        <v>1</v>
      </c>
      <c r="E41" s="32">
        <v>0</v>
      </c>
      <c r="F41" s="32">
        <v>1</v>
      </c>
      <c r="G41" s="32">
        <v>79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1</v>
      </c>
      <c r="N41" s="32">
        <f>SUM(O41:Q41)</f>
        <v>1200</v>
      </c>
      <c r="O41" s="32">
        <v>1000</v>
      </c>
      <c r="P41" s="32">
        <v>0</v>
      </c>
      <c r="Q41" s="32">
        <v>200</v>
      </c>
      <c r="R41" s="37">
        <v>13</v>
      </c>
      <c r="S41" s="39"/>
      <c r="T41" s="39"/>
      <c r="U41" s="39"/>
    </row>
    <row r="42" spans="1:28" s="40" customFormat="1" ht="13.5" customHeight="1">
      <c r="A42" s="14">
        <f>A41+1</f>
        <v>14</v>
      </c>
      <c r="B42" s="51" t="s">
        <v>59</v>
      </c>
      <c r="C42" s="31">
        <v>1</v>
      </c>
      <c r="D42" s="32">
        <v>1</v>
      </c>
      <c r="E42" s="32">
        <v>0</v>
      </c>
      <c r="F42" s="32">
        <v>0</v>
      </c>
      <c r="G42" s="32">
        <v>45</v>
      </c>
      <c r="H42" s="32">
        <v>0</v>
      </c>
      <c r="I42" s="32">
        <v>1</v>
      </c>
      <c r="J42" s="32">
        <v>0</v>
      </c>
      <c r="K42" s="32">
        <v>4</v>
      </c>
      <c r="L42" s="32">
        <v>0</v>
      </c>
      <c r="M42" s="32">
        <v>0</v>
      </c>
      <c r="N42" s="32">
        <f>SUM(O42:Q42)</f>
        <v>1500</v>
      </c>
      <c r="O42" s="32">
        <v>1500</v>
      </c>
      <c r="P42" s="32">
        <v>0</v>
      </c>
      <c r="Q42" s="32">
        <v>0</v>
      </c>
      <c r="R42" s="37">
        <v>14</v>
      </c>
      <c r="S42" s="56"/>
      <c r="T42" s="56"/>
      <c r="U42" s="56"/>
      <c r="V42" s="57"/>
      <c r="W42" s="57"/>
      <c r="X42" s="57"/>
      <c r="Y42" s="57"/>
      <c r="Z42" s="57"/>
      <c r="AA42" s="57"/>
      <c r="AB42" s="57"/>
    </row>
    <row r="43" spans="1:28" s="40" customFormat="1" ht="12" customHeight="1">
      <c r="A43" s="14"/>
      <c r="B43" s="51"/>
      <c r="C43" s="31"/>
      <c r="D43" s="32"/>
      <c r="E43" s="32" t="s">
        <v>60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7"/>
      <c r="S43" s="56"/>
      <c r="T43" s="56"/>
      <c r="U43" s="56"/>
      <c r="V43" s="57"/>
      <c r="W43" s="57"/>
      <c r="X43" s="57"/>
      <c r="Y43" s="57"/>
      <c r="Z43" s="57"/>
      <c r="AA43" s="57"/>
      <c r="AB43" s="57"/>
    </row>
    <row r="44" spans="1:21" s="46" customFormat="1" ht="15" customHeight="1">
      <c r="A44" s="99" t="s">
        <v>61</v>
      </c>
      <c r="B44" s="100"/>
      <c r="C44" s="5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55" t="s">
        <v>62</v>
      </c>
      <c r="S44" s="41"/>
      <c r="T44" s="41"/>
      <c r="U44" s="41"/>
    </row>
    <row r="45" spans="1:21" s="40" customFormat="1" ht="13.5" customHeight="1">
      <c r="A45" s="14">
        <v>15</v>
      </c>
      <c r="B45" s="51" t="s">
        <v>63</v>
      </c>
      <c r="C45" s="31">
        <v>4</v>
      </c>
      <c r="D45" s="32">
        <v>4</v>
      </c>
      <c r="E45" s="32">
        <v>0</v>
      </c>
      <c r="F45" s="32">
        <v>0</v>
      </c>
      <c r="G45" s="32">
        <v>405</v>
      </c>
      <c r="H45" s="32">
        <v>0</v>
      </c>
      <c r="I45" s="32">
        <v>0</v>
      </c>
      <c r="J45" s="32">
        <v>2</v>
      </c>
      <c r="K45" s="32">
        <v>7</v>
      </c>
      <c r="L45" s="32">
        <v>0</v>
      </c>
      <c r="M45" s="32">
        <v>1</v>
      </c>
      <c r="N45" s="32">
        <f>SUM(O45:Q45)</f>
        <v>1810</v>
      </c>
      <c r="O45" s="32">
        <v>1810</v>
      </c>
      <c r="P45" s="32">
        <v>0</v>
      </c>
      <c r="Q45" s="32">
        <v>0</v>
      </c>
      <c r="R45" s="37">
        <v>15</v>
      </c>
      <c r="S45" s="39"/>
      <c r="T45" s="39"/>
      <c r="U45" s="39"/>
    </row>
    <row r="46" spans="1:21" s="40" customFormat="1" ht="13.5" customHeight="1">
      <c r="A46" s="14">
        <f>A45+1</f>
        <v>16</v>
      </c>
      <c r="B46" s="51" t="s">
        <v>64</v>
      </c>
      <c r="C46" s="31">
        <v>1</v>
      </c>
      <c r="D46" s="32">
        <v>0</v>
      </c>
      <c r="E46" s="32">
        <v>1</v>
      </c>
      <c r="F46" s="32">
        <v>0</v>
      </c>
      <c r="G46" s="32">
        <v>0</v>
      </c>
      <c r="H46" s="32">
        <v>20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f>SUM(O46:Q46)</f>
        <v>20</v>
      </c>
      <c r="O46" s="32">
        <v>0</v>
      </c>
      <c r="P46" s="32">
        <v>20</v>
      </c>
      <c r="Q46" s="32">
        <v>0</v>
      </c>
      <c r="R46" s="37">
        <v>16</v>
      </c>
      <c r="S46" s="39"/>
      <c r="T46" s="39"/>
      <c r="U46" s="39"/>
    </row>
    <row r="47" spans="1:21" s="40" customFormat="1" ht="13.5" customHeight="1">
      <c r="A47" s="14">
        <f>A46+1</f>
        <v>17</v>
      </c>
      <c r="B47" s="51" t="s">
        <v>65</v>
      </c>
      <c r="C47" s="31">
        <v>6</v>
      </c>
      <c r="D47" s="32">
        <v>4</v>
      </c>
      <c r="E47" s="32">
        <v>1</v>
      </c>
      <c r="F47" s="32">
        <v>1</v>
      </c>
      <c r="G47" s="32">
        <v>676</v>
      </c>
      <c r="H47" s="32">
        <v>100</v>
      </c>
      <c r="I47" s="32">
        <v>1</v>
      </c>
      <c r="J47" s="32">
        <v>6</v>
      </c>
      <c r="K47" s="32">
        <v>22</v>
      </c>
      <c r="L47" s="32">
        <v>0</v>
      </c>
      <c r="M47" s="32">
        <v>2</v>
      </c>
      <c r="N47" s="32">
        <f>SUM(O47:Q47)</f>
        <v>7800</v>
      </c>
      <c r="O47" s="32">
        <v>7200</v>
      </c>
      <c r="P47" s="32">
        <v>0</v>
      </c>
      <c r="Q47" s="32">
        <v>600</v>
      </c>
      <c r="R47" s="37">
        <v>17</v>
      </c>
      <c r="S47" s="39"/>
      <c r="T47" s="39"/>
      <c r="U47" s="39"/>
    </row>
    <row r="48" spans="1:21" s="40" customFormat="1" ht="13.5" customHeight="1">
      <c r="A48" s="14">
        <f>A47+1</f>
        <v>18</v>
      </c>
      <c r="B48" s="51" t="s">
        <v>66</v>
      </c>
      <c r="C48" s="31">
        <v>2</v>
      </c>
      <c r="D48" s="32">
        <v>2</v>
      </c>
      <c r="E48" s="32">
        <v>0</v>
      </c>
      <c r="F48" s="32">
        <v>0</v>
      </c>
      <c r="G48" s="32">
        <v>160</v>
      </c>
      <c r="H48" s="32">
        <v>0</v>
      </c>
      <c r="I48" s="32">
        <v>1</v>
      </c>
      <c r="J48" s="32">
        <v>1</v>
      </c>
      <c r="K48" s="32">
        <v>5</v>
      </c>
      <c r="L48" s="32">
        <v>0</v>
      </c>
      <c r="M48" s="32">
        <v>0</v>
      </c>
      <c r="N48" s="32">
        <f>SUM(O48:Q48)</f>
        <v>1320</v>
      </c>
      <c r="O48" s="32">
        <v>1320</v>
      </c>
      <c r="P48" s="32">
        <v>0</v>
      </c>
      <c r="Q48" s="32">
        <v>0</v>
      </c>
      <c r="R48" s="37">
        <v>18</v>
      </c>
      <c r="S48" s="39"/>
      <c r="T48" s="39"/>
      <c r="U48" s="39"/>
    </row>
    <row r="49" spans="1:56" s="40" customFormat="1" ht="13.5" customHeight="1">
      <c r="A49" s="14">
        <f>A48+1</f>
        <v>19</v>
      </c>
      <c r="B49" s="51" t="s">
        <v>67</v>
      </c>
      <c r="C49" s="31">
        <v>9</v>
      </c>
      <c r="D49" s="32">
        <v>7</v>
      </c>
      <c r="E49" s="32">
        <v>2</v>
      </c>
      <c r="F49" s="32">
        <v>0</v>
      </c>
      <c r="G49" s="32">
        <v>539</v>
      </c>
      <c r="H49" s="32">
        <v>26</v>
      </c>
      <c r="I49" s="32">
        <v>1</v>
      </c>
      <c r="J49" s="32">
        <v>3</v>
      </c>
      <c r="K49" s="32">
        <v>20</v>
      </c>
      <c r="L49" s="32">
        <v>1</v>
      </c>
      <c r="M49" s="32">
        <v>0</v>
      </c>
      <c r="N49" s="32">
        <f>SUM(O49:Q49)</f>
        <v>4182</v>
      </c>
      <c r="O49" s="32">
        <v>4170</v>
      </c>
      <c r="P49" s="32">
        <v>12</v>
      </c>
      <c r="Q49" s="32">
        <v>0</v>
      </c>
      <c r="R49" s="37">
        <v>19</v>
      </c>
      <c r="S49" s="56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</row>
    <row r="50" spans="1:56" s="40" customFormat="1" ht="12" customHeight="1">
      <c r="A50" s="14"/>
      <c r="B50" s="51"/>
      <c r="C50" s="31"/>
      <c r="D50" s="32"/>
      <c r="E50" s="32"/>
      <c r="F50" s="32"/>
      <c r="G50" s="32"/>
      <c r="H50" s="32"/>
      <c r="I50" s="32" t="s">
        <v>60</v>
      </c>
      <c r="J50" s="32"/>
      <c r="K50" s="32"/>
      <c r="L50" s="32"/>
      <c r="M50" s="32"/>
      <c r="N50" s="32"/>
      <c r="O50" s="32"/>
      <c r="P50" s="32"/>
      <c r="Q50" s="32"/>
      <c r="R50" s="37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</row>
    <row r="51" spans="1:21" s="46" customFormat="1" ht="15" customHeight="1">
      <c r="A51" s="99" t="s">
        <v>68</v>
      </c>
      <c r="B51" s="100"/>
      <c r="C51" s="5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55" t="s">
        <v>69</v>
      </c>
      <c r="S51" s="41"/>
      <c r="T51" s="41"/>
      <c r="U51" s="41"/>
    </row>
    <row r="52" spans="1:21" s="40" customFormat="1" ht="13.5" customHeight="1">
      <c r="A52" s="14">
        <v>20</v>
      </c>
      <c r="B52" s="51" t="s">
        <v>70</v>
      </c>
      <c r="C52" s="31">
        <v>5</v>
      </c>
      <c r="D52" s="32">
        <v>4</v>
      </c>
      <c r="E52" s="32">
        <v>1</v>
      </c>
      <c r="F52" s="32">
        <v>0</v>
      </c>
      <c r="G52" s="32">
        <v>165</v>
      </c>
      <c r="H52" s="32">
        <v>214</v>
      </c>
      <c r="I52" s="32">
        <v>1</v>
      </c>
      <c r="J52" s="32">
        <v>2</v>
      </c>
      <c r="K52" s="32">
        <v>15</v>
      </c>
      <c r="L52" s="32">
        <v>0</v>
      </c>
      <c r="M52" s="32">
        <v>0</v>
      </c>
      <c r="N52" s="32">
        <f>SUM(O52:Q52)</f>
        <v>2740</v>
      </c>
      <c r="O52" s="32">
        <v>2290</v>
      </c>
      <c r="P52" s="32">
        <v>450</v>
      </c>
      <c r="Q52" s="32">
        <v>0</v>
      </c>
      <c r="R52" s="37">
        <v>20</v>
      </c>
      <c r="S52" s="39"/>
      <c r="T52" s="39"/>
      <c r="U52" s="39"/>
    </row>
    <row r="53" spans="1:31" s="40" customFormat="1" ht="13.5" customHeight="1">
      <c r="A53" s="14">
        <f>A52+1</f>
        <v>21</v>
      </c>
      <c r="B53" s="51" t="s">
        <v>71</v>
      </c>
      <c r="C53" s="31">
        <v>5</v>
      </c>
      <c r="D53" s="32">
        <v>2</v>
      </c>
      <c r="E53" s="32">
        <v>3</v>
      </c>
      <c r="F53" s="32">
        <v>0</v>
      </c>
      <c r="G53" s="32">
        <v>360</v>
      </c>
      <c r="H53" s="32">
        <v>3070</v>
      </c>
      <c r="I53" s="32">
        <v>1</v>
      </c>
      <c r="J53" s="32">
        <v>0</v>
      </c>
      <c r="K53" s="32">
        <v>4</v>
      </c>
      <c r="L53" s="32">
        <v>0</v>
      </c>
      <c r="M53" s="32">
        <v>1</v>
      </c>
      <c r="N53" s="32">
        <f>SUM(O53:Q53)</f>
        <v>7904</v>
      </c>
      <c r="O53" s="32">
        <v>2682</v>
      </c>
      <c r="P53" s="32">
        <v>5222</v>
      </c>
      <c r="Q53" s="32">
        <v>0</v>
      </c>
      <c r="R53" s="37">
        <v>21</v>
      </c>
      <c r="S53" s="56"/>
      <c r="T53" s="56"/>
      <c r="U53" s="56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s="40" customFormat="1" ht="12" customHeight="1">
      <c r="A54" s="14"/>
      <c r="B54" s="51"/>
      <c r="C54" s="31"/>
      <c r="D54" s="32"/>
      <c r="E54" s="32"/>
      <c r="F54" s="32" t="s">
        <v>60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7"/>
      <c r="S54" s="56"/>
      <c r="T54" s="56"/>
      <c r="U54" s="56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s="46" customFormat="1" ht="15" customHeight="1">
      <c r="A55" s="99" t="s">
        <v>72</v>
      </c>
      <c r="B55" s="100"/>
      <c r="C55" s="5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55" t="s">
        <v>73</v>
      </c>
      <c r="S55" s="58"/>
      <c r="T55" s="58"/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s="67" customFormat="1" ht="18" customHeight="1">
      <c r="A56" s="60">
        <v>22</v>
      </c>
      <c r="B56" s="61" t="s">
        <v>74</v>
      </c>
      <c r="C56" s="62">
        <v>5</v>
      </c>
      <c r="D56" s="63">
        <v>3</v>
      </c>
      <c r="E56" s="63">
        <v>2</v>
      </c>
      <c r="F56" s="63">
        <v>0</v>
      </c>
      <c r="G56" s="63">
        <v>399</v>
      </c>
      <c r="H56" s="63">
        <v>170</v>
      </c>
      <c r="I56" s="63">
        <v>0</v>
      </c>
      <c r="J56" s="63">
        <v>2</v>
      </c>
      <c r="K56" s="63">
        <v>13</v>
      </c>
      <c r="L56" s="63">
        <v>0</v>
      </c>
      <c r="M56" s="63">
        <v>1</v>
      </c>
      <c r="N56" s="63">
        <f>SUM(O56:Q56)</f>
        <v>4473</v>
      </c>
      <c r="O56" s="63">
        <v>3123</v>
      </c>
      <c r="P56" s="63">
        <v>1350</v>
      </c>
      <c r="Q56" s="63">
        <v>0</v>
      </c>
      <c r="R56" s="64">
        <v>22</v>
      </c>
      <c r="S56" s="65"/>
      <c r="T56" s="65"/>
      <c r="U56" s="65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1:21" s="40" customFormat="1" ht="14.25" customHeight="1">
      <c r="A57" s="68" t="s">
        <v>75</v>
      </c>
      <c r="B57" s="68"/>
      <c r="C57" s="69"/>
      <c r="D57" s="69"/>
      <c r="E57" s="69"/>
      <c r="F57" s="69"/>
      <c r="G57" s="69"/>
      <c r="H57" s="69"/>
      <c r="I57" s="69"/>
      <c r="J57" s="14"/>
      <c r="K57" s="14"/>
      <c r="L57" s="14"/>
      <c r="M57" s="14"/>
      <c r="N57" s="14"/>
      <c r="O57" s="47"/>
      <c r="P57" s="47"/>
      <c r="Q57" s="47"/>
      <c r="R57" s="70"/>
      <c r="S57" s="39"/>
      <c r="T57" s="39"/>
      <c r="U57" s="39"/>
    </row>
    <row r="58" spans="1:20" s="74" customFormat="1" ht="22.5" customHeight="1" thickBot="1">
      <c r="A58" s="71"/>
      <c r="B58" s="71"/>
      <c r="C58" s="72" t="s">
        <v>76</v>
      </c>
      <c r="D58" s="72" t="s">
        <v>137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3"/>
      <c r="S58" s="71"/>
      <c r="T58" s="71"/>
    </row>
    <row r="59" spans="1:20" s="81" customFormat="1" ht="19.5" customHeight="1" thickTop="1">
      <c r="A59" s="75"/>
      <c r="B59" s="20"/>
      <c r="C59" s="105" t="s">
        <v>2</v>
      </c>
      <c r="D59" s="106"/>
      <c r="E59" s="106"/>
      <c r="F59" s="107"/>
      <c r="G59" s="105" t="s">
        <v>3</v>
      </c>
      <c r="H59" s="108"/>
      <c r="I59" s="76" t="s">
        <v>4</v>
      </c>
      <c r="J59" s="77" t="s">
        <v>77</v>
      </c>
      <c r="K59" s="109" t="s">
        <v>78</v>
      </c>
      <c r="L59" s="76" t="s">
        <v>7</v>
      </c>
      <c r="M59" s="78"/>
      <c r="N59" s="76" t="s">
        <v>8</v>
      </c>
      <c r="O59" s="78"/>
      <c r="P59" s="78"/>
      <c r="Q59" s="79"/>
      <c r="R59" s="111" t="s">
        <v>9</v>
      </c>
      <c r="S59" s="80"/>
      <c r="T59" s="80"/>
    </row>
    <row r="60" spans="1:20" s="81" customFormat="1" ht="19.5" customHeight="1">
      <c r="A60" s="114" t="s">
        <v>79</v>
      </c>
      <c r="B60" s="115"/>
      <c r="C60" s="101" t="s">
        <v>10</v>
      </c>
      <c r="D60" s="101" t="s">
        <v>11</v>
      </c>
      <c r="E60" s="101" t="s">
        <v>12</v>
      </c>
      <c r="F60" s="28" t="s">
        <v>13</v>
      </c>
      <c r="G60" s="101" t="s">
        <v>11</v>
      </c>
      <c r="H60" s="101" t="s">
        <v>14</v>
      </c>
      <c r="I60" s="101" t="s">
        <v>80</v>
      </c>
      <c r="J60" s="101" t="s">
        <v>81</v>
      </c>
      <c r="K60" s="110"/>
      <c r="L60" s="101" t="s">
        <v>17</v>
      </c>
      <c r="M60" s="101" t="s">
        <v>82</v>
      </c>
      <c r="N60" s="101" t="s">
        <v>83</v>
      </c>
      <c r="O60" s="101" t="s">
        <v>11</v>
      </c>
      <c r="P60" s="101" t="s">
        <v>12</v>
      </c>
      <c r="Q60" s="28" t="s">
        <v>13</v>
      </c>
      <c r="R60" s="112"/>
      <c r="S60" s="80"/>
      <c r="T60" s="80"/>
    </row>
    <row r="61" spans="1:20" s="81" customFormat="1" ht="19.5" customHeight="1">
      <c r="A61" s="82"/>
      <c r="B61" s="29"/>
      <c r="C61" s="102"/>
      <c r="D61" s="102"/>
      <c r="E61" s="102"/>
      <c r="F61" s="30" t="s">
        <v>21</v>
      </c>
      <c r="G61" s="103"/>
      <c r="H61" s="103"/>
      <c r="I61" s="104"/>
      <c r="J61" s="104"/>
      <c r="K61" s="103"/>
      <c r="L61" s="102"/>
      <c r="M61" s="102"/>
      <c r="N61" s="102"/>
      <c r="O61" s="102"/>
      <c r="P61" s="102"/>
      <c r="Q61" s="30" t="s">
        <v>21</v>
      </c>
      <c r="R61" s="113"/>
      <c r="S61" s="80"/>
      <c r="T61" s="80"/>
    </row>
    <row r="62" spans="1:20" s="89" customFormat="1" ht="18" customHeight="1">
      <c r="A62" s="83">
        <v>23</v>
      </c>
      <c r="B62" s="84" t="s">
        <v>84</v>
      </c>
      <c r="C62" s="85">
        <v>5</v>
      </c>
      <c r="D62" s="86">
        <v>2</v>
      </c>
      <c r="E62" s="86">
        <v>3</v>
      </c>
      <c r="F62" s="86">
        <v>0</v>
      </c>
      <c r="G62" s="86">
        <v>312</v>
      </c>
      <c r="H62" s="86">
        <v>275</v>
      </c>
      <c r="I62" s="86">
        <v>4</v>
      </c>
      <c r="J62" s="86">
        <v>4</v>
      </c>
      <c r="K62" s="86">
        <v>13</v>
      </c>
      <c r="L62" s="86">
        <v>1</v>
      </c>
      <c r="M62" s="86">
        <v>1</v>
      </c>
      <c r="N62" s="86">
        <f>SUM(O62:Q62)</f>
        <v>4845</v>
      </c>
      <c r="O62" s="86">
        <v>3700</v>
      </c>
      <c r="P62" s="86">
        <v>1145</v>
      </c>
      <c r="Q62" s="86">
        <v>0</v>
      </c>
      <c r="R62" s="87">
        <v>23</v>
      </c>
      <c r="S62" s="88"/>
      <c r="T62" s="88"/>
    </row>
    <row r="63" spans="1:31" s="40" customFormat="1" ht="13.5" customHeight="1">
      <c r="A63" s="14">
        <v>24</v>
      </c>
      <c r="B63" s="84" t="s">
        <v>85</v>
      </c>
      <c r="C63" s="31">
        <v>5</v>
      </c>
      <c r="D63" s="32">
        <v>4</v>
      </c>
      <c r="E63" s="32">
        <v>1</v>
      </c>
      <c r="F63" s="32">
        <v>0</v>
      </c>
      <c r="G63" s="32">
        <v>448</v>
      </c>
      <c r="H63" s="32">
        <v>15</v>
      </c>
      <c r="I63" s="32">
        <v>1</v>
      </c>
      <c r="J63" s="32">
        <v>1</v>
      </c>
      <c r="K63" s="32">
        <v>10</v>
      </c>
      <c r="L63" s="32">
        <v>0</v>
      </c>
      <c r="M63" s="32">
        <v>2</v>
      </c>
      <c r="N63" s="32">
        <f>SUM(O63:Q63)</f>
        <v>3674</v>
      </c>
      <c r="O63" s="32">
        <v>3670</v>
      </c>
      <c r="P63" s="32">
        <v>4</v>
      </c>
      <c r="Q63" s="32">
        <v>0</v>
      </c>
      <c r="R63" s="37">
        <v>24</v>
      </c>
      <c r="S63" s="56"/>
      <c r="T63" s="56"/>
      <c r="U63" s="56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s="40" customFormat="1" ht="13.5" customHeight="1">
      <c r="A64" s="14">
        <v>25</v>
      </c>
      <c r="B64" s="51" t="s">
        <v>86</v>
      </c>
      <c r="C64" s="31">
        <v>6</v>
      </c>
      <c r="D64" s="32">
        <v>1</v>
      </c>
      <c r="E64" s="32">
        <v>5</v>
      </c>
      <c r="F64" s="32">
        <v>0</v>
      </c>
      <c r="G64" s="32">
        <v>20</v>
      </c>
      <c r="H64" s="32">
        <v>3807</v>
      </c>
      <c r="I64" s="32">
        <v>1</v>
      </c>
      <c r="J64" s="32">
        <v>0</v>
      </c>
      <c r="K64" s="32">
        <v>4</v>
      </c>
      <c r="L64" s="32">
        <v>0</v>
      </c>
      <c r="M64" s="32">
        <v>0</v>
      </c>
      <c r="N64" s="32">
        <f>SUM(O64:Q64)</f>
        <v>31143</v>
      </c>
      <c r="O64" s="32">
        <v>350</v>
      </c>
      <c r="P64" s="32">
        <v>30793</v>
      </c>
      <c r="Q64" s="32">
        <v>0</v>
      </c>
      <c r="R64" s="37">
        <v>25</v>
      </c>
      <c r="S64" s="56"/>
      <c r="T64" s="56"/>
      <c r="U64" s="56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s="40" customFormat="1" ht="12" customHeight="1">
      <c r="A65" s="14"/>
      <c r="B65" s="5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7"/>
      <c r="S65" s="56"/>
      <c r="T65" s="56"/>
      <c r="U65" s="56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s="46" customFormat="1" ht="15" customHeight="1">
      <c r="A66" s="99" t="s">
        <v>87</v>
      </c>
      <c r="B66" s="100"/>
      <c r="C66" s="5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55" t="s">
        <v>88</v>
      </c>
      <c r="S66" s="58"/>
      <c r="T66" s="58"/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s="40" customFormat="1" ht="13.5" customHeight="1">
      <c r="A67" s="14">
        <v>26</v>
      </c>
      <c r="B67" s="51" t="s">
        <v>89</v>
      </c>
      <c r="C67" s="31">
        <v>16</v>
      </c>
      <c r="D67" s="32">
        <v>4</v>
      </c>
      <c r="E67" s="32">
        <v>8</v>
      </c>
      <c r="F67" s="32">
        <v>4</v>
      </c>
      <c r="G67" s="32">
        <v>300</v>
      </c>
      <c r="H67" s="32">
        <v>3944</v>
      </c>
      <c r="I67" s="32">
        <v>6</v>
      </c>
      <c r="J67" s="32">
        <v>0</v>
      </c>
      <c r="K67" s="32">
        <v>12</v>
      </c>
      <c r="L67" s="32">
        <v>2</v>
      </c>
      <c r="M67" s="32">
        <v>9</v>
      </c>
      <c r="N67" s="32">
        <f>SUM(O67:Q67)</f>
        <v>33173</v>
      </c>
      <c r="O67" s="32">
        <v>10764</v>
      </c>
      <c r="P67" s="32">
        <v>22396</v>
      </c>
      <c r="Q67" s="32">
        <v>13</v>
      </c>
      <c r="R67" s="37">
        <v>26</v>
      </c>
      <c r="S67" s="56"/>
      <c r="T67" s="56"/>
      <c r="U67" s="56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s="40" customFormat="1" ht="12" customHeight="1">
      <c r="A68" s="14"/>
      <c r="B68" s="51"/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7"/>
      <c r="S68" s="56"/>
      <c r="T68" s="56"/>
      <c r="U68" s="56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s="46" customFormat="1" ht="15" customHeight="1">
      <c r="A69" s="99" t="s">
        <v>90</v>
      </c>
      <c r="B69" s="100"/>
      <c r="C69" s="5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55" t="s">
        <v>91</v>
      </c>
      <c r="S69" s="58"/>
      <c r="T69" s="58"/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s="40" customFormat="1" ht="13.5" customHeight="1">
      <c r="A70" s="14">
        <v>27</v>
      </c>
      <c r="B70" s="51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49">
        <f>SUM(O70:Q70)</f>
        <v>0</v>
      </c>
      <c r="O70" s="32">
        <v>0</v>
      </c>
      <c r="P70" s="32">
        <v>0</v>
      </c>
      <c r="Q70" s="32">
        <v>0</v>
      </c>
      <c r="R70" s="37">
        <v>27</v>
      </c>
      <c r="S70" s="56"/>
      <c r="T70" s="56"/>
      <c r="U70" s="56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s="40" customFormat="1" ht="13.5" customHeight="1">
      <c r="A71" s="14">
        <f aca="true" t="shared" si="5" ref="A71:A77">A70+1</f>
        <v>28</v>
      </c>
      <c r="B71" s="51" t="s">
        <v>93</v>
      </c>
      <c r="C71" s="31">
        <v>3</v>
      </c>
      <c r="D71" s="32">
        <v>1</v>
      </c>
      <c r="E71" s="32">
        <v>2</v>
      </c>
      <c r="F71" s="32">
        <v>0</v>
      </c>
      <c r="G71" s="32">
        <v>3</v>
      </c>
      <c r="H71" s="32">
        <v>60</v>
      </c>
      <c r="I71" s="32">
        <v>1</v>
      </c>
      <c r="J71" s="32">
        <v>0</v>
      </c>
      <c r="K71" s="32">
        <v>3</v>
      </c>
      <c r="L71" s="32">
        <v>0</v>
      </c>
      <c r="M71" s="32">
        <v>0</v>
      </c>
      <c r="N71" s="32">
        <f aca="true" t="shared" si="6" ref="N71:N77">SUM(O71:Q71)</f>
        <v>1010</v>
      </c>
      <c r="O71" s="32">
        <v>80</v>
      </c>
      <c r="P71" s="32">
        <v>930</v>
      </c>
      <c r="Q71" s="32">
        <v>0</v>
      </c>
      <c r="R71" s="37">
        <v>28</v>
      </c>
      <c r="S71" s="56"/>
      <c r="T71" s="56"/>
      <c r="U71" s="56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s="40" customFormat="1" ht="13.5" customHeight="1">
      <c r="A72" s="14">
        <f t="shared" si="5"/>
        <v>29</v>
      </c>
      <c r="B72" s="51" t="s">
        <v>94</v>
      </c>
      <c r="C72" s="31">
        <v>2</v>
      </c>
      <c r="D72" s="32">
        <v>1</v>
      </c>
      <c r="E72" s="32">
        <v>1</v>
      </c>
      <c r="F72" s="32">
        <v>0</v>
      </c>
      <c r="G72" s="32">
        <v>49</v>
      </c>
      <c r="H72" s="32">
        <v>767</v>
      </c>
      <c r="I72" s="32">
        <v>1</v>
      </c>
      <c r="J72" s="32">
        <v>0</v>
      </c>
      <c r="K72" s="32">
        <v>5</v>
      </c>
      <c r="L72" s="32">
        <v>0</v>
      </c>
      <c r="M72" s="32">
        <v>0</v>
      </c>
      <c r="N72" s="32">
        <f t="shared" si="6"/>
        <v>627</v>
      </c>
      <c r="O72" s="32">
        <v>127</v>
      </c>
      <c r="P72" s="32">
        <v>500</v>
      </c>
      <c r="Q72" s="32">
        <v>0</v>
      </c>
      <c r="R72" s="37">
        <v>29</v>
      </c>
      <c r="S72" s="56"/>
      <c r="T72" s="56"/>
      <c r="U72" s="56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s="40" customFormat="1" ht="13.5" customHeight="1">
      <c r="A73" s="14">
        <f t="shared" si="5"/>
        <v>30</v>
      </c>
      <c r="B73" s="51" t="s">
        <v>95</v>
      </c>
      <c r="C73" s="31">
        <v>1</v>
      </c>
      <c r="D73" s="32">
        <v>0</v>
      </c>
      <c r="E73" s="32">
        <v>1</v>
      </c>
      <c r="F73" s="32">
        <v>0</v>
      </c>
      <c r="G73" s="32">
        <v>0</v>
      </c>
      <c r="H73" s="32">
        <v>800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f t="shared" si="6"/>
        <v>2240</v>
      </c>
      <c r="O73" s="32">
        <v>0</v>
      </c>
      <c r="P73" s="32">
        <v>2240</v>
      </c>
      <c r="Q73" s="32">
        <v>0</v>
      </c>
      <c r="R73" s="37">
        <v>30</v>
      </c>
      <c r="S73" s="56"/>
      <c r="T73" s="56"/>
      <c r="U73" s="56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s="40" customFormat="1" ht="13.5" customHeight="1">
      <c r="A74" s="14">
        <f t="shared" si="5"/>
        <v>31</v>
      </c>
      <c r="B74" s="51" t="s">
        <v>96</v>
      </c>
      <c r="C74" s="31">
        <v>2</v>
      </c>
      <c r="D74" s="32">
        <v>2</v>
      </c>
      <c r="E74" s="32">
        <v>0</v>
      </c>
      <c r="F74" s="32">
        <v>0</v>
      </c>
      <c r="G74" s="90">
        <v>181</v>
      </c>
      <c r="H74" s="32">
        <v>0</v>
      </c>
      <c r="I74" s="32">
        <v>0</v>
      </c>
      <c r="J74" s="32">
        <v>2</v>
      </c>
      <c r="K74" s="32">
        <v>7</v>
      </c>
      <c r="L74" s="32">
        <v>0</v>
      </c>
      <c r="M74" s="32">
        <v>1</v>
      </c>
      <c r="N74" s="32">
        <f t="shared" si="6"/>
        <v>4500</v>
      </c>
      <c r="O74" s="32">
        <v>4500</v>
      </c>
      <c r="P74" s="32">
        <v>0</v>
      </c>
      <c r="Q74" s="32">
        <v>0</v>
      </c>
      <c r="R74" s="37">
        <v>31</v>
      </c>
      <c r="S74" s="56"/>
      <c r="T74" s="56"/>
      <c r="U74" s="56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s="40" customFormat="1" ht="13.5" customHeight="1">
      <c r="A75" s="14">
        <f t="shared" si="5"/>
        <v>32</v>
      </c>
      <c r="B75" s="51" t="s">
        <v>97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7">
        <v>32</v>
      </c>
      <c r="S75" s="56"/>
      <c r="T75" s="56"/>
      <c r="U75" s="56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s="40" customFormat="1" ht="13.5" customHeight="1">
      <c r="A76" s="14">
        <f t="shared" si="5"/>
        <v>33</v>
      </c>
      <c r="B76" s="51" t="s">
        <v>98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7">
        <v>33</v>
      </c>
      <c r="S76" s="56"/>
      <c r="T76" s="56"/>
      <c r="U76" s="56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31" s="40" customFormat="1" ht="13.5" customHeight="1">
      <c r="A77" s="14">
        <f t="shared" si="5"/>
        <v>34</v>
      </c>
      <c r="B77" s="51" t="s">
        <v>99</v>
      </c>
      <c r="C77" s="31">
        <v>1</v>
      </c>
      <c r="D77" s="32">
        <v>1</v>
      </c>
      <c r="E77" s="32">
        <v>0</v>
      </c>
      <c r="F77" s="32">
        <v>0</v>
      </c>
      <c r="G77" s="32">
        <v>116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2</v>
      </c>
      <c r="N77" s="32">
        <f t="shared" si="6"/>
        <v>2400</v>
      </c>
      <c r="O77" s="32">
        <v>2400</v>
      </c>
      <c r="P77" s="32">
        <v>0</v>
      </c>
      <c r="Q77" s="32">
        <v>0</v>
      </c>
      <c r="R77" s="37">
        <v>34</v>
      </c>
      <c r="S77" s="56"/>
      <c r="T77" s="56"/>
      <c r="U77" s="56"/>
      <c r="V77" s="57"/>
      <c r="W77" s="57"/>
      <c r="X77" s="57"/>
      <c r="Y77" s="57"/>
      <c r="Z77" s="57"/>
      <c r="AA77" s="57"/>
      <c r="AB77" s="57"/>
      <c r="AC77" s="57"/>
      <c r="AD77" s="57"/>
      <c r="AE77" s="57"/>
    </row>
    <row r="78" spans="1:31" s="40" customFormat="1" ht="12" customHeight="1">
      <c r="A78" s="14"/>
      <c r="B78" s="51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7"/>
      <c r="S78" s="56"/>
      <c r="T78" s="56"/>
      <c r="U78" s="56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s="46" customFormat="1" ht="15" customHeight="1">
      <c r="A79" s="99" t="s">
        <v>100</v>
      </c>
      <c r="B79" s="100"/>
      <c r="C79" s="5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55" t="s">
        <v>101</v>
      </c>
      <c r="S79" s="58"/>
      <c r="T79" s="58"/>
      <c r="U79" s="58"/>
      <c r="V79" s="59"/>
      <c r="W79" s="59"/>
      <c r="X79" s="59"/>
      <c r="Y79" s="59"/>
      <c r="Z79" s="59"/>
      <c r="AA79" s="59"/>
      <c r="AB79" s="59"/>
      <c r="AC79" s="59"/>
      <c r="AD79" s="59"/>
      <c r="AE79" s="59"/>
    </row>
    <row r="80" spans="1:31" s="40" customFormat="1" ht="13.5" customHeight="1">
      <c r="A80" s="14">
        <v>35</v>
      </c>
      <c r="B80" s="51" t="s">
        <v>102</v>
      </c>
      <c r="C80" s="31">
        <v>12</v>
      </c>
      <c r="D80" s="32">
        <v>7</v>
      </c>
      <c r="E80" s="32">
        <v>4</v>
      </c>
      <c r="F80" s="32">
        <v>1</v>
      </c>
      <c r="G80" s="32">
        <v>406</v>
      </c>
      <c r="H80" s="32">
        <v>63</v>
      </c>
      <c r="I80" s="32">
        <v>3</v>
      </c>
      <c r="J80" s="32">
        <v>1</v>
      </c>
      <c r="K80" s="32">
        <v>19</v>
      </c>
      <c r="L80" s="32">
        <v>0</v>
      </c>
      <c r="M80" s="32">
        <v>2</v>
      </c>
      <c r="N80" s="32">
        <f aca="true" t="shared" si="7" ref="N80:N87">SUM(O80:Q80)</f>
        <v>7687</v>
      </c>
      <c r="O80" s="32">
        <v>7619</v>
      </c>
      <c r="P80" s="90">
        <v>43</v>
      </c>
      <c r="Q80" s="32">
        <v>25</v>
      </c>
      <c r="R80" s="37">
        <v>35</v>
      </c>
      <c r="S80" s="56"/>
      <c r="T80" s="56"/>
      <c r="U80" s="56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s="40" customFormat="1" ht="13.5" customHeight="1">
      <c r="A81" s="14">
        <f aca="true" t="shared" si="8" ref="A81:A87">A80+1</f>
        <v>36</v>
      </c>
      <c r="B81" s="51" t="s">
        <v>103</v>
      </c>
      <c r="C81" s="31">
        <v>13</v>
      </c>
      <c r="D81" s="32">
        <v>8</v>
      </c>
      <c r="E81" s="32">
        <v>3</v>
      </c>
      <c r="F81" s="32">
        <v>2</v>
      </c>
      <c r="G81" s="32">
        <v>224</v>
      </c>
      <c r="H81" s="32">
        <v>266</v>
      </c>
      <c r="I81" s="32">
        <v>1</v>
      </c>
      <c r="J81" s="32">
        <v>2</v>
      </c>
      <c r="K81" s="32">
        <v>9</v>
      </c>
      <c r="L81" s="32">
        <v>2</v>
      </c>
      <c r="M81" s="32">
        <v>2</v>
      </c>
      <c r="N81" s="32">
        <f t="shared" si="7"/>
        <v>6556</v>
      </c>
      <c r="O81" s="32">
        <v>6045</v>
      </c>
      <c r="P81" s="32">
        <v>406</v>
      </c>
      <c r="Q81" s="32">
        <v>105</v>
      </c>
      <c r="R81" s="37">
        <v>36</v>
      </c>
      <c r="S81" s="56"/>
      <c r="T81" s="56"/>
      <c r="U81" s="56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s="40" customFormat="1" ht="13.5" customHeight="1">
      <c r="A82" s="14">
        <f t="shared" si="8"/>
        <v>37</v>
      </c>
      <c r="B82" s="51" t="s">
        <v>104</v>
      </c>
      <c r="C82" s="31">
        <v>6</v>
      </c>
      <c r="D82" s="32">
        <v>2</v>
      </c>
      <c r="E82" s="32">
        <v>3</v>
      </c>
      <c r="F82" s="32">
        <v>1</v>
      </c>
      <c r="G82" s="32">
        <v>146</v>
      </c>
      <c r="H82" s="32">
        <v>235</v>
      </c>
      <c r="I82" s="32">
        <v>0</v>
      </c>
      <c r="J82" s="32">
        <v>1</v>
      </c>
      <c r="K82" s="32">
        <v>2</v>
      </c>
      <c r="L82" s="32">
        <v>0</v>
      </c>
      <c r="M82" s="32">
        <v>0</v>
      </c>
      <c r="N82" s="32">
        <f t="shared" si="7"/>
        <v>2018</v>
      </c>
      <c r="O82" s="32">
        <v>1100</v>
      </c>
      <c r="P82" s="32">
        <v>818</v>
      </c>
      <c r="Q82" s="32">
        <v>100</v>
      </c>
      <c r="R82" s="37">
        <v>37</v>
      </c>
      <c r="S82" s="56"/>
      <c r="T82" s="56"/>
      <c r="U82" s="56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s="40" customFormat="1" ht="13.5" customHeight="1">
      <c r="A83" s="14">
        <f t="shared" si="8"/>
        <v>38</v>
      </c>
      <c r="B83" s="51" t="s">
        <v>105</v>
      </c>
      <c r="C83" s="31">
        <v>8</v>
      </c>
      <c r="D83" s="32">
        <v>7</v>
      </c>
      <c r="E83" s="32">
        <v>1</v>
      </c>
      <c r="F83" s="32">
        <v>0</v>
      </c>
      <c r="G83" s="32">
        <v>1007</v>
      </c>
      <c r="H83" s="32">
        <v>15</v>
      </c>
      <c r="I83" s="32">
        <v>0</v>
      </c>
      <c r="J83" s="32">
        <v>5</v>
      </c>
      <c r="K83" s="32">
        <v>22</v>
      </c>
      <c r="L83" s="32">
        <v>0</v>
      </c>
      <c r="M83" s="32">
        <v>2</v>
      </c>
      <c r="N83" s="32">
        <f t="shared" si="7"/>
        <v>35580</v>
      </c>
      <c r="O83" s="32">
        <v>35558</v>
      </c>
      <c r="P83" s="32">
        <v>22</v>
      </c>
      <c r="Q83" s="32">
        <v>0</v>
      </c>
      <c r="R83" s="37">
        <v>38</v>
      </c>
      <c r="S83" s="56"/>
      <c r="T83" s="56"/>
      <c r="U83" s="56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s="40" customFormat="1" ht="13.5" customHeight="1">
      <c r="A84" s="14">
        <f t="shared" si="8"/>
        <v>39</v>
      </c>
      <c r="B84" s="51" t="s">
        <v>106</v>
      </c>
      <c r="C84" s="31">
        <v>4</v>
      </c>
      <c r="D84" s="32">
        <v>3</v>
      </c>
      <c r="E84" s="32">
        <v>1</v>
      </c>
      <c r="F84" s="32">
        <v>0</v>
      </c>
      <c r="G84" s="32">
        <v>240</v>
      </c>
      <c r="H84" s="32">
        <v>150</v>
      </c>
      <c r="I84" s="32">
        <v>1</v>
      </c>
      <c r="J84" s="32">
        <v>1</v>
      </c>
      <c r="K84" s="32">
        <v>8</v>
      </c>
      <c r="L84" s="32">
        <v>0</v>
      </c>
      <c r="M84" s="32">
        <v>2</v>
      </c>
      <c r="N84" s="32">
        <f t="shared" si="7"/>
        <v>3897</v>
      </c>
      <c r="O84" s="32">
        <v>3667</v>
      </c>
      <c r="P84" s="32">
        <v>230</v>
      </c>
      <c r="Q84" s="32">
        <v>0</v>
      </c>
      <c r="R84" s="37">
        <v>39</v>
      </c>
      <c r="S84" s="56"/>
      <c r="T84" s="56"/>
      <c r="U84" s="56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s="40" customFormat="1" ht="13.5" customHeight="1">
      <c r="A85" s="14">
        <f t="shared" si="8"/>
        <v>40</v>
      </c>
      <c r="B85" s="51" t="s">
        <v>107</v>
      </c>
      <c r="C85" s="31">
        <v>6</v>
      </c>
      <c r="D85" s="32">
        <v>4</v>
      </c>
      <c r="E85" s="32">
        <v>2</v>
      </c>
      <c r="F85" s="32">
        <v>0</v>
      </c>
      <c r="G85" s="32">
        <v>348</v>
      </c>
      <c r="H85" s="32">
        <v>51</v>
      </c>
      <c r="I85" s="32">
        <v>0</v>
      </c>
      <c r="J85" s="32">
        <v>3</v>
      </c>
      <c r="K85" s="32">
        <v>13</v>
      </c>
      <c r="L85" s="32">
        <v>1</v>
      </c>
      <c r="M85" s="32">
        <v>1</v>
      </c>
      <c r="N85" s="32">
        <f t="shared" si="7"/>
        <v>4732</v>
      </c>
      <c r="O85" s="32">
        <v>4702</v>
      </c>
      <c r="P85" s="32">
        <v>30</v>
      </c>
      <c r="Q85" s="32">
        <v>0</v>
      </c>
      <c r="R85" s="37">
        <v>40</v>
      </c>
      <c r="S85" s="56"/>
      <c r="T85" s="56"/>
      <c r="U85" s="56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s="40" customFormat="1" ht="13.5" customHeight="1">
      <c r="A86" s="14">
        <f t="shared" si="8"/>
        <v>41</v>
      </c>
      <c r="B86" s="51" t="s">
        <v>108</v>
      </c>
      <c r="C86" s="31">
        <v>1</v>
      </c>
      <c r="D86" s="32">
        <v>1</v>
      </c>
      <c r="E86" s="32">
        <v>0</v>
      </c>
      <c r="F86" s="32">
        <v>0</v>
      </c>
      <c r="G86" s="32">
        <v>150</v>
      </c>
      <c r="H86" s="32">
        <v>0</v>
      </c>
      <c r="I86" s="32">
        <v>0</v>
      </c>
      <c r="J86" s="32">
        <v>1</v>
      </c>
      <c r="K86" s="32">
        <v>4</v>
      </c>
      <c r="L86" s="32">
        <v>0</v>
      </c>
      <c r="M86" s="32">
        <v>0</v>
      </c>
      <c r="N86" s="32">
        <f t="shared" si="7"/>
        <v>1000</v>
      </c>
      <c r="O86" s="32">
        <v>1000</v>
      </c>
      <c r="P86" s="32">
        <v>0</v>
      </c>
      <c r="Q86" s="32">
        <v>0</v>
      </c>
      <c r="R86" s="37">
        <v>41</v>
      </c>
      <c r="S86" s="56"/>
      <c r="T86" s="56"/>
      <c r="U86" s="56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s="40" customFormat="1" ht="13.5" customHeight="1">
      <c r="A87" s="14">
        <f t="shared" si="8"/>
        <v>42</v>
      </c>
      <c r="B87" s="51" t="s">
        <v>109</v>
      </c>
      <c r="C87" s="31">
        <v>2</v>
      </c>
      <c r="D87" s="32">
        <v>2</v>
      </c>
      <c r="E87" s="32">
        <v>0</v>
      </c>
      <c r="F87" s="32">
        <v>0</v>
      </c>
      <c r="G87" s="32">
        <v>42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f t="shared" si="7"/>
        <v>83</v>
      </c>
      <c r="O87" s="32">
        <v>83</v>
      </c>
      <c r="P87" s="32">
        <v>0</v>
      </c>
      <c r="Q87" s="32">
        <v>0</v>
      </c>
      <c r="R87" s="37">
        <v>42</v>
      </c>
      <c r="S87" s="56"/>
      <c r="T87" s="56"/>
      <c r="U87" s="56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s="40" customFormat="1" ht="12" customHeight="1">
      <c r="A88" s="14"/>
      <c r="B88" s="51"/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7"/>
      <c r="S88" s="56"/>
      <c r="T88" s="56"/>
      <c r="U88" s="56"/>
      <c r="V88" s="57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s="46" customFormat="1" ht="15" customHeight="1">
      <c r="A89" s="99" t="s">
        <v>110</v>
      </c>
      <c r="B89" s="100"/>
      <c r="C89" s="5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55" t="s">
        <v>111</v>
      </c>
      <c r="S89" s="58"/>
      <c r="T89" s="58"/>
      <c r="U89" s="58"/>
      <c r="V89" s="59"/>
      <c r="W89" s="59"/>
      <c r="X89" s="59"/>
      <c r="Y89" s="59"/>
      <c r="Z89" s="59"/>
      <c r="AA89" s="59"/>
      <c r="AB89" s="59"/>
      <c r="AC89" s="59"/>
      <c r="AD89" s="59"/>
      <c r="AE89" s="59"/>
    </row>
    <row r="90" spans="1:31" s="40" customFormat="1" ht="13.5" customHeight="1">
      <c r="A90" s="14">
        <v>43</v>
      </c>
      <c r="B90" s="51" t="s">
        <v>112</v>
      </c>
      <c r="C90" s="31">
        <v>3</v>
      </c>
      <c r="D90" s="32">
        <v>2</v>
      </c>
      <c r="E90" s="32">
        <v>1</v>
      </c>
      <c r="F90" s="32">
        <v>0</v>
      </c>
      <c r="G90" s="32">
        <v>263</v>
      </c>
      <c r="H90" s="32">
        <v>16</v>
      </c>
      <c r="I90" s="32">
        <v>0</v>
      </c>
      <c r="J90" s="32">
        <v>2</v>
      </c>
      <c r="K90" s="32">
        <v>8</v>
      </c>
      <c r="L90" s="32">
        <v>0</v>
      </c>
      <c r="M90" s="32">
        <v>1</v>
      </c>
      <c r="N90" s="32">
        <f>SUM(O90:Q90)</f>
        <v>2650</v>
      </c>
      <c r="O90" s="32">
        <v>2550</v>
      </c>
      <c r="P90" s="32">
        <v>100</v>
      </c>
      <c r="Q90" s="32">
        <v>0</v>
      </c>
      <c r="R90" s="37">
        <v>43</v>
      </c>
      <c r="S90" s="56"/>
      <c r="T90" s="56"/>
      <c r="U90" s="56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s="40" customFormat="1" ht="13.5" customHeight="1">
      <c r="A91" s="14">
        <f>A90+1</f>
        <v>44</v>
      </c>
      <c r="B91" s="51" t="s">
        <v>113</v>
      </c>
      <c r="C91" s="31">
        <v>6</v>
      </c>
      <c r="D91" s="32">
        <v>2</v>
      </c>
      <c r="E91" s="32">
        <v>4</v>
      </c>
      <c r="F91" s="32">
        <v>0</v>
      </c>
      <c r="G91" s="32">
        <v>105</v>
      </c>
      <c r="H91" s="32">
        <v>2053</v>
      </c>
      <c r="I91" s="32">
        <v>0</v>
      </c>
      <c r="J91" s="32">
        <v>0</v>
      </c>
      <c r="K91" s="32">
        <v>0</v>
      </c>
      <c r="L91" s="32">
        <v>0</v>
      </c>
      <c r="M91" s="32">
        <v>3</v>
      </c>
      <c r="N91" s="32">
        <f>SUM(O91:Q91)</f>
        <v>15511</v>
      </c>
      <c r="O91" s="32">
        <v>4181</v>
      </c>
      <c r="P91" s="32">
        <v>11330</v>
      </c>
      <c r="Q91" s="32">
        <v>0</v>
      </c>
      <c r="R91" s="37">
        <v>44</v>
      </c>
      <c r="S91" s="56"/>
      <c r="T91" s="56"/>
      <c r="U91" s="56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s="40" customFormat="1" ht="13.5" customHeight="1">
      <c r="A92" s="14">
        <f>A91+1</f>
        <v>45</v>
      </c>
      <c r="B92" s="51" t="s">
        <v>114</v>
      </c>
      <c r="C92" s="31">
        <v>3</v>
      </c>
      <c r="D92" s="32">
        <v>2</v>
      </c>
      <c r="E92" s="32">
        <v>1</v>
      </c>
      <c r="F92" s="32">
        <v>0</v>
      </c>
      <c r="G92" s="32">
        <v>143</v>
      </c>
      <c r="H92" s="32">
        <v>25</v>
      </c>
      <c r="I92" s="32">
        <v>1</v>
      </c>
      <c r="J92" s="32">
        <v>1</v>
      </c>
      <c r="K92" s="32">
        <v>8</v>
      </c>
      <c r="L92" s="32">
        <v>0</v>
      </c>
      <c r="M92" s="32">
        <v>1</v>
      </c>
      <c r="N92" s="32">
        <f>SUM(O92:Q92)</f>
        <v>970</v>
      </c>
      <c r="O92" s="32">
        <v>870</v>
      </c>
      <c r="P92" s="32">
        <v>100</v>
      </c>
      <c r="Q92" s="32">
        <v>0</v>
      </c>
      <c r="R92" s="37">
        <v>45</v>
      </c>
      <c r="S92" s="56"/>
      <c r="T92" s="56"/>
      <c r="U92" s="56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s="40" customFormat="1" ht="12" customHeight="1">
      <c r="A93" s="14"/>
      <c r="B93" s="51"/>
      <c r="C93" s="31"/>
      <c r="D93" s="32"/>
      <c r="E93" s="32" t="s">
        <v>60</v>
      </c>
      <c r="F93" s="32" t="s">
        <v>60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7"/>
      <c r="S93" s="56"/>
      <c r="T93" s="56"/>
      <c r="U93" s="56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s="46" customFormat="1" ht="15" customHeight="1">
      <c r="A94" s="99" t="s">
        <v>115</v>
      </c>
      <c r="B94" s="100"/>
      <c r="C94" s="5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55" t="s">
        <v>116</v>
      </c>
      <c r="S94" s="58"/>
      <c r="T94" s="58"/>
      <c r="U94" s="58"/>
      <c r="V94" s="59"/>
      <c r="W94" s="59"/>
      <c r="X94" s="59"/>
      <c r="Y94" s="59"/>
      <c r="Z94" s="59"/>
      <c r="AA94" s="59"/>
      <c r="AB94" s="59"/>
      <c r="AC94" s="59"/>
      <c r="AD94" s="59"/>
      <c r="AE94" s="59"/>
    </row>
    <row r="95" spans="1:31" s="40" customFormat="1" ht="13.5" customHeight="1">
      <c r="A95" s="14">
        <v>46</v>
      </c>
      <c r="B95" s="51" t="s">
        <v>117</v>
      </c>
      <c r="C95" s="31">
        <v>16</v>
      </c>
      <c r="D95" s="32">
        <v>7</v>
      </c>
      <c r="E95" s="32">
        <v>8</v>
      </c>
      <c r="F95" s="32">
        <v>1</v>
      </c>
      <c r="G95" s="32">
        <v>775</v>
      </c>
      <c r="H95" s="32">
        <v>2016</v>
      </c>
      <c r="I95" s="32">
        <v>1</v>
      </c>
      <c r="J95" s="32">
        <v>2</v>
      </c>
      <c r="K95" s="32">
        <v>16</v>
      </c>
      <c r="L95" s="32">
        <v>0</v>
      </c>
      <c r="M95" s="32">
        <v>0</v>
      </c>
      <c r="N95" s="32">
        <f aca="true" t="shared" si="9" ref="N95:N103">SUM(O95:Q95)</f>
        <v>28747</v>
      </c>
      <c r="O95" s="32">
        <v>8090</v>
      </c>
      <c r="P95" s="32">
        <v>20619</v>
      </c>
      <c r="Q95" s="32">
        <v>38</v>
      </c>
      <c r="R95" s="37">
        <v>46</v>
      </c>
      <c r="S95" s="56"/>
      <c r="T95" s="56"/>
      <c r="U95" s="56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s="40" customFormat="1" ht="13.5" customHeight="1">
      <c r="A96" s="14">
        <f>A95+1</f>
        <v>47</v>
      </c>
      <c r="B96" s="51" t="s">
        <v>118</v>
      </c>
      <c r="C96" s="31">
        <v>10</v>
      </c>
      <c r="D96" s="32">
        <v>5</v>
      </c>
      <c r="E96" s="32">
        <v>4</v>
      </c>
      <c r="F96" s="32">
        <v>1</v>
      </c>
      <c r="G96" s="32">
        <v>537</v>
      </c>
      <c r="H96" s="32">
        <v>3100</v>
      </c>
      <c r="I96" s="32">
        <v>0</v>
      </c>
      <c r="J96" s="32">
        <v>2</v>
      </c>
      <c r="K96" s="32">
        <v>12</v>
      </c>
      <c r="L96" s="32">
        <v>2</v>
      </c>
      <c r="M96" s="32">
        <v>3</v>
      </c>
      <c r="N96" s="32">
        <f t="shared" si="9"/>
        <v>9006</v>
      </c>
      <c r="O96" s="32">
        <v>4341</v>
      </c>
      <c r="P96" s="32">
        <v>4665</v>
      </c>
      <c r="Q96" s="32">
        <v>0</v>
      </c>
      <c r="R96" s="37">
        <v>47</v>
      </c>
      <c r="S96" s="56"/>
      <c r="T96" s="56"/>
      <c r="U96" s="56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s="40" customFormat="1" ht="12" customHeight="1">
      <c r="A97" s="14"/>
      <c r="B97" s="51"/>
      <c r="C97" s="31"/>
      <c r="D97" s="32" t="s">
        <v>60</v>
      </c>
      <c r="E97" s="32"/>
      <c r="F97" s="32"/>
      <c r="G97" s="32" t="s">
        <v>60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7"/>
      <c r="S97" s="56"/>
      <c r="T97" s="56"/>
      <c r="U97" s="56"/>
      <c r="V97" s="57"/>
      <c r="W97" s="57"/>
      <c r="X97" s="57"/>
      <c r="Y97" s="57"/>
      <c r="Z97" s="57"/>
      <c r="AA97" s="57"/>
      <c r="AB97" s="57"/>
      <c r="AC97" s="57"/>
      <c r="AD97" s="57"/>
      <c r="AE97" s="57"/>
    </row>
    <row r="98" spans="1:31" s="46" customFormat="1" ht="15" customHeight="1">
      <c r="A98" s="99" t="s">
        <v>119</v>
      </c>
      <c r="B98" s="100"/>
      <c r="C98" s="5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55" t="s">
        <v>120</v>
      </c>
      <c r="S98" s="58"/>
      <c r="T98" s="58"/>
      <c r="U98" s="58"/>
      <c r="V98" s="59"/>
      <c r="W98" s="59"/>
      <c r="X98" s="59"/>
      <c r="Y98" s="59"/>
      <c r="Z98" s="59"/>
      <c r="AA98" s="59"/>
      <c r="AB98" s="59"/>
      <c r="AC98" s="59"/>
      <c r="AD98" s="59"/>
      <c r="AE98" s="59"/>
    </row>
    <row r="99" spans="1:31" s="40" customFormat="1" ht="13.5" customHeight="1">
      <c r="A99" s="14">
        <v>48</v>
      </c>
      <c r="B99" s="51" t="s">
        <v>121</v>
      </c>
      <c r="C99" s="31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f t="shared" si="9"/>
        <v>0</v>
      </c>
      <c r="O99" s="32">
        <v>0</v>
      </c>
      <c r="P99" s="32">
        <v>0</v>
      </c>
      <c r="Q99" s="32">
        <v>0</v>
      </c>
      <c r="R99" s="37">
        <v>48</v>
      </c>
      <c r="S99" s="56"/>
      <c r="T99" s="56"/>
      <c r="U99" s="56"/>
      <c r="V99" s="57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s="40" customFormat="1" ht="13.5" customHeight="1">
      <c r="A100" s="14">
        <f>A99+1</f>
        <v>49</v>
      </c>
      <c r="B100" s="51" t="s">
        <v>122</v>
      </c>
      <c r="C100" s="31">
        <v>2</v>
      </c>
      <c r="D100" s="32">
        <v>1</v>
      </c>
      <c r="E100" s="32">
        <v>1</v>
      </c>
      <c r="F100" s="32"/>
      <c r="G100" s="32">
        <v>30</v>
      </c>
      <c r="H100" s="32">
        <v>3200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f t="shared" si="9"/>
        <v>13140</v>
      </c>
      <c r="O100" s="32">
        <v>1140</v>
      </c>
      <c r="P100" s="32">
        <v>12000</v>
      </c>
      <c r="Q100" s="32">
        <v>0</v>
      </c>
      <c r="R100" s="37">
        <v>49</v>
      </c>
      <c r="S100" s="56"/>
      <c r="T100" s="56"/>
      <c r="U100" s="56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</row>
    <row r="101" spans="1:31" s="40" customFormat="1" ht="13.5" customHeight="1">
      <c r="A101" s="14">
        <f>A100+1</f>
        <v>50</v>
      </c>
      <c r="B101" s="51" t="s">
        <v>123</v>
      </c>
      <c r="C101" s="31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f t="shared" si="9"/>
        <v>0</v>
      </c>
      <c r="O101" s="32">
        <v>0</v>
      </c>
      <c r="P101" s="32">
        <v>0</v>
      </c>
      <c r="Q101" s="32">
        <v>0</v>
      </c>
      <c r="R101" s="37">
        <v>50</v>
      </c>
      <c r="S101" s="56"/>
      <c r="T101" s="56"/>
      <c r="U101" s="56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</row>
    <row r="102" spans="1:31" s="40" customFormat="1" ht="13.5" customHeight="1">
      <c r="A102" s="14">
        <f>A101+1</f>
        <v>51</v>
      </c>
      <c r="B102" s="51" t="s">
        <v>124</v>
      </c>
      <c r="C102" s="31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f t="shared" si="9"/>
        <v>0</v>
      </c>
      <c r="O102" s="32">
        <v>0</v>
      </c>
      <c r="P102" s="32">
        <v>0</v>
      </c>
      <c r="Q102" s="32">
        <v>0</v>
      </c>
      <c r="R102" s="37">
        <v>51</v>
      </c>
      <c r="S102" s="56"/>
      <c r="T102" s="56"/>
      <c r="U102" s="56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</row>
    <row r="103" spans="1:31" s="40" customFormat="1" ht="13.5" customHeight="1">
      <c r="A103" s="14">
        <f>A102+1</f>
        <v>52</v>
      </c>
      <c r="B103" s="51" t="s">
        <v>125</v>
      </c>
      <c r="C103" s="31">
        <v>1</v>
      </c>
      <c r="D103" s="32">
        <v>1</v>
      </c>
      <c r="E103" s="32">
        <v>0</v>
      </c>
      <c r="F103" s="32">
        <v>0</v>
      </c>
      <c r="G103" s="32">
        <v>182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f t="shared" si="9"/>
        <v>1176</v>
      </c>
      <c r="O103" s="32">
        <v>1176</v>
      </c>
      <c r="P103" s="32">
        <v>0</v>
      </c>
      <c r="Q103" s="32">
        <v>0</v>
      </c>
      <c r="R103" s="37">
        <v>52</v>
      </c>
      <c r="S103" s="56"/>
      <c r="T103" s="56"/>
      <c r="U103" s="56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</row>
    <row r="104" spans="1:31" s="40" customFormat="1" ht="12" customHeight="1">
      <c r="A104" s="14"/>
      <c r="B104" s="51"/>
      <c r="C104" s="3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7"/>
      <c r="S104" s="56"/>
      <c r="T104" s="56"/>
      <c r="U104" s="56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</row>
    <row r="105" spans="1:31" s="46" customFormat="1" ht="15" customHeight="1">
      <c r="A105" s="99" t="s">
        <v>126</v>
      </c>
      <c r="B105" s="100"/>
      <c r="C105" s="5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55" t="s">
        <v>127</v>
      </c>
      <c r="S105" s="58"/>
      <c r="T105" s="58"/>
      <c r="U105" s="58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</row>
    <row r="106" spans="1:31" s="40" customFormat="1" ht="13.5" customHeight="1">
      <c r="A106" s="14">
        <v>53</v>
      </c>
      <c r="B106" s="51" t="s">
        <v>128</v>
      </c>
      <c r="C106" s="31">
        <v>1</v>
      </c>
      <c r="D106" s="32">
        <v>0</v>
      </c>
      <c r="E106" s="32">
        <v>0</v>
      </c>
      <c r="F106" s="32">
        <v>1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f>SUM(O106:Q106)</f>
        <v>400</v>
      </c>
      <c r="O106" s="32">
        <v>0</v>
      </c>
      <c r="P106" s="91">
        <v>0</v>
      </c>
      <c r="Q106" s="32">
        <v>400</v>
      </c>
      <c r="R106" s="37">
        <v>53</v>
      </c>
      <c r="S106" s="56"/>
      <c r="T106" s="56"/>
      <c r="U106" s="56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</row>
    <row r="107" spans="1:31" s="40" customFormat="1" ht="13.5" customHeight="1">
      <c r="A107" s="14">
        <f>A106+1</f>
        <v>54</v>
      </c>
      <c r="B107" s="51" t="s">
        <v>129</v>
      </c>
      <c r="C107" s="31">
        <v>3</v>
      </c>
      <c r="D107" s="32">
        <v>1</v>
      </c>
      <c r="E107" s="32">
        <v>2</v>
      </c>
      <c r="F107" s="32">
        <v>0</v>
      </c>
      <c r="G107" s="32">
        <v>2</v>
      </c>
      <c r="H107" s="32">
        <v>35</v>
      </c>
      <c r="I107" s="32">
        <v>1</v>
      </c>
      <c r="J107" s="32">
        <v>0</v>
      </c>
      <c r="K107" s="32">
        <v>3</v>
      </c>
      <c r="L107" s="32">
        <v>0</v>
      </c>
      <c r="M107" s="32">
        <v>0</v>
      </c>
      <c r="N107" s="32">
        <f>SUM(O107:Q107)</f>
        <v>55</v>
      </c>
      <c r="O107" s="32">
        <v>5</v>
      </c>
      <c r="P107" s="32">
        <v>50</v>
      </c>
      <c r="Q107" s="32">
        <v>0</v>
      </c>
      <c r="R107" s="37">
        <v>54</v>
      </c>
      <c r="S107" s="56"/>
      <c r="T107" s="56"/>
      <c r="U107" s="56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s="40" customFormat="1" ht="13.5" customHeight="1">
      <c r="A108" s="14">
        <f>A107+1</f>
        <v>55</v>
      </c>
      <c r="B108" s="51" t="s">
        <v>130</v>
      </c>
      <c r="C108" s="31">
        <v>4</v>
      </c>
      <c r="D108" s="32">
        <v>2</v>
      </c>
      <c r="E108" s="32">
        <v>2</v>
      </c>
      <c r="F108" s="32">
        <v>0</v>
      </c>
      <c r="G108" s="32">
        <v>370</v>
      </c>
      <c r="H108" s="32">
        <v>110</v>
      </c>
      <c r="I108" s="32">
        <v>0</v>
      </c>
      <c r="J108" s="32">
        <v>3</v>
      </c>
      <c r="K108" s="32">
        <v>11</v>
      </c>
      <c r="L108" s="32">
        <v>0</v>
      </c>
      <c r="M108" s="32">
        <v>0</v>
      </c>
      <c r="N108" s="32">
        <f>SUM(O108:Q108)</f>
        <v>3400</v>
      </c>
      <c r="O108" s="32">
        <v>2400</v>
      </c>
      <c r="P108" s="32">
        <v>1000</v>
      </c>
      <c r="Q108" s="32">
        <v>0</v>
      </c>
      <c r="R108" s="37">
        <v>55</v>
      </c>
      <c r="S108" s="56"/>
      <c r="T108" s="56"/>
      <c r="U108" s="56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</row>
    <row r="109" spans="1:31" s="40" customFormat="1" ht="13.5" customHeight="1">
      <c r="A109" s="14">
        <f>A108+1</f>
        <v>56</v>
      </c>
      <c r="B109" s="51" t="s">
        <v>131</v>
      </c>
      <c r="C109" s="31">
        <v>3</v>
      </c>
      <c r="D109" s="32">
        <v>3</v>
      </c>
      <c r="E109" s="32">
        <v>0</v>
      </c>
      <c r="F109" s="32">
        <v>0</v>
      </c>
      <c r="G109" s="32">
        <v>779</v>
      </c>
      <c r="H109" s="32">
        <v>0</v>
      </c>
      <c r="I109" s="32">
        <v>2</v>
      </c>
      <c r="J109" s="32">
        <v>4</v>
      </c>
      <c r="K109" s="32">
        <v>27</v>
      </c>
      <c r="L109" s="32">
        <v>0</v>
      </c>
      <c r="M109" s="32">
        <v>1</v>
      </c>
      <c r="N109" s="32">
        <f>SUM(O109:Q109)</f>
        <v>12150</v>
      </c>
      <c r="O109" s="32">
        <v>12150</v>
      </c>
      <c r="P109" s="32">
        <v>0</v>
      </c>
      <c r="Q109" s="32">
        <v>0</v>
      </c>
      <c r="R109" s="37">
        <v>56</v>
      </c>
      <c r="S109" s="56"/>
      <c r="T109" s="56"/>
      <c r="U109" s="56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</row>
    <row r="110" spans="1:31" s="40" customFormat="1" ht="12" customHeight="1">
      <c r="A110" s="14"/>
      <c r="B110" s="51"/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7"/>
      <c r="S110" s="56"/>
      <c r="T110" s="56"/>
      <c r="U110" s="56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</row>
    <row r="111" spans="1:21" s="46" customFormat="1" ht="15" customHeight="1">
      <c r="A111" s="99" t="s">
        <v>132</v>
      </c>
      <c r="B111" s="100"/>
      <c r="C111" s="5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55" t="s">
        <v>133</v>
      </c>
      <c r="S111" s="41"/>
      <c r="T111" s="41"/>
      <c r="U111" s="41"/>
    </row>
    <row r="112" spans="1:21" s="40" customFormat="1" ht="13.5" customHeight="1">
      <c r="A112" s="14">
        <v>57</v>
      </c>
      <c r="B112" s="51" t="s">
        <v>134</v>
      </c>
      <c r="C112" s="31">
        <v>7</v>
      </c>
      <c r="D112" s="32">
        <v>4</v>
      </c>
      <c r="E112" s="32">
        <v>3</v>
      </c>
      <c r="F112" s="32">
        <v>0</v>
      </c>
      <c r="G112" s="32">
        <v>298</v>
      </c>
      <c r="H112" s="32">
        <v>148</v>
      </c>
      <c r="I112" s="32">
        <v>0</v>
      </c>
      <c r="J112" s="32">
        <v>0</v>
      </c>
      <c r="K112" s="32">
        <v>0</v>
      </c>
      <c r="L112" s="32">
        <v>0</v>
      </c>
      <c r="M112" s="32">
        <v>3</v>
      </c>
      <c r="N112" s="32">
        <f>SUM(O112:Q112)</f>
        <v>1978</v>
      </c>
      <c r="O112" s="32">
        <v>1845</v>
      </c>
      <c r="P112" s="32">
        <v>133</v>
      </c>
      <c r="Q112" s="32">
        <v>0</v>
      </c>
      <c r="R112" s="37">
        <v>57</v>
      </c>
      <c r="S112" s="39"/>
      <c r="T112" s="39"/>
      <c r="U112" s="39"/>
    </row>
    <row r="113" spans="1:21" s="67" customFormat="1" ht="18" customHeight="1">
      <c r="A113" s="60">
        <f>A112+1</f>
        <v>58</v>
      </c>
      <c r="B113" s="61" t="s">
        <v>135</v>
      </c>
      <c r="C113" s="62">
        <v>7</v>
      </c>
      <c r="D113" s="63">
        <v>4</v>
      </c>
      <c r="E113" s="63">
        <v>3</v>
      </c>
      <c r="F113" s="63">
        <v>0</v>
      </c>
      <c r="G113" s="63">
        <v>418</v>
      </c>
      <c r="H113" s="63">
        <v>319</v>
      </c>
      <c r="I113" s="63">
        <v>1</v>
      </c>
      <c r="J113" s="63">
        <v>6</v>
      </c>
      <c r="K113" s="63">
        <v>26</v>
      </c>
      <c r="L113" s="63">
        <v>1</v>
      </c>
      <c r="M113" s="63">
        <v>1</v>
      </c>
      <c r="N113" s="63">
        <f>SUM(O113:Q113)</f>
        <v>2833</v>
      </c>
      <c r="O113" s="63">
        <v>2619</v>
      </c>
      <c r="P113" s="63">
        <v>214</v>
      </c>
      <c r="Q113" s="63">
        <v>0</v>
      </c>
      <c r="R113" s="64">
        <v>58</v>
      </c>
      <c r="S113" s="92"/>
      <c r="T113" s="92"/>
      <c r="U113" s="92"/>
    </row>
    <row r="114" spans="1:21" s="40" customFormat="1" ht="12">
      <c r="A114" s="68"/>
      <c r="B114" s="68"/>
      <c r="C114" s="69"/>
      <c r="D114" s="69"/>
      <c r="E114" s="69"/>
      <c r="F114" s="69"/>
      <c r="G114" s="69"/>
      <c r="H114" s="69"/>
      <c r="I114" s="69"/>
      <c r="J114" s="14"/>
      <c r="K114" s="14"/>
      <c r="L114" s="14"/>
      <c r="M114" s="14"/>
      <c r="N114" s="14"/>
      <c r="O114" s="47"/>
      <c r="P114" s="47"/>
      <c r="Q114" s="47"/>
      <c r="R114" s="70"/>
      <c r="S114" s="39"/>
      <c r="T114" s="39"/>
      <c r="U114" s="39"/>
    </row>
    <row r="115" spans="1:21" ht="13.5">
      <c r="A115" s="14"/>
      <c r="B115" s="93"/>
      <c r="C115" s="94"/>
      <c r="D115" s="94"/>
      <c r="E115" s="94"/>
      <c r="F115" s="94"/>
      <c r="G115" s="94"/>
      <c r="H115" s="94"/>
      <c r="I115" s="94"/>
      <c r="J115" s="93"/>
      <c r="K115" s="93"/>
      <c r="L115" s="93"/>
      <c r="M115" s="93"/>
      <c r="N115" s="93"/>
      <c r="O115" s="93"/>
      <c r="P115" s="93"/>
      <c r="Q115" s="93"/>
      <c r="R115" s="95"/>
      <c r="S115" s="93"/>
      <c r="T115" s="93"/>
      <c r="U115" s="93"/>
    </row>
    <row r="116" spans="1:21" ht="13.5">
      <c r="A116" s="14"/>
      <c r="B116" s="93"/>
      <c r="C116" s="94"/>
      <c r="D116" s="94"/>
      <c r="E116" s="94"/>
      <c r="F116" s="94"/>
      <c r="G116" s="94"/>
      <c r="H116" s="94"/>
      <c r="I116" s="94"/>
      <c r="J116" s="93"/>
      <c r="K116" s="93"/>
      <c r="L116" s="93"/>
      <c r="M116" s="93"/>
      <c r="N116" s="93"/>
      <c r="O116" s="93"/>
      <c r="P116" s="93"/>
      <c r="Q116" s="93"/>
      <c r="R116" s="95"/>
      <c r="S116" s="93"/>
      <c r="T116" s="93"/>
      <c r="U116" s="93"/>
    </row>
    <row r="117" spans="1:21" ht="13.5">
      <c r="A117" s="14"/>
      <c r="B117" s="93"/>
      <c r="C117" s="94"/>
      <c r="D117" s="94"/>
      <c r="E117" s="94"/>
      <c r="F117" s="94"/>
      <c r="G117" s="94"/>
      <c r="H117" s="94"/>
      <c r="I117" s="94"/>
      <c r="J117" s="93"/>
      <c r="K117" s="93"/>
      <c r="L117" s="93"/>
      <c r="M117" s="93"/>
      <c r="N117" s="93"/>
      <c r="O117" s="93"/>
      <c r="P117" s="93"/>
      <c r="Q117" s="93"/>
      <c r="R117" s="95"/>
      <c r="S117" s="93"/>
      <c r="T117" s="93"/>
      <c r="U117" s="93"/>
    </row>
    <row r="118" spans="1:21" ht="13.5">
      <c r="A118" s="14"/>
      <c r="B118" s="93"/>
      <c r="C118" s="94"/>
      <c r="D118" s="94"/>
      <c r="E118" s="94"/>
      <c r="F118" s="94"/>
      <c r="G118" s="94"/>
      <c r="H118" s="94"/>
      <c r="I118" s="94"/>
      <c r="J118" s="93"/>
      <c r="K118" s="93"/>
      <c r="L118" s="93"/>
      <c r="M118" s="93"/>
      <c r="N118" s="93"/>
      <c r="O118" s="93"/>
      <c r="P118" s="93"/>
      <c r="Q118" s="93"/>
      <c r="R118" s="95"/>
      <c r="S118" s="93"/>
      <c r="T118" s="93"/>
      <c r="U118" s="93"/>
    </row>
    <row r="119" spans="1:21" ht="13.5">
      <c r="A119" s="14"/>
      <c r="B119" s="93"/>
      <c r="C119" s="94"/>
      <c r="D119" s="94"/>
      <c r="E119" s="94"/>
      <c r="F119" s="94"/>
      <c r="G119" s="94"/>
      <c r="H119" s="94"/>
      <c r="I119" s="94"/>
      <c r="J119" s="93"/>
      <c r="K119" s="93"/>
      <c r="L119" s="93"/>
      <c r="M119" s="93"/>
      <c r="N119" s="93"/>
      <c r="O119" s="93"/>
      <c r="P119" s="93"/>
      <c r="Q119" s="93"/>
      <c r="R119" s="95"/>
      <c r="S119" s="93"/>
      <c r="T119" s="93"/>
      <c r="U119" s="93"/>
    </row>
  </sheetData>
  <sheetProtection/>
  <mergeCells count="48">
    <mergeCell ref="R4:R6"/>
    <mergeCell ref="C5:C6"/>
    <mergeCell ref="D5:D6"/>
    <mergeCell ref="E5:E6"/>
    <mergeCell ref="G5:G6"/>
    <mergeCell ref="H5:H6"/>
    <mergeCell ref="N5:N6"/>
    <mergeCell ref="O5:O6"/>
    <mergeCell ref="A4:B4"/>
    <mergeCell ref="C4:F4"/>
    <mergeCell ref="G4:H4"/>
    <mergeCell ref="K4:K6"/>
    <mergeCell ref="P5:P6"/>
    <mergeCell ref="A6:B6"/>
    <mergeCell ref="A7:B7"/>
    <mergeCell ref="A39:B39"/>
    <mergeCell ref="A44:B44"/>
    <mergeCell ref="A51:B51"/>
    <mergeCell ref="I5:I6"/>
    <mergeCell ref="J5:J6"/>
    <mergeCell ref="L5:L6"/>
    <mergeCell ref="M5:M6"/>
    <mergeCell ref="A55:B55"/>
    <mergeCell ref="C59:F59"/>
    <mergeCell ref="G59:H59"/>
    <mergeCell ref="K59:K61"/>
    <mergeCell ref="R59:R61"/>
    <mergeCell ref="A60:B60"/>
    <mergeCell ref="C60:C61"/>
    <mergeCell ref="D60:D61"/>
    <mergeCell ref="E60:E61"/>
    <mergeCell ref="G60:G61"/>
    <mergeCell ref="H60:H61"/>
    <mergeCell ref="I60:I61"/>
    <mergeCell ref="J60:J61"/>
    <mergeCell ref="L60:L61"/>
    <mergeCell ref="M60:M61"/>
    <mergeCell ref="N60:N61"/>
    <mergeCell ref="A94:B94"/>
    <mergeCell ref="A98:B98"/>
    <mergeCell ref="A105:B105"/>
    <mergeCell ref="A111:B111"/>
    <mergeCell ref="O60:O61"/>
    <mergeCell ref="P60:P61"/>
    <mergeCell ref="A66:B66"/>
    <mergeCell ref="A69:B69"/>
    <mergeCell ref="A79:B79"/>
    <mergeCell ref="A89:B8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r:id="rId1"/>
  <rowBreaks count="1" manualBreakCount="1">
    <brk id="57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2009-05-12T06:06:55Z</dcterms:created>
  <dcterms:modified xsi:type="dcterms:W3CDTF">2009-05-13T00:55:53Z</dcterms:modified>
  <cp:category/>
  <cp:version/>
  <cp:contentType/>
  <cp:contentStatus/>
</cp:coreProperties>
</file>