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<sst xmlns="http://schemas.openxmlformats.org/spreadsheetml/2006/main" count="122" uniqueCount="104">
  <si>
    <t xml:space="preserve">  (単位 ３．３平方メートル)</t>
  </si>
  <si>
    <t>昭和47年１月１日</t>
  </si>
  <si>
    <t>　総　　　　　　　　　　　　　　　　　　　　　数　　</t>
  </si>
  <si>
    <t>住    　宅　　　　　         　　　ア　　　　パ　　　　ー　　　　ト</t>
  </si>
  <si>
    <t>　　そ　　　　　の　　　　　他</t>
  </si>
  <si>
    <t>表示番号</t>
  </si>
  <si>
    <t>市    町    村</t>
  </si>
  <si>
    <t>総    数</t>
  </si>
  <si>
    <t>鉄　　骨</t>
  </si>
  <si>
    <t>鉄　　筋</t>
  </si>
  <si>
    <t>鉄　  骨</t>
  </si>
  <si>
    <t>れんが</t>
  </si>
  <si>
    <t>コンクリート</t>
  </si>
  <si>
    <t>ブロック</t>
  </si>
  <si>
    <t>総           数</t>
  </si>
  <si>
    <t>総</t>
  </si>
  <si>
    <t>市           部</t>
  </si>
  <si>
    <t>市</t>
  </si>
  <si>
    <t>郡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</si>
  <si>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</si>
  <si>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</si>
  <si>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</si>
  <si>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</si>
  <si>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</si>
  <si>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</si>
  <si>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</si>
  <si>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</si>
  <si>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</si>
  <si>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</si>
  <si>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</si>
  <si>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</si>
  <si>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</si>
  <si>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</si>
  <si>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</si>
  <si>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</si>
  <si>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</si>
  <si>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</si>
  <si>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</si>
  <si>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</si>
  <si>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</si>
  <si>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</si>
  <si>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</si>
  <si>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</si>
  <si>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</si>
  <si>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</si>
  <si>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</si>
  <si>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</si>
  <si>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</si>
  <si>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</si>
  <si>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</si>
  <si>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</si>
  <si>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</si>
  <si>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</si>
  <si>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</si>
  <si>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</si>
  <si>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</si>
  <si>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</si>
  <si>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</si>
  <si>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</si>
  <si>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</si>
  <si>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</si>
  <si>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</si>
  <si>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</si>
  <si>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</si>
  <si>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</si>
  <si>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</si>
  <si>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</si>
  <si>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</si>
  <si>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</si>
  <si>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</si>
  <si>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</si>
  <si>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</si>
  <si>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</si>
  <si>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</si>
  <si>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</si>
  <si>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</si>
  <si>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</si>
  <si>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</si>
  <si>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</si>
  <si>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</si>
  <si>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</si>
  <si>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</si>
  <si>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</si>
  <si>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</si>
  <si>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</si>
  <si>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</si>
  <si>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</si>
  <si>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</si>
  <si>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</si>
  <si>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</si>
  <si>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</si>
  <si>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</si>
  <si>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</si>
  <si>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</si>
  <si>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</si>
  <si>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</si>
  <si>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</si>
  <si>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</si>
  <si>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</si>
  <si>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</si>
  <si>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</si>
  <si>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</si>
  <si>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</si>
  <si>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 xml:space="preserve">                                            97.  市   町   村   別   非    木   造   家   屋   床   面   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</si>
</sst>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14" xfId="60" applyNumberFormat="1" applyFont="1" applyFill="1" applyBorder="1" applyAlignment="1" applyProtection="1">
      <alignment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49" fontId="8" fillId="0" borderId="0" xfId="60" applyNumberFormat="1" applyFont="1" applyFill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Border="1" applyAlignment="1" applyProtection="1">
      <alignment vertical="center"/>
      <protection/>
    </xf>
    <xf numFmtId="3" fontId="3" fillId="0" borderId="11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 locked="0"/>
    </xf>
    <xf numFmtId="49" fontId="3" fillId="0" borderId="15" xfId="60" applyNumberFormat="1" applyFont="1" applyFill="1" applyBorder="1" applyAlignment="1" applyProtection="1">
      <alignment horizontal="distributed" vertical="center"/>
      <protection locked="0"/>
    </xf>
    <xf numFmtId="176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distributed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 locked="0"/>
    </xf>
    <xf numFmtId="176" fontId="3" fillId="0" borderId="12" xfId="60" applyNumberFormat="1" applyFont="1" applyFill="1" applyBorder="1" applyAlignment="1" applyProtection="1">
      <alignment vertical="center"/>
      <protection/>
    </xf>
    <xf numFmtId="3" fontId="3" fillId="0" borderId="13" xfId="60" applyNumberFormat="1" applyFont="1" applyFill="1" applyBorder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7" fillId="0" borderId="16" xfId="60" applyFont="1" applyFill="1" applyBorder="1" applyAlignment="1" applyProtection="1">
      <alignment horizontal="center" vertical="center"/>
      <protection locked="0"/>
    </xf>
    <xf numFmtId="0" fontId="7" fillId="0" borderId="17" xfId="60" applyFont="1" applyFill="1" applyBorder="1" applyAlignment="1" applyProtection="1">
      <alignment horizontal="center" vertical="center"/>
      <protection locked="0"/>
    </xf>
    <xf numFmtId="49" fontId="8" fillId="0" borderId="14" xfId="6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>
      <alignment horizontal="center" vertical="center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 locked="0"/>
    </xf>
    <xf numFmtId="0" fontId="7" fillId="0" borderId="20" xfId="60" applyFont="1" applyFill="1" applyBorder="1" applyAlignment="1" applyProtection="1">
      <alignment horizontal="center" vertical="center"/>
      <protection locked="0"/>
    </xf>
    <xf numFmtId="0" fontId="7" fillId="0" borderId="21" xfId="60" applyFont="1" applyFill="1" applyBorder="1" applyAlignment="1" applyProtection="1">
      <alignment horizontal="center" vertical="center"/>
      <protection locked="0"/>
    </xf>
    <xf numFmtId="176" fontId="7" fillId="0" borderId="22" xfId="60" applyNumberFormat="1" applyFont="1" applyFill="1" applyBorder="1" applyAlignment="1" applyProtection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J73">
      <selection activeCell="T92" sqref="T92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9" width="12.375" style="1" customWidth="1"/>
    <col min="10" max="20" width="15.25390625" style="1" customWidth="1"/>
    <col min="21" max="21" width="9.875" style="1" bestFit="1" customWidth="1"/>
    <col min="22" max="16384" width="15.25390625" style="1" customWidth="1"/>
  </cols>
  <sheetData>
    <row r="1" spans="2:9" ht="15.75" customHeight="1">
      <c r="B1" s="2" t="s">
        <v>103</v>
      </c>
      <c r="C1" s="3"/>
      <c r="D1" s="3"/>
      <c r="E1" s="3"/>
      <c r="F1" s="3"/>
      <c r="G1" s="3"/>
      <c r="H1" s="3"/>
      <c r="I1" s="3"/>
    </row>
    <row r="2" spans="1:21" ht="13.5" customHeight="1" thickBot="1">
      <c r="A2" s="4" t="s">
        <v>0</v>
      </c>
      <c r="B2" s="5"/>
      <c r="C2" s="6"/>
      <c r="D2" s="6"/>
      <c r="E2" s="6"/>
      <c r="F2" s="6"/>
      <c r="G2" s="55"/>
      <c r="H2" s="55"/>
      <c r="T2" s="55" t="s">
        <v>1</v>
      </c>
      <c r="U2" s="55"/>
    </row>
    <row r="3" spans="1:21" s="9" customFormat="1" ht="22.5" customHeight="1" thickTop="1">
      <c r="A3" s="7"/>
      <c r="B3" s="8"/>
      <c r="C3" s="56" t="s">
        <v>2</v>
      </c>
      <c r="D3" s="57"/>
      <c r="E3" s="57"/>
      <c r="F3" s="57"/>
      <c r="G3" s="57"/>
      <c r="H3" s="58"/>
      <c r="I3" s="56" t="s">
        <v>3</v>
      </c>
      <c r="J3" s="57"/>
      <c r="K3" s="57"/>
      <c r="L3" s="57"/>
      <c r="M3" s="57"/>
      <c r="N3" s="58"/>
      <c r="O3" s="56" t="s">
        <v>4</v>
      </c>
      <c r="P3" s="57"/>
      <c r="Q3" s="57"/>
      <c r="R3" s="57"/>
      <c r="S3" s="57"/>
      <c r="T3" s="58"/>
      <c r="U3" s="59" t="s">
        <v>5</v>
      </c>
    </row>
    <row r="4" spans="1:21" s="9" customFormat="1" ht="22.5" customHeight="1">
      <c r="A4" s="53" t="s">
        <v>6</v>
      </c>
      <c r="B4" s="54"/>
      <c r="C4" s="47" t="s">
        <v>7</v>
      </c>
      <c r="D4" s="10" t="s">
        <v>8</v>
      </c>
      <c r="E4" s="45" t="s">
        <v>9</v>
      </c>
      <c r="F4" s="47" t="s">
        <v>10</v>
      </c>
      <c r="G4" s="45" t="s">
        <v>11</v>
      </c>
      <c r="H4" s="10" t="s">
        <v>12</v>
      </c>
      <c r="I4" s="47" t="s">
        <v>7</v>
      </c>
      <c r="J4" s="10" t="s">
        <v>8</v>
      </c>
      <c r="K4" s="62" t="s">
        <v>9</v>
      </c>
      <c r="L4" s="47" t="s">
        <v>10</v>
      </c>
      <c r="M4" s="45" t="s">
        <v>11</v>
      </c>
      <c r="N4" s="10" t="s">
        <v>12</v>
      </c>
      <c r="O4" s="47" t="s">
        <v>7</v>
      </c>
      <c r="P4" s="10" t="s">
        <v>8</v>
      </c>
      <c r="Q4" s="45" t="s">
        <v>9</v>
      </c>
      <c r="R4" s="47" t="s">
        <v>10</v>
      </c>
      <c r="S4" s="45" t="s">
        <v>11</v>
      </c>
      <c r="T4" s="10" t="s">
        <v>12</v>
      </c>
      <c r="U4" s="60"/>
    </row>
    <row r="5" spans="1:21" s="9" customFormat="1" ht="22.5" customHeight="1">
      <c r="A5" s="11"/>
      <c r="B5" s="12"/>
      <c r="C5" s="48"/>
      <c r="D5" s="13" t="s">
        <v>9</v>
      </c>
      <c r="E5" s="46"/>
      <c r="F5" s="48"/>
      <c r="G5" s="46"/>
      <c r="H5" s="13" t="s">
        <v>13</v>
      </c>
      <c r="I5" s="48"/>
      <c r="J5" s="13" t="s">
        <v>9</v>
      </c>
      <c r="K5" s="63"/>
      <c r="L5" s="48"/>
      <c r="M5" s="46"/>
      <c r="N5" s="13" t="s">
        <v>13</v>
      </c>
      <c r="O5" s="48"/>
      <c r="P5" s="13" t="s">
        <v>9</v>
      </c>
      <c r="Q5" s="46"/>
      <c r="R5" s="48"/>
      <c r="S5" s="46"/>
      <c r="T5" s="13" t="s">
        <v>13</v>
      </c>
      <c r="U5" s="61"/>
    </row>
    <row r="6" spans="1:21" s="18" customFormat="1" ht="12" customHeight="1">
      <c r="A6" s="49" t="s">
        <v>14</v>
      </c>
      <c r="B6" s="50"/>
      <c r="C6" s="14">
        <f aca="true" t="shared" si="0" ref="C6:T6">SUM(C8:C10)</f>
        <v>2043106</v>
      </c>
      <c r="D6" s="15">
        <f t="shared" si="0"/>
        <v>111511</v>
      </c>
      <c r="E6" s="15">
        <f t="shared" si="0"/>
        <v>675605</v>
      </c>
      <c r="F6" s="15">
        <f t="shared" si="0"/>
        <v>513671</v>
      </c>
      <c r="G6" s="15">
        <f t="shared" si="0"/>
        <v>455559</v>
      </c>
      <c r="H6" s="15">
        <f t="shared" si="0"/>
        <v>286760</v>
      </c>
      <c r="I6" s="16">
        <f t="shared" si="0"/>
        <v>493293</v>
      </c>
      <c r="J6" s="15">
        <f t="shared" si="0"/>
        <v>3839</v>
      </c>
      <c r="K6" s="15">
        <f t="shared" si="0"/>
        <v>281233</v>
      </c>
      <c r="L6" s="15">
        <f t="shared" si="0"/>
        <v>21044</v>
      </c>
      <c r="M6" s="15">
        <f t="shared" si="0"/>
        <v>58374</v>
      </c>
      <c r="N6" s="15">
        <f t="shared" si="0"/>
        <v>128803</v>
      </c>
      <c r="O6" s="16">
        <f t="shared" si="0"/>
        <v>1549813</v>
      </c>
      <c r="P6" s="15">
        <f t="shared" si="0"/>
        <v>107672</v>
      </c>
      <c r="Q6" s="15">
        <f t="shared" si="0"/>
        <v>394372</v>
      </c>
      <c r="R6" s="15">
        <f t="shared" si="0"/>
        <v>492627</v>
      </c>
      <c r="S6" s="15">
        <f t="shared" si="0"/>
        <v>397185</v>
      </c>
      <c r="T6" s="15">
        <f t="shared" si="0"/>
        <v>157957</v>
      </c>
      <c r="U6" s="17" t="s">
        <v>15</v>
      </c>
    </row>
    <row r="7" spans="1:21" s="18" customFormat="1" ht="12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7"/>
    </row>
    <row r="8" spans="1:21" s="18" customFormat="1" ht="12" customHeight="1">
      <c r="A8" s="51" t="s">
        <v>16</v>
      </c>
      <c r="B8" s="52"/>
      <c r="C8" s="14">
        <f aca="true" t="shared" si="1" ref="C8:T8">SUM(C12:C22)</f>
        <v>1721047</v>
      </c>
      <c r="D8" s="15">
        <f t="shared" si="1"/>
        <v>101356</v>
      </c>
      <c r="E8" s="15">
        <f t="shared" si="1"/>
        <v>597078</v>
      </c>
      <c r="F8" s="15">
        <f t="shared" si="1"/>
        <v>463900</v>
      </c>
      <c r="G8" s="15">
        <f t="shared" si="1"/>
        <v>357844</v>
      </c>
      <c r="H8" s="15">
        <f t="shared" si="1"/>
        <v>200869</v>
      </c>
      <c r="I8" s="15">
        <f t="shared" si="1"/>
        <v>418967</v>
      </c>
      <c r="J8" s="15">
        <f t="shared" si="1"/>
        <v>3470</v>
      </c>
      <c r="K8" s="15">
        <f t="shared" si="1"/>
        <v>249682</v>
      </c>
      <c r="L8" s="15">
        <f t="shared" si="1"/>
        <v>19682</v>
      </c>
      <c r="M8" s="15">
        <f t="shared" si="1"/>
        <v>52015</v>
      </c>
      <c r="N8" s="15">
        <f t="shared" si="1"/>
        <v>94118</v>
      </c>
      <c r="O8" s="15">
        <f t="shared" si="1"/>
        <v>1302080</v>
      </c>
      <c r="P8" s="15">
        <f t="shared" si="1"/>
        <v>97886</v>
      </c>
      <c r="Q8" s="15">
        <f t="shared" si="1"/>
        <v>347396</v>
      </c>
      <c r="R8" s="15">
        <f t="shared" si="1"/>
        <v>444218</v>
      </c>
      <c r="S8" s="15">
        <f t="shared" si="1"/>
        <v>305829</v>
      </c>
      <c r="T8" s="15">
        <f t="shared" si="1"/>
        <v>106751</v>
      </c>
      <c r="U8" s="17" t="s">
        <v>17</v>
      </c>
    </row>
    <row r="9" spans="1:21" s="18" customFormat="1" ht="12" customHeight="1">
      <c r="A9" s="19"/>
      <c r="B9" s="2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7"/>
    </row>
    <row r="10" spans="1:21" s="18" customFormat="1" ht="12" customHeight="1">
      <c r="A10" s="51" t="s">
        <v>18</v>
      </c>
      <c r="B10" s="52"/>
      <c r="C10" s="14">
        <f aca="true" t="shared" si="2" ref="C10:T10">SUM(C24,C29,C36,C40,C46,C49,C59,C69,C74,C78,C85,C91)</f>
        <v>322059</v>
      </c>
      <c r="D10" s="15">
        <f t="shared" si="2"/>
        <v>10155</v>
      </c>
      <c r="E10" s="15">
        <f t="shared" si="2"/>
        <v>78527</v>
      </c>
      <c r="F10" s="15">
        <f t="shared" si="2"/>
        <v>49771</v>
      </c>
      <c r="G10" s="15">
        <f t="shared" si="2"/>
        <v>97715</v>
      </c>
      <c r="H10" s="15">
        <f t="shared" si="2"/>
        <v>85891</v>
      </c>
      <c r="I10" s="15">
        <f t="shared" si="2"/>
        <v>74326</v>
      </c>
      <c r="J10" s="15">
        <f t="shared" si="2"/>
        <v>369</v>
      </c>
      <c r="K10" s="15">
        <f t="shared" si="2"/>
        <v>31551</v>
      </c>
      <c r="L10" s="15">
        <f t="shared" si="2"/>
        <v>1362</v>
      </c>
      <c r="M10" s="15">
        <f t="shared" si="2"/>
        <v>6359</v>
      </c>
      <c r="N10" s="15">
        <f t="shared" si="2"/>
        <v>34685</v>
      </c>
      <c r="O10" s="15">
        <f t="shared" si="2"/>
        <v>247733</v>
      </c>
      <c r="P10" s="15">
        <f t="shared" si="2"/>
        <v>9786</v>
      </c>
      <c r="Q10" s="15">
        <f t="shared" si="2"/>
        <v>46976</v>
      </c>
      <c r="R10" s="15">
        <f t="shared" si="2"/>
        <v>48409</v>
      </c>
      <c r="S10" s="15">
        <f t="shared" si="2"/>
        <v>91356</v>
      </c>
      <c r="T10" s="15">
        <f t="shared" si="2"/>
        <v>51206</v>
      </c>
      <c r="U10" s="17" t="s">
        <v>19</v>
      </c>
    </row>
    <row r="11" spans="1:21" ht="12" customHeight="1">
      <c r="A11" s="7"/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12" customHeight="1">
      <c r="A12" s="7"/>
      <c r="B12" s="28" t="s">
        <v>20</v>
      </c>
      <c r="C12" s="29">
        <f aca="true" t="shared" si="3" ref="C12:C22">SUM(D12:H12)</f>
        <v>940507</v>
      </c>
      <c r="D12" s="26">
        <f>SUM(J12,P12)</f>
        <v>48144</v>
      </c>
      <c r="E12" s="26">
        <f>SUM(K12,Q12)</f>
        <v>364028</v>
      </c>
      <c r="F12" s="26">
        <f>SUM(L12,R12)</f>
        <v>281402</v>
      </c>
      <c r="G12" s="26">
        <f>SUM(M12,S12)</f>
        <v>164057</v>
      </c>
      <c r="H12" s="26">
        <f>SUM(N12,T12)</f>
        <v>82876</v>
      </c>
      <c r="I12" s="30">
        <f aca="true" t="shared" si="4" ref="I12:I22">SUM(J12:N12)</f>
        <v>269280</v>
      </c>
      <c r="J12" s="26">
        <v>2044</v>
      </c>
      <c r="K12" s="26">
        <v>185570</v>
      </c>
      <c r="L12" s="26">
        <v>9810</v>
      </c>
      <c r="M12" s="26">
        <v>34805</v>
      </c>
      <c r="N12" s="26">
        <v>37051</v>
      </c>
      <c r="O12" s="30">
        <f aca="true" t="shared" si="5" ref="O12:O22">SUM(P12:T12)</f>
        <v>671227</v>
      </c>
      <c r="P12" s="26">
        <v>46100</v>
      </c>
      <c r="Q12" s="26">
        <v>178458</v>
      </c>
      <c r="R12" s="26">
        <v>271592</v>
      </c>
      <c r="S12" s="26">
        <v>129252</v>
      </c>
      <c r="T12" s="26">
        <v>45825</v>
      </c>
      <c r="U12" s="31">
        <v>1</v>
      </c>
    </row>
    <row r="13" spans="1:21" ht="12" customHeight="1">
      <c r="A13" s="7"/>
      <c r="B13" s="28" t="s">
        <v>21</v>
      </c>
      <c r="C13" s="29">
        <f t="shared" si="3"/>
        <v>246905</v>
      </c>
      <c r="D13" s="26">
        <f aca="true" t="shared" si="6" ref="D13:H22">SUM(J13,P13)</f>
        <v>31399</v>
      </c>
      <c r="E13" s="26">
        <f t="shared" si="6"/>
        <v>138988</v>
      </c>
      <c r="F13" s="26">
        <f t="shared" si="6"/>
        <v>20393</v>
      </c>
      <c r="G13" s="26">
        <f t="shared" si="6"/>
        <v>19686</v>
      </c>
      <c r="H13" s="26">
        <f t="shared" si="6"/>
        <v>36439</v>
      </c>
      <c r="I13" s="30">
        <f t="shared" si="4"/>
        <v>68655</v>
      </c>
      <c r="J13" s="26">
        <v>0</v>
      </c>
      <c r="K13" s="26">
        <v>35396</v>
      </c>
      <c r="L13" s="26">
        <v>3841</v>
      </c>
      <c r="M13" s="26">
        <v>5092</v>
      </c>
      <c r="N13" s="26">
        <v>24326</v>
      </c>
      <c r="O13" s="30">
        <f t="shared" si="5"/>
        <v>178250</v>
      </c>
      <c r="P13" s="26">
        <v>31399</v>
      </c>
      <c r="Q13" s="26">
        <v>103592</v>
      </c>
      <c r="R13" s="26">
        <v>16552</v>
      </c>
      <c r="S13" s="26">
        <v>14594</v>
      </c>
      <c r="T13" s="26">
        <v>12113</v>
      </c>
      <c r="U13" s="31">
        <v>2</v>
      </c>
    </row>
    <row r="14" spans="1:21" ht="12" customHeight="1">
      <c r="A14" s="7"/>
      <c r="B14" s="28" t="s">
        <v>22</v>
      </c>
      <c r="C14" s="29">
        <f t="shared" si="3"/>
        <v>100906</v>
      </c>
      <c r="D14" s="26">
        <f t="shared" si="6"/>
        <v>2120</v>
      </c>
      <c r="E14" s="26">
        <f t="shared" si="6"/>
        <v>16597</v>
      </c>
      <c r="F14" s="26">
        <f t="shared" si="6"/>
        <v>48182</v>
      </c>
      <c r="G14" s="26">
        <f t="shared" si="6"/>
        <v>20435</v>
      </c>
      <c r="H14" s="26">
        <f t="shared" si="6"/>
        <v>13572</v>
      </c>
      <c r="I14" s="30">
        <f t="shared" si="4"/>
        <v>12624</v>
      </c>
      <c r="J14" s="26">
        <v>0</v>
      </c>
      <c r="K14" s="26">
        <v>4331</v>
      </c>
      <c r="L14" s="26">
        <v>2800</v>
      </c>
      <c r="M14" s="32">
        <v>3005</v>
      </c>
      <c r="N14" s="26">
        <v>2488</v>
      </c>
      <c r="O14" s="30">
        <f t="shared" si="5"/>
        <v>88282</v>
      </c>
      <c r="P14" s="26">
        <v>2120</v>
      </c>
      <c r="Q14" s="26">
        <v>12266</v>
      </c>
      <c r="R14" s="26">
        <v>45382</v>
      </c>
      <c r="S14" s="32">
        <v>17430</v>
      </c>
      <c r="T14" s="26">
        <v>11084</v>
      </c>
      <c r="U14" s="31">
        <v>3</v>
      </c>
    </row>
    <row r="15" spans="1:21" ht="12" customHeight="1">
      <c r="A15" s="7"/>
      <c r="B15" s="28" t="s">
        <v>23</v>
      </c>
      <c r="C15" s="29">
        <f t="shared" si="3"/>
        <v>90549</v>
      </c>
      <c r="D15" s="26">
        <f t="shared" si="6"/>
        <v>3900</v>
      </c>
      <c r="E15" s="26">
        <f t="shared" si="6"/>
        <v>13410</v>
      </c>
      <c r="F15" s="26">
        <f t="shared" si="6"/>
        <v>21933</v>
      </c>
      <c r="G15" s="26">
        <f t="shared" si="6"/>
        <v>44619</v>
      </c>
      <c r="H15" s="26">
        <f t="shared" si="6"/>
        <v>6687</v>
      </c>
      <c r="I15" s="30">
        <f t="shared" si="4"/>
        <v>4516</v>
      </c>
      <c r="J15" s="26">
        <v>26</v>
      </c>
      <c r="K15" s="26">
        <v>2487</v>
      </c>
      <c r="L15" s="26">
        <v>424</v>
      </c>
      <c r="M15" s="26">
        <v>579</v>
      </c>
      <c r="N15" s="26">
        <v>1000</v>
      </c>
      <c r="O15" s="30">
        <f t="shared" si="5"/>
        <v>86033</v>
      </c>
      <c r="P15" s="26">
        <v>3874</v>
      </c>
      <c r="Q15" s="26">
        <v>10923</v>
      </c>
      <c r="R15" s="26">
        <v>21509</v>
      </c>
      <c r="S15" s="26">
        <v>44040</v>
      </c>
      <c r="T15" s="26">
        <v>5687</v>
      </c>
      <c r="U15" s="31">
        <v>4</v>
      </c>
    </row>
    <row r="16" spans="1:21" ht="12" customHeight="1">
      <c r="A16" s="7"/>
      <c r="B16" s="28" t="s">
        <v>24</v>
      </c>
      <c r="C16" s="29">
        <f t="shared" si="3"/>
        <v>113386</v>
      </c>
      <c r="D16" s="26">
        <f t="shared" si="6"/>
        <v>5654</v>
      </c>
      <c r="E16" s="26">
        <f t="shared" si="6"/>
        <v>29639</v>
      </c>
      <c r="F16" s="26">
        <f t="shared" si="6"/>
        <v>30596</v>
      </c>
      <c r="G16" s="26">
        <f t="shared" si="6"/>
        <v>39469</v>
      </c>
      <c r="H16" s="26">
        <f t="shared" si="6"/>
        <v>8028</v>
      </c>
      <c r="I16" s="30">
        <f t="shared" si="4"/>
        <v>15427</v>
      </c>
      <c r="J16" s="26">
        <v>260</v>
      </c>
      <c r="K16" s="26">
        <v>7047</v>
      </c>
      <c r="L16" s="26">
        <v>1515</v>
      </c>
      <c r="M16" s="32">
        <v>3100</v>
      </c>
      <c r="N16" s="26">
        <v>3505</v>
      </c>
      <c r="O16" s="30">
        <f t="shared" si="5"/>
        <v>97959</v>
      </c>
      <c r="P16" s="26">
        <v>5394</v>
      </c>
      <c r="Q16" s="26">
        <v>22592</v>
      </c>
      <c r="R16" s="26">
        <v>29081</v>
      </c>
      <c r="S16" s="32">
        <v>36369</v>
      </c>
      <c r="T16" s="26">
        <v>4523</v>
      </c>
      <c r="U16" s="31">
        <v>5</v>
      </c>
    </row>
    <row r="17" spans="1:21" ht="12" customHeight="1">
      <c r="A17" s="7"/>
      <c r="B17" s="28" t="s">
        <v>25</v>
      </c>
      <c r="C17" s="29">
        <f t="shared" si="3"/>
        <v>57964</v>
      </c>
      <c r="D17" s="26">
        <f t="shared" si="6"/>
        <v>117</v>
      </c>
      <c r="E17" s="26">
        <f t="shared" si="6"/>
        <v>6255</v>
      </c>
      <c r="F17" s="26">
        <f t="shared" si="6"/>
        <v>16909</v>
      </c>
      <c r="G17" s="26">
        <f t="shared" si="6"/>
        <v>24783</v>
      </c>
      <c r="H17" s="26">
        <f t="shared" si="6"/>
        <v>9900</v>
      </c>
      <c r="I17" s="30">
        <f t="shared" si="4"/>
        <v>10137</v>
      </c>
      <c r="J17" s="26">
        <v>117</v>
      </c>
      <c r="K17" s="26">
        <v>2865</v>
      </c>
      <c r="L17" s="26">
        <v>441</v>
      </c>
      <c r="M17" s="26">
        <v>1337</v>
      </c>
      <c r="N17" s="26">
        <v>5377</v>
      </c>
      <c r="O17" s="30">
        <f t="shared" si="5"/>
        <v>47827</v>
      </c>
      <c r="P17" s="26">
        <v>0</v>
      </c>
      <c r="Q17" s="26">
        <v>3390</v>
      </c>
      <c r="R17" s="26">
        <v>16468</v>
      </c>
      <c r="S17" s="26">
        <v>23446</v>
      </c>
      <c r="T17" s="26">
        <v>4523</v>
      </c>
      <c r="U17" s="31">
        <v>6</v>
      </c>
    </row>
    <row r="18" spans="1:21" ht="12" customHeight="1">
      <c r="A18" s="7"/>
      <c r="B18" s="33" t="s">
        <v>26</v>
      </c>
      <c r="C18" s="29">
        <f t="shared" si="3"/>
        <v>75238</v>
      </c>
      <c r="D18" s="26">
        <f t="shared" si="6"/>
        <v>3502</v>
      </c>
      <c r="E18" s="26">
        <f t="shared" si="6"/>
        <v>15471</v>
      </c>
      <c r="F18" s="26">
        <f t="shared" si="6"/>
        <v>25769</v>
      </c>
      <c r="G18" s="26">
        <f t="shared" si="6"/>
        <v>9370</v>
      </c>
      <c r="H18" s="26">
        <f t="shared" si="6"/>
        <v>21126</v>
      </c>
      <c r="I18" s="30">
        <f t="shared" si="4"/>
        <v>27366</v>
      </c>
      <c r="J18" s="26">
        <v>57</v>
      </c>
      <c r="K18" s="26">
        <v>9096</v>
      </c>
      <c r="L18" s="26">
        <v>432</v>
      </c>
      <c r="M18" s="26">
        <v>1731</v>
      </c>
      <c r="N18" s="26">
        <v>16050</v>
      </c>
      <c r="O18" s="30">
        <f t="shared" si="5"/>
        <v>47872</v>
      </c>
      <c r="P18" s="26">
        <v>3445</v>
      </c>
      <c r="Q18" s="26">
        <v>6375</v>
      </c>
      <c r="R18" s="26">
        <v>25337</v>
      </c>
      <c r="S18" s="26">
        <v>7639</v>
      </c>
      <c r="T18" s="26">
        <v>5076</v>
      </c>
      <c r="U18" s="31">
        <v>7</v>
      </c>
    </row>
    <row r="19" spans="1:21" ht="12" customHeight="1">
      <c r="A19" s="7"/>
      <c r="B19" s="33" t="s">
        <v>27</v>
      </c>
      <c r="C19" s="29">
        <f t="shared" si="3"/>
        <v>17558</v>
      </c>
      <c r="D19" s="26">
        <f t="shared" si="6"/>
        <v>1224</v>
      </c>
      <c r="E19" s="26">
        <f t="shared" si="6"/>
        <v>3355</v>
      </c>
      <c r="F19" s="26">
        <f t="shared" si="6"/>
        <v>3888</v>
      </c>
      <c r="G19" s="26">
        <f t="shared" si="6"/>
        <v>3684</v>
      </c>
      <c r="H19" s="26">
        <f t="shared" si="6"/>
        <v>5407</v>
      </c>
      <c r="I19" s="30">
        <f t="shared" si="4"/>
        <v>3344</v>
      </c>
      <c r="J19" s="26">
        <v>231</v>
      </c>
      <c r="K19" s="26">
        <v>894</v>
      </c>
      <c r="L19" s="26">
        <v>0</v>
      </c>
      <c r="M19" s="26">
        <v>673</v>
      </c>
      <c r="N19" s="26">
        <v>1546</v>
      </c>
      <c r="O19" s="30">
        <f t="shared" si="5"/>
        <v>14214</v>
      </c>
      <c r="P19" s="26">
        <v>993</v>
      </c>
      <c r="Q19" s="26">
        <v>2461</v>
      </c>
      <c r="R19" s="26">
        <v>3888</v>
      </c>
      <c r="S19" s="26">
        <v>3011</v>
      </c>
      <c r="T19" s="26">
        <v>3861</v>
      </c>
      <c r="U19" s="31">
        <v>8</v>
      </c>
    </row>
    <row r="20" spans="1:21" ht="12" customHeight="1">
      <c r="A20" s="7"/>
      <c r="B20" s="33" t="s">
        <v>28</v>
      </c>
      <c r="C20" s="29">
        <f t="shared" si="3"/>
        <v>18517</v>
      </c>
      <c r="D20" s="26">
        <f t="shared" si="6"/>
        <v>1387</v>
      </c>
      <c r="E20" s="26">
        <f t="shared" si="6"/>
        <v>2144</v>
      </c>
      <c r="F20" s="26">
        <f t="shared" si="6"/>
        <v>2169</v>
      </c>
      <c r="G20" s="26">
        <f t="shared" si="6"/>
        <v>11426</v>
      </c>
      <c r="H20" s="26">
        <f t="shared" si="6"/>
        <v>1391</v>
      </c>
      <c r="I20" s="30">
        <f t="shared" si="4"/>
        <v>1928</v>
      </c>
      <c r="J20" s="26">
        <v>704</v>
      </c>
      <c r="K20" s="26">
        <v>335</v>
      </c>
      <c r="L20" s="26">
        <v>70</v>
      </c>
      <c r="M20" s="26">
        <v>498</v>
      </c>
      <c r="N20" s="26">
        <v>321</v>
      </c>
      <c r="O20" s="30">
        <f t="shared" si="5"/>
        <v>16589</v>
      </c>
      <c r="P20" s="26">
        <v>683</v>
      </c>
      <c r="Q20" s="26">
        <v>1809</v>
      </c>
      <c r="R20" s="26">
        <v>2099</v>
      </c>
      <c r="S20" s="26">
        <v>10928</v>
      </c>
      <c r="T20" s="26">
        <v>1070</v>
      </c>
      <c r="U20" s="31">
        <v>9</v>
      </c>
    </row>
    <row r="21" spans="1:21" ht="12" customHeight="1">
      <c r="A21" s="7"/>
      <c r="B21" s="33" t="s">
        <v>29</v>
      </c>
      <c r="C21" s="29">
        <f t="shared" si="3"/>
        <v>23796</v>
      </c>
      <c r="D21" s="26">
        <f t="shared" si="6"/>
        <v>630</v>
      </c>
      <c r="E21" s="26">
        <f t="shared" si="6"/>
        <v>1779</v>
      </c>
      <c r="F21" s="26">
        <f t="shared" si="6"/>
        <v>5937</v>
      </c>
      <c r="G21" s="26">
        <f t="shared" si="6"/>
        <v>8851</v>
      </c>
      <c r="H21" s="26">
        <f t="shared" si="6"/>
        <v>6599</v>
      </c>
      <c r="I21" s="30">
        <f t="shared" si="4"/>
        <v>1798</v>
      </c>
      <c r="J21" s="34">
        <v>0</v>
      </c>
      <c r="K21" s="26">
        <v>274</v>
      </c>
      <c r="L21" s="26">
        <v>27</v>
      </c>
      <c r="M21" s="26">
        <v>513</v>
      </c>
      <c r="N21" s="26">
        <v>984</v>
      </c>
      <c r="O21" s="30">
        <f t="shared" si="5"/>
        <v>21998</v>
      </c>
      <c r="P21" s="34">
        <v>630</v>
      </c>
      <c r="Q21" s="26">
        <v>1505</v>
      </c>
      <c r="R21" s="26">
        <v>5910</v>
      </c>
      <c r="S21" s="26">
        <v>8338</v>
      </c>
      <c r="T21" s="26">
        <v>5615</v>
      </c>
      <c r="U21" s="31">
        <v>10</v>
      </c>
    </row>
    <row r="22" spans="1:21" ht="12" customHeight="1">
      <c r="A22" s="7"/>
      <c r="B22" s="33" t="s">
        <v>30</v>
      </c>
      <c r="C22" s="29">
        <f t="shared" si="3"/>
        <v>35721</v>
      </c>
      <c r="D22" s="26">
        <f t="shared" si="6"/>
        <v>3279</v>
      </c>
      <c r="E22" s="26">
        <f t="shared" si="6"/>
        <v>5412</v>
      </c>
      <c r="F22" s="26">
        <f t="shared" si="6"/>
        <v>6722</v>
      </c>
      <c r="G22" s="26">
        <f t="shared" si="6"/>
        <v>11464</v>
      </c>
      <c r="H22" s="26">
        <f t="shared" si="6"/>
        <v>8844</v>
      </c>
      <c r="I22" s="30">
        <f t="shared" si="4"/>
        <v>3892</v>
      </c>
      <c r="J22" s="26">
        <v>31</v>
      </c>
      <c r="K22" s="26">
        <v>1387</v>
      </c>
      <c r="L22" s="26">
        <v>322</v>
      </c>
      <c r="M22" s="26">
        <v>682</v>
      </c>
      <c r="N22" s="26">
        <v>1470</v>
      </c>
      <c r="O22" s="30">
        <f t="shared" si="5"/>
        <v>31829</v>
      </c>
      <c r="P22" s="26">
        <v>3248</v>
      </c>
      <c r="Q22" s="26">
        <v>4025</v>
      </c>
      <c r="R22" s="26">
        <v>6400</v>
      </c>
      <c r="S22" s="26">
        <v>10782</v>
      </c>
      <c r="T22" s="26">
        <v>7374</v>
      </c>
      <c r="U22" s="31">
        <v>11</v>
      </c>
    </row>
    <row r="23" spans="1:21" ht="12" customHeight="1">
      <c r="A23" s="7"/>
      <c r="B23" s="33"/>
      <c r="C23" s="29"/>
      <c r="D23" s="26"/>
      <c r="E23" s="26"/>
      <c r="F23" s="26" t="s">
        <v>31</v>
      </c>
      <c r="G23" s="26"/>
      <c r="H23" s="26" t="s">
        <v>31</v>
      </c>
      <c r="I23" s="30"/>
      <c r="J23" s="26"/>
      <c r="K23" s="26"/>
      <c r="L23" s="26"/>
      <c r="M23" s="26"/>
      <c r="N23" s="26"/>
      <c r="O23" s="30"/>
      <c r="P23" s="26"/>
      <c r="Q23" s="26"/>
      <c r="R23" s="26"/>
      <c r="S23" s="26"/>
      <c r="T23" s="26"/>
      <c r="U23" s="27"/>
    </row>
    <row r="24" spans="1:21" s="18" customFormat="1" ht="12" customHeight="1">
      <c r="A24" s="42" t="s">
        <v>32</v>
      </c>
      <c r="B24" s="43"/>
      <c r="C24" s="14">
        <f aca="true" t="shared" si="7" ref="C24:T24">SUM(C25:C27)</f>
        <v>1789</v>
      </c>
      <c r="D24" s="15">
        <f t="shared" si="7"/>
        <v>0</v>
      </c>
      <c r="E24" s="15">
        <f t="shared" si="7"/>
        <v>119</v>
      </c>
      <c r="F24" s="15">
        <f t="shared" si="7"/>
        <v>0</v>
      </c>
      <c r="G24" s="15">
        <f t="shared" si="7"/>
        <v>1428</v>
      </c>
      <c r="H24" s="15">
        <f t="shared" si="7"/>
        <v>242</v>
      </c>
      <c r="I24" s="15">
        <f t="shared" si="7"/>
        <v>397</v>
      </c>
      <c r="J24" s="15">
        <f t="shared" si="7"/>
        <v>0</v>
      </c>
      <c r="K24" s="15">
        <f t="shared" si="7"/>
        <v>119</v>
      </c>
      <c r="L24" s="15">
        <f t="shared" si="7"/>
        <v>0</v>
      </c>
      <c r="M24" s="15">
        <f t="shared" si="7"/>
        <v>195</v>
      </c>
      <c r="N24" s="15">
        <f t="shared" si="7"/>
        <v>83</v>
      </c>
      <c r="O24" s="15">
        <f t="shared" si="7"/>
        <v>1392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1233</v>
      </c>
      <c r="T24" s="15">
        <f t="shared" si="7"/>
        <v>159</v>
      </c>
      <c r="U24" s="17" t="s">
        <v>33</v>
      </c>
    </row>
    <row r="25" spans="1:21" ht="12" customHeight="1">
      <c r="A25" s="7"/>
      <c r="B25" s="33" t="s">
        <v>34</v>
      </c>
      <c r="C25" s="29">
        <f>SUM(D25:H25)</f>
        <v>317</v>
      </c>
      <c r="D25" s="26">
        <f aca="true" t="shared" si="8" ref="D25:H27">SUM(J25,P25)</f>
        <v>0</v>
      </c>
      <c r="E25" s="26">
        <f t="shared" si="8"/>
        <v>0</v>
      </c>
      <c r="F25" s="26">
        <f t="shared" si="8"/>
        <v>0</v>
      </c>
      <c r="G25" s="26">
        <f t="shared" si="8"/>
        <v>317</v>
      </c>
      <c r="H25" s="26">
        <f t="shared" si="8"/>
        <v>0</v>
      </c>
      <c r="I25" s="30">
        <f>SUM(J25:N25)</f>
        <v>38</v>
      </c>
      <c r="J25" s="26">
        <v>0</v>
      </c>
      <c r="K25" s="26">
        <v>0</v>
      </c>
      <c r="L25" s="26">
        <v>0</v>
      </c>
      <c r="M25" s="26">
        <v>38</v>
      </c>
      <c r="N25" s="26">
        <v>0</v>
      </c>
      <c r="O25" s="30">
        <f>SUM(P25:T25)</f>
        <v>279</v>
      </c>
      <c r="P25" s="26">
        <v>0</v>
      </c>
      <c r="Q25" s="26">
        <v>0</v>
      </c>
      <c r="R25" s="26">
        <v>0</v>
      </c>
      <c r="S25" s="26">
        <v>279</v>
      </c>
      <c r="T25" s="26">
        <v>0</v>
      </c>
      <c r="U25" s="31">
        <v>12</v>
      </c>
    </row>
    <row r="26" spans="1:21" ht="12" customHeight="1">
      <c r="A26" s="7"/>
      <c r="B26" s="33" t="s">
        <v>35</v>
      </c>
      <c r="C26" s="29">
        <f>SUM(D26:H26)</f>
        <v>166</v>
      </c>
      <c r="D26" s="26">
        <f t="shared" si="8"/>
        <v>0</v>
      </c>
      <c r="E26" s="26">
        <f t="shared" si="8"/>
        <v>0</v>
      </c>
      <c r="F26" s="26">
        <f t="shared" si="8"/>
        <v>0</v>
      </c>
      <c r="G26" s="26">
        <f t="shared" si="8"/>
        <v>95</v>
      </c>
      <c r="H26" s="26">
        <f t="shared" si="8"/>
        <v>71</v>
      </c>
      <c r="I26" s="30">
        <f>SUM(J26:N26)</f>
        <v>43</v>
      </c>
      <c r="J26" s="26">
        <v>0</v>
      </c>
      <c r="K26" s="26">
        <v>0</v>
      </c>
      <c r="L26" s="26">
        <v>0</v>
      </c>
      <c r="M26" s="26">
        <v>43</v>
      </c>
      <c r="N26" s="26">
        <v>0</v>
      </c>
      <c r="O26" s="30">
        <f>SUM(P26:T26)</f>
        <v>123</v>
      </c>
      <c r="P26" s="26">
        <v>0</v>
      </c>
      <c r="Q26" s="26">
        <v>0</v>
      </c>
      <c r="R26" s="26">
        <v>0</v>
      </c>
      <c r="S26" s="26">
        <v>52</v>
      </c>
      <c r="T26" s="26">
        <v>71</v>
      </c>
      <c r="U26" s="31">
        <v>13</v>
      </c>
    </row>
    <row r="27" spans="1:21" ht="12" customHeight="1">
      <c r="A27" s="7"/>
      <c r="B27" s="33" t="s">
        <v>36</v>
      </c>
      <c r="C27" s="29">
        <f>SUM(D27:H27)</f>
        <v>1306</v>
      </c>
      <c r="D27" s="26">
        <f t="shared" si="8"/>
        <v>0</v>
      </c>
      <c r="E27" s="26">
        <f t="shared" si="8"/>
        <v>119</v>
      </c>
      <c r="F27" s="26">
        <f t="shared" si="8"/>
        <v>0</v>
      </c>
      <c r="G27" s="26">
        <f t="shared" si="8"/>
        <v>1016</v>
      </c>
      <c r="H27" s="26">
        <f t="shared" si="8"/>
        <v>171</v>
      </c>
      <c r="I27" s="30">
        <f>SUM(J27:N27)</f>
        <v>316</v>
      </c>
      <c r="J27" s="26">
        <v>0</v>
      </c>
      <c r="K27" s="26">
        <v>119</v>
      </c>
      <c r="L27" s="26">
        <v>0</v>
      </c>
      <c r="M27" s="32">
        <v>114</v>
      </c>
      <c r="N27" s="26">
        <v>83</v>
      </c>
      <c r="O27" s="30">
        <f>SUM(P27:T27)</f>
        <v>990</v>
      </c>
      <c r="P27" s="26">
        <v>0</v>
      </c>
      <c r="Q27" s="26">
        <v>0</v>
      </c>
      <c r="R27" s="26">
        <v>0</v>
      </c>
      <c r="S27" s="32">
        <v>902</v>
      </c>
      <c r="T27" s="26">
        <v>88</v>
      </c>
      <c r="U27" s="31">
        <v>14</v>
      </c>
    </row>
    <row r="28" spans="1:21" ht="12" customHeight="1">
      <c r="A28" s="7"/>
      <c r="B28" s="33"/>
      <c r="C28" s="29"/>
      <c r="D28" s="26"/>
      <c r="E28" s="26"/>
      <c r="F28" s="26"/>
      <c r="G28" s="32"/>
      <c r="H28" s="26"/>
      <c r="I28" s="30"/>
      <c r="J28" s="26"/>
      <c r="K28" s="26"/>
      <c r="L28" s="26"/>
      <c r="M28" s="32"/>
      <c r="N28" s="26"/>
      <c r="O28" s="30"/>
      <c r="P28" s="26"/>
      <c r="Q28" s="26"/>
      <c r="R28" s="26"/>
      <c r="S28" s="32"/>
      <c r="T28" s="26"/>
      <c r="U28" s="27"/>
    </row>
    <row r="29" spans="1:21" s="18" customFormat="1" ht="12" customHeight="1">
      <c r="A29" s="42" t="s">
        <v>37</v>
      </c>
      <c r="B29" s="43"/>
      <c r="C29" s="14">
        <f aca="true" t="shared" si="9" ref="C29:T29">SUM(C30:C34)</f>
        <v>33040</v>
      </c>
      <c r="D29" s="15">
        <f t="shared" si="9"/>
        <v>1917</v>
      </c>
      <c r="E29" s="15">
        <f t="shared" si="9"/>
        <v>1556</v>
      </c>
      <c r="F29" s="15">
        <f t="shared" si="9"/>
        <v>3347</v>
      </c>
      <c r="G29" s="15">
        <f t="shared" si="9"/>
        <v>14981</v>
      </c>
      <c r="H29" s="15">
        <f t="shared" si="9"/>
        <v>11239</v>
      </c>
      <c r="I29" s="15">
        <f t="shared" si="9"/>
        <v>4129</v>
      </c>
      <c r="J29" s="15">
        <f t="shared" si="9"/>
        <v>237</v>
      </c>
      <c r="K29" s="15">
        <f t="shared" si="9"/>
        <v>759</v>
      </c>
      <c r="L29" s="15">
        <f t="shared" si="9"/>
        <v>65</v>
      </c>
      <c r="M29" s="15">
        <f t="shared" si="9"/>
        <v>620</v>
      </c>
      <c r="N29" s="15">
        <f t="shared" si="9"/>
        <v>2448</v>
      </c>
      <c r="O29" s="15">
        <f t="shared" si="9"/>
        <v>28911</v>
      </c>
      <c r="P29" s="15">
        <f t="shared" si="9"/>
        <v>1680</v>
      </c>
      <c r="Q29" s="15">
        <f t="shared" si="9"/>
        <v>797</v>
      </c>
      <c r="R29" s="15">
        <f t="shared" si="9"/>
        <v>3282</v>
      </c>
      <c r="S29" s="15">
        <f t="shared" si="9"/>
        <v>14361</v>
      </c>
      <c r="T29" s="15">
        <f t="shared" si="9"/>
        <v>8791</v>
      </c>
      <c r="U29" s="17" t="s">
        <v>38</v>
      </c>
    </row>
    <row r="30" spans="1:21" ht="12" customHeight="1">
      <c r="A30" s="7"/>
      <c r="B30" s="28" t="s">
        <v>39</v>
      </c>
      <c r="C30" s="29">
        <f>SUM(D30:H30)</f>
        <v>5945</v>
      </c>
      <c r="D30" s="26">
        <f aca="true" t="shared" si="10" ref="D30:H34">SUM(J30,P30)</f>
        <v>65</v>
      </c>
      <c r="E30" s="26">
        <f t="shared" si="10"/>
        <v>390</v>
      </c>
      <c r="F30" s="26">
        <f t="shared" si="10"/>
        <v>1612</v>
      </c>
      <c r="G30" s="26">
        <f t="shared" si="10"/>
        <v>3480</v>
      </c>
      <c r="H30" s="26">
        <f t="shared" si="10"/>
        <v>398</v>
      </c>
      <c r="I30" s="30">
        <f>SUM(J30:N30)</f>
        <v>505</v>
      </c>
      <c r="J30" s="26">
        <v>65</v>
      </c>
      <c r="K30" s="26">
        <v>159</v>
      </c>
      <c r="L30" s="26">
        <v>43</v>
      </c>
      <c r="M30" s="35">
        <v>137</v>
      </c>
      <c r="N30" s="26">
        <v>101</v>
      </c>
      <c r="O30" s="30">
        <f>SUM(P30:T30)</f>
        <v>5440</v>
      </c>
      <c r="P30" s="26">
        <v>0</v>
      </c>
      <c r="Q30" s="26">
        <v>231</v>
      </c>
      <c r="R30" s="26">
        <v>1569</v>
      </c>
      <c r="S30" s="35">
        <v>3343</v>
      </c>
      <c r="T30" s="26">
        <v>297</v>
      </c>
      <c r="U30" s="31">
        <v>15</v>
      </c>
    </row>
    <row r="31" spans="1:21" ht="12" customHeight="1">
      <c r="A31" s="7"/>
      <c r="B31" s="28" t="s">
        <v>40</v>
      </c>
      <c r="C31" s="29">
        <f>SUM(D31:H31)</f>
        <v>1132</v>
      </c>
      <c r="D31" s="26">
        <f t="shared" si="10"/>
        <v>499</v>
      </c>
      <c r="E31" s="26">
        <f t="shared" si="10"/>
        <v>49</v>
      </c>
      <c r="F31" s="26">
        <f t="shared" si="10"/>
        <v>378</v>
      </c>
      <c r="G31" s="26">
        <f t="shared" si="10"/>
        <v>61</v>
      </c>
      <c r="H31" s="26">
        <f t="shared" si="10"/>
        <v>145</v>
      </c>
      <c r="I31" s="30">
        <f>SUM(J31:N31)</f>
        <v>351</v>
      </c>
      <c r="J31" s="26">
        <v>172</v>
      </c>
      <c r="K31" s="26">
        <v>49</v>
      </c>
      <c r="L31" s="26">
        <v>22</v>
      </c>
      <c r="M31" s="26">
        <v>8</v>
      </c>
      <c r="N31" s="26">
        <v>100</v>
      </c>
      <c r="O31" s="30">
        <f>SUM(P31:T31)</f>
        <v>781</v>
      </c>
      <c r="P31" s="26">
        <v>327</v>
      </c>
      <c r="Q31" s="26">
        <v>0</v>
      </c>
      <c r="R31" s="26">
        <v>356</v>
      </c>
      <c r="S31" s="26">
        <v>53</v>
      </c>
      <c r="T31" s="26">
        <v>45</v>
      </c>
      <c r="U31" s="31">
        <v>16</v>
      </c>
    </row>
    <row r="32" spans="1:21" ht="12" customHeight="1">
      <c r="A32" s="7"/>
      <c r="B32" s="28" t="s">
        <v>41</v>
      </c>
      <c r="C32" s="29">
        <f>SUM(D32:H32)</f>
        <v>12154</v>
      </c>
      <c r="D32" s="26">
        <f t="shared" si="10"/>
        <v>28</v>
      </c>
      <c r="E32" s="26">
        <f t="shared" si="10"/>
        <v>1078</v>
      </c>
      <c r="F32" s="26">
        <f t="shared" si="10"/>
        <v>1169</v>
      </c>
      <c r="G32" s="26">
        <f t="shared" si="10"/>
        <v>3672</v>
      </c>
      <c r="H32" s="26">
        <f t="shared" si="10"/>
        <v>6207</v>
      </c>
      <c r="I32" s="30">
        <f>SUM(J32:N32)</f>
        <v>2827</v>
      </c>
      <c r="J32" s="26">
        <v>0</v>
      </c>
      <c r="K32" s="26">
        <v>551</v>
      </c>
      <c r="L32" s="26">
        <v>0</v>
      </c>
      <c r="M32" s="26">
        <v>386</v>
      </c>
      <c r="N32" s="26">
        <v>1890</v>
      </c>
      <c r="O32" s="30">
        <f>SUM(P32:T32)</f>
        <v>9327</v>
      </c>
      <c r="P32" s="26">
        <v>28</v>
      </c>
      <c r="Q32" s="26">
        <v>527</v>
      </c>
      <c r="R32" s="26">
        <v>1169</v>
      </c>
      <c r="S32" s="26">
        <v>3286</v>
      </c>
      <c r="T32" s="26">
        <v>4317</v>
      </c>
      <c r="U32" s="31">
        <v>17</v>
      </c>
    </row>
    <row r="33" spans="1:21" ht="12" customHeight="1">
      <c r="A33" s="7"/>
      <c r="B33" s="28" t="s">
        <v>42</v>
      </c>
      <c r="C33" s="29">
        <f>SUM(D33:H33)</f>
        <v>6331</v>
      </c>
      <c r="D33" s="26">
        <f t="shared" si="10"/>
        <v>1325</v>
      </c>
      <c r="E33" s="26">
        <f t="shared" si="10"/>
        <v>39</v>
      </c>
      <c r="F33" s="26">
        <f t="shared" si="10"/>
        <v>188</v>
      </c>
      <c r="G33" s="26">
        <f t="shared" si="10"/>
        <v>4331</v>
      </c>
      <c r="H33" s="26">
        <f t="shared" si="10"/>
        <v>448</v>
      </c>
      <c r="I33" s="30">
        <f>SUM(J33:N33)</f>
        <v>219</v>
      </c>
      <c r="J33" s="26">
        <v>0</v>
      </c>
      <c r="K33" s="26">
        <v>0</v>
      </c>
      <c r="L33" s="26">
        <v>0</v>
      </c>
      <c r="M33" s="26">
        <v>89</v>
      </c>
      <c r="N33" s="26">
        <v>130</v>
      </c>
      <c r="O33" s="30">
        <f>SUM(P33:T33)</f>
        <v>6112</v>
      </c>
      <c r="P33" s="26">
        <v>1325</v>
      </c>
      <c r="Q33" s="26">
        <v>39</v>
      </c>
      <c r="R33" s="26">
        <v>188</v>
      </c>
      <c r="S33" s="26">
        <v>4242</v>
      </c>
      <c r="T33" s="26">
        <v>318</v>
      </c>
      <c r="U33" s="31">
        <v>18</v>
      </c>
    </row>
    <row r="34" spans="1:21" ht="12" customHeight="1">
      <c r="A34" s="7"/>
      <c r="B34" s="28" t="s">
        <v>43</v>
      </c>
      <c r="C34" s="29">
        <f>SUM(D34:H34)</f>
        <v>7478</v>
      </c>
      <c r="D34" s="26">
        <f t="shared" si="10"/>
        <v>0</v>
      </c>
      <c r="E34" s="26">
        <f t="shared" si="10"/>
        <v>0</v>
      </c>
      <c r="F34" s="26">
        <f t="shared" si="10"/>
        <v>0</v>
      </c>
      <c r="G34" s="26">
        <f t="shared" si="10"/>
        <v>3437</v>
      </c>
      <c r="H34" s="26">
        <f t="shared" si="10"/>
        <v>4041</v>
      </c>
      <c r="I34" s="30">
        <f>SUM(J34:N34)</f>
        <v>227</v>
      </c>
      <c r="J34" s="26">
        <v>0</v>
      </c>
      <c r="K34" s="26">
        <v>0</v>
      </c>
      <c r="L34" s="26">
        <v>0</v>
      </c>
      <c r="M34" s="26">
        <v>0</v>
      </c>
      <c r="N34" s="26">
        <v>227</v>
      </c>
      <c r="O34" s="30">
        <f>SUM(P34:T34)</f>
        <v>7251</v>
      </c>
      <c r="P34" s="26">
        <v>0</v>
      </c>
      <c r="Q34" s="26">
        <v>0</v>
      </c>
      <c r="R34" s="26">
        <v>0</v>
      </c>
      <c r="S34" s="26">
        <v>3437</v>
      </c>
      <c r="T34" s="26">
        <v>3814</v>
      </c>
      <c r="U34" s="31">
        <v>19</v>
      </c>
    </row>
    <row r="35" spans="1:21" ht="12" customHeight="1">
      <c r="A35" s="7"/>
      <c r="B35" s="28"/>
      <c r="C35" s="29"/>
      <c r="D35" s="26"/>
      <c r="E35" s="26"/>
      <c r="F35" s="26"/>
      <c r="G35" s="26"/>
      <c r="H35" s="26"/>
      <c r="I35" s="30"/>
      <c r="J35" s="26"/>
      <c r="K35" s="26"/>
      <c r="L35" s="26"/>
      <c r="M35" s="26"/>
      <c r="N35" s="26"/>
      <c r="O35" s="30"/>
      <c r="P35" s="26"/>
      <c r="Q35" s="26"/>
      <c r="R35" s="26"/>
      <c r="S35" s="26"/>
      <c r="T35" s="26"/>
      <c r="U35" s="27"/>
    </row>
    <row r="36" spans="1:21" s="18" customFormat="1" ht="12" customHeight="1">
      <c r="A36" s="42" t="s">
        <v>44</v>
      </c>
      <c r="B36" s="43"/>
      <c r="C36" s="14">
        <f aca="true" t="shared" si="11" ref="C36:T36">SUM(C37:C39)</f>
        <v>30328</v>
      </c>
      <c r="D36" s="15">
        <f t="shared" si="11"/>
        <v>908</v>
      </c>
      <c r="E36" s="15">
        <f t="shared" si="11"/>
        <v>2370</v>
      </c>
      <c r="F36" s="15">
        <f t="shared" si="11"/>
        <v>7090</v>
      </c>
      <c r="G36" s="15">
        <f t="shared" si="11"/>
        <v>17107</v>
      </c>
      <c r="H36" s="15">
        <f t="shared" si="11"/>
        <v>2853</v>
      </c>
      <c r="I36" s="15">
        <f t="shared" si="11"/>
        <v>2000</v>
      </c>
      <c r="J36" s="15">
        <f t="shared" si="11"/>
        <v>0</v>
      </c>
      <c r="K36" s="15">
        <f t="shared" si="11"/>
        <v>456</v>
      </c>
      <c r="L36" s="15">
        <f t="shared" si="11"/>
        <v>35</v>
      </c>
      <c r="M36" s="15">
        <f t="shared" si="11"/>
        <v>631</v>
      </c>
      <c r="N36" s="15">
        <f t="shared" si="11"/>
        <v>878</v>
      </c>
      <c r="O36" s="15">
        <f t="shared" si="11"/>
        <v>28328</v>
      </c>
      <c r="P36" s="15">
        <f t="shared" si="11"/>
        <v>908</v>
      </c>
      <c r="Q36" s="15">
        <f t="shared" si="11"/>
        <v>1914</v>
      </c>
      <c r="R36" s="15">
        <f t="shared" si="11"/>
        <v>7055</v>
      </c>
      <c r="S36" s="15">
        <f t="shared" si="11"/>
        <v>16476</v>
      </c>
      <c r="T36" s="15">
        <f t="shared" si="11"/>
        <v>1975</v>
      </c>
      <c r="U36" s="17" t="s">
        <v>45</v>
      </c>
    </row>
    <row r="37" spans="1:21" ht="12" customHeight="1">
      <c r="A37" s="7"/>
      <c r="B37" s="28" t="s">
        <v>46</v>
      </c>
      <c r="C37" s="29">
        <f>SUM(D37:H37)</f>
        <v>18553</v>
      </c>
      <c r="D37" s="26">
        <f aca="true" t="shared" si="12" ref="D37:H38">SUM(J37,P37)</f>
        <v>908</v>
      </c>
      <c r="E37" s="26">
        <f t="shared" si="12"/>
        <v>1078</v>
      </c>
      <c r="F37" s="26">
        <f t="shared" si="12"/>
        <v>4860</v>
      </c>
      <c r="G37" s="26">
        <f t="shared" si="12"/>
        <v>9719</v>
      </c>
      <c r="H37" s="26">
        <f t="shared" si="12"/>
        <v>1988</v>
      </c>
      <c r="I37" s="30">
        <f>SUM(J37:N37)</f>
        <v>1619</v>
      </c>
      <c r="J37" s="26">
        <v>0</v>
      </c>
      <c r="K37" s="26">
        <v>361</v>
      </c>
      <c r="L37" s="26">
        <v>35</v>
      </c>
      <c r="M37" s="26">
        <v>483</v>
      </c>
      <c r="N37" s="26">
        <v>740</v>
      </c>
      <c r="O37" s="30">
        <f>SUM(P37:T37)</f>
        <v>16934</v>
      </c>
      <c r="P37" s="26">
        <v>908</v>
      </c>
      <c r="Q37" s="26">
        <v>717</v>
      </c>
      <c r="R37" s="26">
        <v>4825</v>
      </c>
      <c r="S37" s="26">
        <v>9236</v>
      </c>
      <c r="T37" s="26">
        <v>1248</v>
      </c>
      <c r="U37" s="31">
        <v>20</v>
      </c>
    </row>
    <row r="38" spans="1:21" ht="12" customHeight="1">
      <c r="A38" s="7"/>
      <c r="B38" s="28" t="s">
        <v>47</v>
      </c>
      <c r="C38" s="29">
        <f>SUM(D38:H38)</f>
        <v>11775</v>
      </c>
      <c r="D38" s="26">
        <f t="shared" si="12"/>
        <v>0</v>
      </c>
      <c r="E38" s="26">
        <f t="shared" si="12"/>
        <v>1292</v>
      </c>
      <c r="F38" s="26">
        <f t="shared" si="12"/>
        <v>2230</v>
      </c>
      <c r="G38" s="26">
        <f t="shared" si="12"/>
        <v>7388</v>
      </c>
      <c r="H38" s="26">
        <f t="shared" si="12"/>
        <v>865</v>
      </c>
      <c r="I38" s="30">
        <f>SUM(J38:N38)</f>
        <v>381</v>
      </c>
      <c r="J38" s="26">
        <v>0</v>
      </c>
      <c r="K38" s="26">
        <v>95</v>
      </c>
      <c r="L38" s="26">
        <v>0</v>
      </c>
      <c r="M38" s="26">
        <v>148</v>
      </c>
      <c r="N38" s="26">
        <v>138</v>
      </c>
      <c r="O38" s="30">
        <f>SUM(P38:T38)</f>
        <v>11394</v>
      </c>
      <c r="P38" s="26">
        <v>0</v>
      </c>
      <c r="Q38" s="26">
        <v>1197</v>
      </c>
      <c r="R38" s="26">
        <v>2230</v>
      </c>
      <c r="S38" s="26">
        <v>7240</v>
      </c>
      <c r="T38" s="26">
        <v>727</v>
      </c>
      <c r="U38" s="31">
        <v>21</v>
      </c>
    </row>
    <row r="39" spans="1:21" ht="12" customHeight="1">
      <c r="A39" s="7"/>
      <c r="B39" s="28"/>
      <c r="C39" s="29"/>
      <c r="D39" s="26"/>
      <c r="E39" s="26"/>
      <c r="F39" s="26"/>
      <c r="G39" s="26"/>
      <c r="H39" s="26"/>
      <c r="I39" s="30"/>
      <c r="J39" s="26"/>
      <c r="K39" s="26"/>
      <c r="L39" s="26"/>
      <c r="M39" s="26"/>
      <c r="N39" s="26"/>
      <c r="O39" s="30"/>
      <c r="P39" s="26"/>
      <c r="Q39" s="26"/>
      <c r="R39" s="26"/>
      <c r="S39" s="26"/>
      <c r="T39" s="26"/>
      <c r="U39" s="27"/>
    </row>
    <row r="40" spans="1:21" s="18" customFormat="1" ht="12" customHeight="1">
      <c r="A40" s="42" t="s">
        <v>48</v>
      </c>
      <c r="B40" s="43"/>
      <c r="C40" s="14">
        <f aca="true" t="shared" si="13" ref="C40:T40">SUM(C41:C44)</f>
        <v>25414</v>
      </c>
      <c r="D40" s="15">
        <f t="shared" si="13"/>
        <v>298</v>
      </c>
      <c r="E40" s="15">
        <f t="shared" si="13"/>
        <v>12458</v>
      </c>
      <c r="F40" s="15">
        <f t="shared" si="13"/>
        <v>2938</v>
      </c>
      <c r="G40" s="15">
        <f t="shared" si="13"/>
        <v>6372</v>
      </c>
      <c r="H40" s="15">
        <f t="shared" si="13"/>
        <v>3348</v>
      </c>
      <c r="I40" s="15">
        <f t="shared" si="13"/>
        <v>2665</v>
      </c>
      <c r="J40" s="15">
        <f t="shared" si="13"/>
        <v>0</v>
      </c>
      <c r="K40" s="15">
        <f t="shared" si="13"/>
        <v>1370</v>
      </c>
      <c r="L40" s="15">
        <f t="shared" si="13"/>
        <v>171</v>
      </c>
      <c r="M40" s="15">
        <f t="shared" si="13"/>
        <v>476</v>
      </c>
      <c r="N40" s="15">
        <f t="shared" si="13"/>
        <v>648</v>
      </c>
      <c r="O40" s="15">
        <f t="shared" si="13"/>
        <v>22749</v>
      </c>
      <c r="P40" s="15">
        <f t="shared" si="13"/>
        <v>298</v>
      </c>
      <c r="Q40" s="15">
        <f t="shared" si="13"/>
        <v>11088</v>
      </c>
      <c r="R40" s="15">
        <f t="shared" si="13"/>
        <v>2767</v>
      </c>
      <c r="S40" s="15">
        <f t="shared" si="13"/>
        <v>5896</v>
      </c>
      <c r="T40" s="15">
        <f t="shared" si="13"/>
        <v>2700</v>
      </c>
      <c r="U40" s="17" t="s">
        <v>49</v>
      </c>
    </row>
    <row r="41" spans="1:21" ht="12" customHeight="1">
      <c r="A41" s="7"/>
      <c r="B41" s="28" t="s">
        <v>50</v>
      </c>
      <c r="C41" s="29">
        <f>SUM(D41:H41)</f>
        <v>556</v>
      </c>
      <c r="D41" s="26">
        <f aca="true" t="shared" si="14" ref="D41:H44">SUM(J41,P41)</f>
        <v>30</v>
      </c>
      <c r="E41" s="26">
        <f t="shared" si="14"/>
        <v>47</v>
      </c>
      <c r="F41" s="26">
        <f t="shared" si="14"/>
        <v>88</v>
      </c>
      <c r="G41" s="26">
        <f t="shared" si="14"/>
        <v>388</v>
      </c>
      <c r="H41" s="26">
        <f t="shared" si="14"/>
        <v>3</v>
      </c>
      <c r="I41" s="30">
        <f>SUM(J41:N41)</f>
        <v>3</v>
      </c>
      <c r="J41" s="26">
        <v>0</v>
      </c>
      <c r="K41" s="26">
        <v>0</v>
      </c>
      <c r="L41" s="26">
        <v>0</v>
      </c>
      <c r="M41" s="26">
        <v>0</v>
      </c>
      <c r="N41" s="26">
        <v>3</v>
      </c>
      <c r="O41" s="30">
        <f>SUM(P41:T41)</f>
        <v>553</v>
      </c>
      <c r="P41" s="26">
        <v>30</v>
      </c>
      <c r="Q41" s="26">
        <v>47</v>
      </c>
      <c r="R41" s="26">
        <v>88</v>
      </c>
      <c r="S41" s="26">
        <v>388</v>
      </c>
      <c r="T41" s="26">
        <v>0</v>
      </c>
      <c r="U41" s="31">
        <v>22</v>
      </c>
    </row>
    <row r="42" spans="1:21" ht="12" customHeight="1">
      <c r="A42" s="7"/>
      <c r="B42" s="28" t="s">
        <v>51</v>
      </c>
      <c r="C42" s="29">
        <f>SUM(D42:H42)</f>
        <v>3383</v>
      </c>
      <c r="D42" s="26">
        <f t="shared" si="14"/>
        <v>217</v>
      </c>
      <c r="E42" s="26">
        <f t="shared" si="14"/>
        <v>269</v>
      </c>
      <c r="F42" s="26">
        <f t="shared" si="14"/>
        <v>317</v>
      </c>
      <c r="G42" s="26">
        <f t="shared" si="14"/>
        <v>1953</v>
      </c>
      <c r="H42" s="26">
        <f t="shared" si="14"/>
        <v>627</v>
      </c>
      <c r="I42" s="30">
        <f>SUM(J42:N42)</f>
        <v>920</v>
      </c>
      <c r="J42" s="26">
        <v>0</v>
      </c>
      <c r="K42" s="26">
        <v>232</v>
      </c>
      <c r="L42" s="26">
        <v>129</v>
      </c>
      <c r="M42" s="26">
        <v>318</v>
      </c>
      <c r="N42" s="26">
        <v>241</v>
      </c>
      <c r="O42" s="30">
        <f>SUM(P42:T42)</f>
        <v>2463</v>
      </c>
      <c r="P42" s="26">
        <v>217</v>
      </c>
      <c r="Q42" s="26">
        <v>37</v>
      </c>
      <c r="R42" s="26">
        <v>188</v>
      </c>
      <c r="S42" s="26">
        <v>1635</v>
      </c>
      <c r="T42" s="26">
        <v>386</v>
      </c>
      <c r="U42" s="31">
        <v>23</v>
      </c>
    </row>
    <row r="43" spans="1:21" ht="12" customHeight="1">
      <c r="A43" s="7"/>
      <c r="B43" s="28" t="s">
        <v>52</v>
      </c>
      <c r="C43" s="29">
        <f>SUM(D43:H43)</f>
        <v>3527</v>
      </c>
      <c r="D43" s="26">
        <f t="shared" si="14"/>
        <v>51</v>
      </c>
      <c r="E43" s="26">
        <f t="shared" si="14"/>
        <v>1112</v>
      </c>
      <c r="F43" s="26">
        <f t="shared" si="14"/>
        <v>370</v>
      </c>
      <c r="G43" s="26">
        <f t="shared" si="14"/>
        <v>441</v>
      </c>
      <c r="H43" s="26">
        <f t="shared" si="14"/>
        <v>1553</v>
      </c>
      <c r="I43" s="30">
        <f>SUM(J43:N43)</f>
        <v>637</v>
      </c>
      <c r="J43" s="26">
        <v>0</v>
      </c>
      <c r="K43" s="26">
        <v>295</v>
      </c>
      <c r="L43" s="26">
        <v>42</v>
      </c>
      <c r="M43" s="26">
        <v>0</v>
      </c>
      <c r="N43" s="26">
        <v>300</v>
      </c>
      <c r="O43" s="30">
        <f>SUM(P43:T43)</f>
        <v>2890</v>
      </c>
      <c r="P43" s="26">
        <v>51</v>
      </c>
      <c r="Q43" s="26">
        <v>817</v>
      </c>
      <c r="R43" s="26">
        <v>328</v>
      </c>
      <c r="S43" s="26">
        <v>441</v>
      </c>
      <c r="T43" s="26">
        <v>1253</v>
      </c>
      <c r="U43" s="31">
        <v>24</v>
      </c>
    </row>
    <row r="44" spans="1:21" ht="12" customHeight="1">
      <c r="A44" s="7"/>
      <c r="B44" s="28" t="s">
        <v>53</v>
      </c>
      <c r="C44" s="29">
        <f>SUM(D44:H44)</f>
        <v>17948</v>
      </c>
      <c r="D44" s="26">
        <f t="shared" si="14"/>
        <v>0</v>
      </c>
      <c r="E44" s="26">
        <f t="shared" si="14"/>
        <v>11030</v>
      </c>
      <c r="F44" s="26">
        <f t="shared" si="14"/>
        <v>2163</v>
      </c>
      <c r="G44" s="26">
        <f t="shared" si="14"/>
        <v>3590</v>
      </c>
      <c r="H44" s="26">
        <f t="shared" si="14"/>
        <v>1165</v>
      </c>
      <c r="I44" s="30">
        <f>SUM(J44:N44)</f>
        <v>1105</v>
      </c>
      <c r="J44" s="26">
        <v>0</v>
      </c>
      <c r="K44" s="26">
        <v>843</v>
      </c>
      <c r="L44" s="26">
        <v>0</v>
      </c>
      <c r="M44" s="26">
        <v>158</v>
      </c>
      <c r="N44" s="26">
        <v>104</v>
      </c>
      <c r="O44" s="30">
        <f>SUM(P44:T44)</f>
        <v>16843</v>
      </c>
      <c r="P44" s="26">
        <v>0</v>
      </c>
      <c r="Q44" s="26">
        <v>10187</v>
      </c>
      <c r="R44" s="26">
        <v>2163</v>
      </c>
      <c r="S44" s="26">
        <v>3432</v>
      </c>
      <c r="T44" s="26">
        <v>1061</v>
      </c>
      <c r="U44" s="31">
        <v>25</v>
      </c>
    </row>
    <row r="45" spans="1:21" ht="12" customHeight="1">
      <c r="A45" s="7"/>
      <c r="B45" s="28"/>
      <c r="C45" s="29"/>
      <c r="D45" s="26"/>
      <c r="E45" s="26"/>
      <c r="F45" s="26"/>
      <c r="G45" s="26"/>
      <c r="H45" s="26"/>
      <c r="I45" s="30"/>
      <c r="J45" s="26"/>
      <c r="K45" s="26"/>
      <c r="L45" s="26"/>
      <c r="M45" s="26"/>
      <c r="N45" s="26"/>
      <c r="O45" s="30"/>
      <c r="P45" s="26"/>
      <c r="Q45" s="26"/>
      <c r="R45" s="26"/>
      <c r="S45" s="26"/>
      <c r="T45" s="26"/>
      <c r="U45" s="27"/>
    </row>
    <row r="46" spans="1:21" s="18" customFormat="1" ht="12" customHeight="1">
      <c r="A46" s="42" t="s">
        <v>54</v>
      </c>
      <c r="B46" s="43"/>
      <c r="C46" s="14">
        <f aca="true" t="shared" si="15" ref="C46:T46">SUM(C47:C47)</f>
        <v>56399</v>
      </c>
      <c r="D46" s="15">
        <f t="shared" si="15"/>
        <v>1923</v>
      </c>
      <c r="E46" s="15">
        <f t="shared" si="15"/>
        <v>22931</v>
      </c>
      <c r="F46" s="15">
        <f t="shared" si="15"/>
        <v>21223</v>
      </c>
      <c r="G46" s="15">
        <f t="shared" si="15"/>
        <v>1406</v>
      </c>
      <c r="H46" s="15">
        <f t="shared" si="15"/>
        <v>8916</v>
      </c>
      <c r="I46" s="15">
        <f t="shared" si="15"/>
        <v>21715</v>
      </c>
      <c r="J46" s="15">
        <f t="shared" si="15"/>
        <v>0</v>
      </c>
      <c r="K46" s="15">
        <f t="shared" si="15"/>
        <v>14441</v>
      </c>
      <c r="L46" s="15">
        <f t="shared" si="15"/>
        <v>52</v>
      </c>
      <c r="M46" s="15">
        <f t="shared" si="15"/>
        <v>311</v>
      </c>
      <c r="N46" s="15">
        <f t="shared" si="15"/>
        <v>6911</v>
      </c>
      <c r="O46" s="15">
        <f t="shared" si="15"/>
        <v>34684</v>
      </c>
      <c r="P46" s="15">
        <f t="shared" si="15"/>
        <v>1923</v>
      </c>
      <c r="Q46" s="15">
        <f t="shared" si="15"/>
        <v>8490</v>
      </c>
      <c r="R46" s="15">
        <f t="shared" si="15"/>
        <v>21171</v>
      </c>
      <c r="S46" s="15">
        <f t="shared" si="15"/>
        <v>1095</v>
      </c>
      <c r="T46" s="15">
        <f t="shared" si="15"/>
        <v>2005</v>
      </c>
      <c r="U46" s="17" t="s">
        <v>55</v>
      </c>
    </row>
    <row r="47" spans="1:21" s="30" customFormat="1" ht="12" customHeight="1">
      <c r="A47" s="36"/>
      <c r="B47" s="33" t="s">
        <v>56</v>
      </c>
      <c r="C47" s="30">
        <f>SUM(D47:H47)</f>
        <v>56399</v>
      </c>
      <c r="D47" s="26">
        <f>SUM(J47,P47)</f>
        <v>1923</v>
      </c>
      <c r="E47" s="26">
        <f>SUM(K47,Q47)</f>
        <v>22931</v>
      </c>
      <c r="F47" s="26">
        <f>SUM(L47,R47)</f>
        <v>21223</v>
      </c>
      <c r="G47" s="26">
        <f>SUM(M47,S47)</f>
        <v>1406</v>
      </c>
      <c r="H47" s="26">
        <f>SUM(N47,T47)</f>
        <v>8916</v>
      </c>
      <c r="I47" s="30">
        <f>SUM(J47:N47)</f>
        <v>21715</v>
      </c>
      <c r="J47" s="26">
        <v>0</v>
      </c>
      <c r="K47" s="26">
        <v>14441</v>
      </c>
      <c r="L47" s="26">
        <v>52</v>
      </c>
      <c r="M47" s="26">
        <v>311</v>
      </c>
      <c r="N47" s="26">
        <v>6911</v>
      </c>
      <c r="O47" s="30">
        <f>SUM(P47:T47)</f>
        <v>34684</v>
      </c>
      <c r="P47" s="26">
        <v>1923</v>
      </c>
      <c r="Q47" s="26">
        <v>8490</v>
      </c>
      <c r="R47" s="26">
        <v>21171</v>
      </c>
      <c r="S47" s="26">
        <v>1095</v>
      </c>
      <c r="T47" s="26">
        <v>2005</v>
      </c>
      <c r="U47" s="31">
        <v>26</v>
      </c>
    </row>
    <row r="48" spans="1:21" ht="12" customHeight="1">
      <c r="A48" s="7"/>
      <c r="B48" s="33"/>
      <c r="C48" s="30"/>
      <c r="D48" s="26"/>
      <c r="E48" s="26"/>
      <c r="F48" s="26"/>
      <c r="G48" s="26"/>
      <c r="H48" s="26"/>
      <c r="I48" s="30"/>
      <c r="J48" s="26"/>
      <c r="K48" s="26"/>
      <c r="L48" s="26"/>
      <c r="M48" s="26"/>
      <c r="N48" s="26"/>
      <c r="O48" s="30"/>
      <c r="P48" s="26"/>
      <c r="Q48" s="26"/>
      <c r="R48" s="26"/>
      <c r="S48" s="26"/>
      <c r="T48" s="26"/>
      <c r="U48" s="27"/>
    </row>
    <row r="49" spans="1:21" s="18" customFormat="1" ht="12" customHeight="1">
      <c r="A49" s="42" t="s">
        <v>57</v>
      </c>
      <c r="B49" s="43"/>
      <c r="C49" s="14">
        <f aca="true" t="shared" si="16" ref="C49:T49">SUM(C50:C57)</f>
        <v>39613</v>
      </c>
      <c r="D49" s="15">
        <f t="shared" si="16"/>
        <v>0</v>
      </c>
      <c r="E49" s="15">
        <f t="shared" si="16"/>
        <v>14698</v>
      </c>
      <c r="F49" s="15">
        <f t="shared" si="16"/>
        <v>3047</v>
      </c>
      <c r="G49" s="15">
        <f t="shared" si="16"/>
        <v>8063</v>
      </c>
      <c r="H49" s="15">
        <f t="shared" si="16"/>
        <v>13805</v>
      </c>
      <c r="I49" s="15">
        <f t="shared" si="16"/>
        <v>18983</v>
      </c>
      <c r="J49" s="15">
        <f t="shared" si="16"/>
        <v>0</v>
      </c>
      <c r="K49" s="15">
        <f t="shared" si="16"/>
        <v>10898</v>
      </c>
      <c r="L49" s="15">
        <f t="shared" si="16"/>
        <v>0</v>
      </c>
      <c r="M49" s="15">
        <f t="shared" si="16"/>
        <v>613</v>
      </c>
      <c r="N49" s="15">
        <f t="shared" si="16"/>
        <v>7472</v>
      </c>
      <c r="O49" s="15">
        <f t="shared" si="16"/>
        <v>20630</v>
      </c>
      <c r="P49" s="15">
        <f t="shared" si="16"/>
        <v>0</v>
      </c>
      <c r="Q49" s="15">
        <f t="shared" si="16"/>
        <v>3800</v>
      </c>
      <c r="R49" s="15">
        <f t="shared" si="16"/>
        <v>3047</v>
      </c>
      <c r="S49" s="15">
        <f t="shared" si="16"/>
        <v>7450</v>
      </c>
      <c r="T49" s="15">
        <f t="shared" si="16"/>
        <v>6333</v>
      </c>
      <c r="U49" s="17" t="s">
        <v>58</v>
      </c>
    </row>
    <row r="50" spans="1:21" ht="12" customHeight="1">
      <c r="A50" s="7"/>
      <c r="B50" s="28" t="s">
        <v>59</v>
      </c>
      <c r="C50" s="29">
        <f aca="true" t="shared" si="17" ref="C50:C57">SUM(D50:H50)</f>
        <v>6167</v>
      </c>
      <c r="D50" s="26">
        <f>SUM(J50,P50)</f>
        <v>0</v>
      </c>
      <c r="E50" s="26">
        <f>SUM(K50,Q50)</f>
        <v>3805</v>
      </c>
      <c r="F50" s="26">
        <f>SUM(L50,R50)</f>
        <v>17</v>
      </c>
      <c r="G50" s="26">
        <f>SUM(M50,S50)</f>
        <v>405</v>
      </c>
      <c r="H50" s="26">
        <f>SUM(N50,T50)</f>
        <v>1940</v>
      </c>
      <c r="I50" s="30">
        <f aca="true" t="shared" si="18" ref="I50:I57">SUM(J50:N50)</f>
        <v>4625</v>
      </c>
      <c r="J50" s="26">
        <v>0</v>
      </c>
      <c r="K50" s="26">
        <v>3270</v>
      </c>
      <c r="L50" s="26">
        <v>0</v>
      </c>
      <c r="M50" s="26">
        <v>37</v>
      </c>
      <c r="N50" s="26">
        <v>1318</v>
      </c>
      <c r="O50" s="30">
        <f aca="true" t="shared" si="19" ref="O50:O57">SUM(P50:T50)</f>
        <v>1542</v>
      </c>
      <c r="P50" s="26">
        <v>0</v>
      </c>
      <c r="Q50" s="26">
        <v>535</v>
      </c>
      <c r="R50" s="26">
        <v>17</v>
      </c>
      <c r="S50" s="26">
        <v>368</v>
      </c>
      <c r="T50" s="26">
        <v>622</v>
      </c>
      <c r="U50" s="31">
        <v>27</v>
      </c>
    </row>
    <row r="51" spans="1:21" ht="12" customHeight="1">
      <c r="A51" s="7"/>
      <c r="B51" s="28" t="s">
        <v>60</v>
      </c>
      <c r="C51" s="29">
        <f t="shared" si="17"/>
        <v>4771</v>
      </c>
      <c r="D51" s="26">
        <f aca="true" t="shared" si="20" ref="D51:H57">SUM(J51,P51)</f>
        <v>0</v>
      </c>
      <c r="E51" s="26">
        <f t="shared" si="20"/>
        <v>318</v>
      </c>
      <c r="F51" s="26">
        <f t="shared" si="20"/>
        <v>2471</v>
      </c>
      <c r="G51" s="26">
        <f t="shared" si="20"/>
        <v>1180</v>
      </c>
      <c r="H51" s="26">
        <f t="shared" si="20"/>
        <v>802</v>
      </c>
      <c r="I51" s="30">
        <f t="shared" si="18"/>
        <v>869</v>
      </c>
      <c r="J51" s="26">
        <v>0</v>
      </c>
      <c r="K51" s="26">
        <v>318</v>
      </c>
      <c r="L51" s="26">
        <v>0</v>
      </c>
      <c r="M51" s="26">
        <v>181</v>
      </c>
      <c r="N51" s="26">
        <v>370</v>
      </c>
      <c r="O51" s="30">
        <f t="shared" si="19"/>
        <v>3902</v>
      </c>
      <c r="P51" s="26">
        <v>0</v>
      </c>
      <c r="Q51" s="26">
        <v>0</v>
      </c>
      <c r="R51" s="26">
        <v>2471</v>
      </c>
      <c r="S51" s="26">
        <v>999</v>
      </c>
      <c r="T51" s="26">
        <v>432</v>
      </c>
      <c r="U51" s="31">
        <v>28</v>
      </c>
    </row>
    <row r="52" spans="1:21" ht="12" customHeight="1">
      <c r="A52" s="7"/>
      <c r="B52" s="28" t="s">
        <v>61</v>
      </c>
      <c r="C52" s="29">
        <f t="shared" si="17"/>
        <v>1800</v>
      </c>
      <c r="D52" s="26">
        <f t="shared" si="20"/>
        <v>0</v>
      </c>
      <c r="E52" s="26">
        <f t="shared" si="20"/>
        <v>207</v>
      </c>
      <c r="F52" s="26">
        <f t="shared" si="20"/>
        <v>0</v>
      </c>
      <c r="G52" s="26">
        <f t="shared" si="20"/>
        <v>302</v>
      </c>
      <c r="H52" s="26">
        <f t="shared" si="20"/>
        <v>1291</v>
      </c>
      <c r="I52" s="30">
        <f t="shared" si="18"/>
        <v>503</v>
      </c>
      <c r="J52" s="26">
        <v>0</v>
      </c>
      <c r="K52" s="26">
        <v>183</v>
      </c>
      <c r="L52" s="26">
        <v>0</v>
      </c>
      <c r="M52" s="26">
        <v>63</v>
      </c>
      <c r="N52" s="26">
        <v>257</v>
      </c>
      <c r="O52" s="30">
        <f t="shared" si="19"/>
        <v>1297</v>
      </c>
      <c r="P52" s="26">
        <v>0</v>
      </c>
      <c r="Q52" s="26">
        <v>24</v>
      </c>
      <c r="R52" s="26">
        <v>0</v>
      </c>
      <c r="S52" s="26">
        <v>239</v>
      </c>
      <c r="T52" s="26">
        <v>1034</v>
      </c>
      <c r="U52" s="31">
        <v>29</v>
      </c>
    </row>
    <row r="53" spans="1:21" ht="12" customHeight="1">
      <c r="A53" s="7"/>
      <c r="B53" s="28" t="s">
        <v>62</v>
      </c>
      <c r="C53" s="29">
        <f t="shared" si="17"/>
        <v>2147</v>
      </c>
      <c r="D53" s="26">
        <f t="shared" si="20"/>
        <v>0</v>
      </c>
      <c r="E53" s="26">
        <f t="shared" si="20"/>
        <v>403</v>
      </c>
      <c r="F53" s="26">
        <f t="shared" si="20"/>
        <v>103</v>
      </c>
      <c r="G53" s="26">
        <f t="shared" si="20"/>
        <v>470</v>
      </c>
      <c r="H53" s="26">
        <f t="shared" si="20"/>
        <v>1171</v>
      </c>
      <c r="I53" s="30">
        <f t="shared" si="18"/>
        <v>606</v>
      </c>
      <c r="J53" s="26">
        <v>0</v>
      </c>
      <c r="K53" s="26">
        <v>208</v>
      </c>
      <c r="L53" s="26">
        <v>0</v>
      </c>
      <c r="M53" s="26">
        <v>49</v>
      </c>
      <c r="N53" s="26">
        <v>349</v>
      </c>
      <c r="O53" s="30">
        <f t="shared" si="19"/>
        <v>1541</v>
      </c>
      <c r="P53" s="26">
        <v>0</v>
      </c>
      <c r="Q53" s="26">
        <v>195</v>
      </c>
      <c r="R53" s="26">
        <v>103</v>
      </c>
      <c r="S53" s="26">
        <v>421</v>
      </c>
      <c r="T53" s="26">
        <v>822</v>
      </c>
      <c r="U53" s="31">
        <v>30</v>
      </c>
    </row>
    <row r="54" spans="1:21" ht="12" customHeight="1">
      <c r="A54" s="7"/>
      <c r="B54" s="28" t="s">
        <v>63</v>
      </c>
      <c r="C54" s="29">
        <f t="shared" si="17"/>
        <v>678</v>
      </c>
      <c r="D54" s="26">
        <f t="shared" si="20"/>
        <v>0</v>
      </c>
      <c r="E54" s="26">
        <f t="shared" si="20"/>
        <v>125</v>
      </c>
      <c r="F54" s="26">
        <f t="shared" si="20"/>
        <v>96</v>
      </c>
      <c r="G54" s="26">
        <f t="shared" si="20"/>
        <v>193</v>
      </c>
      <c r="H54" s="26">
        <f t="shared" si="20"/>
        <v>264</v>
      </c>
      <c r="I54" s="30">
        <f t="shared" si="18"/>
        <v>95</v>
      </c>
      <c r="J54" s="26">
        <v>0</v>
      </c>
      <c r="K54" s="26">
        <v>48</v>
      </c>
      <c r="L54" s="26">
        <v>0</v>
      </c>
      <c r="M54" s="26">
        <v>0</v>
      </c>
      <c r="N54" s="26">
        <v>47</v>
      </c>
      <c r="O54" s="30">
        <f t="shared" si="19"/>
        <v>583</v>
      </c>
      <c r="P54" s="26">
        <v>0</v>
      </c>
      <c r="Q54" s="26">
        <v>77</v>
      </c>
      <c r="R54" s="26">
        <v>96</v>
      </c>
      <c r="S54" s="26">
        <v>193</v>
      </c>
      <c r="T54" s="26">
        <v>217</v>
      </c>
      <c r="U54" s="31">
        <v>31</v>
      </c>
    </row>
    <row r="55" spans="1:21" ht="12" customHeight="1">
      <c r="A55" s="7"/>
      <c r="B55" s="28" t="s">
        <v>64</v>
      </c>
      <c r="C55" s="29">
        <f t="shared" si="17"/>
        <v>3781</v>
      </c>
      <c r="D55" s="26">
        <f t="shared" si="20"/>
        <v>0</v>
      </c>
      <c r="E55" s="26">
        <f t="shared" si="20"/>
        <v>337</v>
      </c>
      <c r="F55" s="26">
        <f t="shared" si="20"/>
        <v>92</v>
      </c>
      <c r="G55" s="26">
        <f t="shared" si="20"/>
        <v>1156</v>
      </c>
      <c r="H55" s="26">
        <f t="shared" si="20"/>
        <v>2196</v>
      </c>
      <c r="I55" s="30">
        <f t="shared" si="18"/>
        <v>1566</v>
      </c>
      <c r="J55" s="26">
        <v>0</v>
      </c>
      <c r="K55" s="26">
        <v>196</v>
      </c>
      <c r="L55" s="26">
        <v>0</v>
      </c>
      <c r="M55" s="26">
        <v>147</v>
      </c>
      <c r="N55" s="26">
        <v>1223</v>
      </c>
      <c r="O55" s="30">
        <f t="shared" si="19"/>
        <v>2215</v>
      </c>
      <c r="P55" s="26">
        <v>0</v>
      </c>
      <c r="Q55" s="26">
        <v>141</v>
      </c>
      <c r="R55" s="26">
        <v>92</v>
      </c>
      <c r="S55" s="26">
        <v>1009</v>
      </c>
      <c r="T55" s="26">
        <v>973</v>
      </c>
      <c r="U55" s="31">
        <v>32</v>
      </c>
    </row>
    <row r="56" spans="1:21" ht="12" customHeight="1">
      <c r="A56" s="7"/>
      <c r="B56" s="28" t="s">
        <v>65</v>
      </c>
      <c r="C56" s="29">
        <f t="shared" si="17"/>
        <v>2443</v>
      </c>
      <c r="D56" s="26">
        <f t="shared" si="20"/>
        <v>0</v>
      </c>
      <c r="E56" s="26">
        <f t="shared" si="20"/>
        <v>199</v>
      </c>
      <c r="F56" s="26">
        <f t="shared" si="20"/>
        <v>73</v>
      </c>
      <c r="G56" s="26">
        <f t="shared" si="20"/>
        <v>814</v>
      </c>
      <c r="H56" s="26">
        <f t="shared" si="20"/>
        <v>1357</v>
      </c>
      <c r="I56" s="30">
        <f t="shared" si="18"/>
        <v>1015</v>
      </c>
      <c r="J56" s="26">
        <v>0</v>
      </c>
      <c r="K56" s="26">
        <v>184</v>
      </c>
      <c r="L56" s="26">
        <v>0</v>
      </c>
      <c r="M56" s="26">
        <v>21</v>
      </c>
      <c r="N56" s="26">
        <v>810</v>
      </c>
      <c r="O56" s="30">
        <f t="shared" si="19"/>
        <v>1428</v>
      </c>
      <c r="P56" s="26">
        <v>0</v>
      </c>
      <c r="Q56" s="26">
        <v>15</v>
      </c>
      <c r="R56" s="26">
        <v>73</v>
      </c>
      <c r="S56" s="26">
        <v>793</v>
      </c>
      <c r="T56" s="26">
        <v>547</v>
      </c>
      <c r="U56" s="31">
        <v>33</v>
      </c>
    </row>
    <row r="57" spans="1:21" ht="12" customHeight="1">
      <c r="A57" s="7"/>
      <c r="B57" s="28" t="s">
        <v>66</v>
      </c>
      <c r="C57" s="29">
        <f t="shared" si="17"/>
        <v>17826</v>
      </c>
      <c r="D57" s="26">
        <f t="shared" si="20"/>
        <v>0</v>
      </c>
      <c r="E57" s="26">
        <f t="shared" si="20"/>
        <v>9304</v>
      </c>
      <c r="F57" s="26">
        <f t="shared" si="20"/>
        <v>195</v>
      </c>
      <c r="G57" s="26">
        <f t="shared" si="20"/>
        <v>3543</v>
      </c>
      <c r="H57" s="26">
        <f t="shared" si="20"/>
        <v>4784</v>
      </c>
      <c r="I57" s="30">
        <f t="shared" si="18"/>
        <v>9704</v>
      </c>
      <c r="J57" s="26">
        <v>0</v>
      </c>
      <c r="K57" s="26">
        <v>6491</v>
      </c>
      <c r="L57" s="26">
        <v>0</v>
      </c>
      <c r="M57" s="26">
        <v>115</v>
      </c>
      <c r="N57" s="26">
        <v>3098</v>
      </c>
      <c r="O57" s="30">
        <f t="shared" si="19"/>
        <v>8122</v>
      </c>
      <c r="P57" s="26">
        <v>0</v>
      </c>
      <c r="Q57" s="26">
        <v>2813</v>
      </c>
      <c r="R57" s="26">
        <v>195</v>
      </c>
      <c r="S57" s="26">
        <v>3428</v>
      </c>
      <c r="T57" s="26">
        <v>1686</v>
      </c>
      <c r="U57" s="31">
        <v>34</v>
      </c>
    </row>
    <row r="58" spans="1:21" ht="12" customHeight="1">
      <c r="A58" s="7"/>
      <c r="B58" s="28"/>
      <c r="C58" s="29"/>
      <c r="D58" s="26"/>
      <c r="E58" s="26"/>
      <c r="F58" s="26"/>
      <c r="G58" s="26"/>
      <c r="H58" s="26"/>
      <c r="I58" s="30"/>
      <c r="J58" s="26"/>
      <c r="K58" s="26"/>
      <c r="L58" s="26"/>
      <c r="M58" s="26"/>
      <c r="N58" s="26"/>
      <c r="O58" s="30"/>
      <c r="P58" s="26"/>
      <c r="Q58" s="26"/>
      <c r="R58" s="26"/>
      <c r="S58" s="26"/>
      <c r="T58" s="26"/>
      <c r="U58" s="27"/>
    </row>
    <row r="59" spans="1:21" s="18" customFormat="1" ht="12" customHeight="1">
      <c r="A59" s="42" t="s">
        <v>67</v>
      </c>
      <c r="B59" s="43"/>
      <c r="C59" s="14">
        <f aca="true" t="shared" si="21" ref="C59:T59">SUM(C60:C67)</f>
        <v>71634</v>
      </c>
      <c r="D59" s="15">
        <f t="shared" si="21"/>
        <v>277</v>
      </c>
      <c r="E59" s="15">
        <f t="shared" si="21"/>
        <v>7986</v>
      </c>
      <c r="F59" s="15">
        <f t="shared" si="21"/>
        <v>4668</v>
      </c>
      <c r="G59" s="15">
        <f t="shared" si="21"/>
        <v>21933</v>
      </c>
      <c r="H59" s="15">
        <f t="shared" si="21"/>
        <v>36770</v>
      </c>
      <c r="I59" s="15">
        <f t="shared" si="21"/>
        <v>18314</v>
      </c>
      <c r="J59" s="15">
        <f t="shared" si="21"/>
        <v>61</v>
      </c>
      <c r="K59" s="15">
        <f t="shared" si="21"/>
        <v>2202</v>
      </c>
      <c r="L59" s="15">
        <f t="shared" si="21"/>
        <v>149</v>
      </c>
      <c r="M59" s="15">
        <f t="shared" si="21"/>
        <v>1757</v>
      </c>
      <c r="N59" s="15">
        <f t="shared" si="21"/>
        <v>14145</v>
      </c>
      <c r="O59" s="15">
        <f t="shared" si="21"/>
        <v>53320</v>
      </c>
      <c r="P59" s="15">
        <f t="shared" si="21"/>
        <v>216</v>
      </c>
      <c r="Q59" s="15">
        <f t="shared" si="21"/>
        <v>5784</v>
      </c>
      <c r="R59" s="15">
        <f t="shared" si="21"/>
        <v>4519</v>
      </c>
      <c r="S59" s="15">
        <f t="shared" si="21"/>
        <v>20176</v>
      </c>
      <c r="T59" s="15">
        <f t="shared" si="21"/>
        <v>22625</v>
      </c>
      <c r="U59" s="17" t="s">
        <v>68</v>
      </c>
    </row>
    <row r="60" spans="1:21" ht="12" customHeight="1">
      <c r="A60" s="7"/>
      <c r="B60" s="28" t="s">
        <v>69</v>
      </c>
      <c r="C60" s="29">
        <f aca="true" t="shared" si="22" ref="C60:C67">SUM(D60:H60)</f>
        <v>15315</v>
      </c>
      <c r="D60" s="26">
        <f>SUM(J60,P60)</f>
        <v>0</v>
      </c>
      <c r="E60" s="26">
        <f>SUM(K60,Q60)</f>
        <v>1306</v>
      </c>
      <c r="F60" s="26">
        <f>SUM(L60,R60)</f>
        <v>1439</v>
      </c>
      <c r="G60" s="26">
        <f>SUM(M60,S60)</f>
        <v>5420</v>
      </c>
      <c r="H60" s="26">
        <f>SUM(N60,T60)</f>
        <v>7150</v>
      </c>
      <c r="I60" s="30">
        <f aca="true" t="shared" si="23" ref="I60:I67">SUM(J60:N60)</f>
        <v>2427</v>
      </c>
      <c r="J60" s="26">
        <v>0</v>
      </c>
      <c r="K60" s="26">
        <v>627</v>
      </c>
      <c r="L60" s="26">
        <v>11</v>
      </c>
      <c r="M60" s="26">
        <v>295</v>
      </c>
      <c r="N60" s="26">
        <v>1494</v>
      </c>
      <c r="O60" s="30">
        <f aca="true" t="shared" si="24" ref="O60:O67">SUM(P60:T60)</f>
        <v>12888</v>
      </c>
      <c r="P60" s="26">
        <v>0</v>
      </c>
      <c r="Q60" s="26">
        <v>679</v>
      </c>
      <c r="R60" s="26">
        <v>1428</v>
      </c>
      <c r="S60" s="26">
        <v>5125</v>
      </c>
      <c r="T60" s="26">
        <v>5656</v>
      </c>
      <c r="U60" s="31">
        <v>35</v>
      </c>
    </row>
    <row r="61" spans="1:21" ht="12" customHeight="1">
      <c r="A61" s="7"/>
      <c r="B61" s="28" t="s">
        <v>70</v>
      </c>
      <c r="C61" s="29">
        <f t="shared" si="22"/>
        <v>31205</v>
      </c>
      <c r="D61" s="26">
        <f aca="true" t="shared" si="25" ref="D61:H67">SUM(J61,P61)</f>
        <v>0</v>
      </c>
      <c r="E61" s="26">
        <f t="shared" si="25"/>
        <v>5019</v>
      </c>
      <c r="F61" s="26">
        <f t="shared" si="25"/>
        <v>1989</v>
      </c>
      <c r="G61" s="26">
        <f t="shared" si="25"/>
        <v>7670</v>
      </c>
      <c r="H61" s="26">
        <f t="shared" si="25"/>
        <v>16527</v>
      </c>
      <c r="I61" s="30">
        <f t="shared" si="23"/>
        <v>10369</v>
      </c>
      <c r="J61" s="26">
        <v>0</v>
      </c>
      <c r="K61" s="26">
        <v>972</v>
      </c>
      <c r="L61" s="26">
        <v>80</v>
      </c>
      <c r="M61" s="26">
        <v>729</v>
      </c>
      <c r="N61" s="26">
        <v>8588</v>
      </c>
      <c r="O61" s="30">
        <f t="shared" si="24"/>
        <v>20836</v>
      </c>
      <c r="P61" s="26">
        <v>0</v>
      </c>
      <c r="Q61" s="26">
        <v>4047</v>
      </c>
      <c r="R61" s="26">
        <v>1909</v>
      </c>
      <c r="S61" s="26">
        <v>6941</v>
      </c>
      <c r="T61" s="26">
        <v>7939</v>
      </c>
      <c r="U61" s="31">
        <v>36</v>
      </c>
    </row>
    <row r="62" spans="1:21" ht="12" customHeight="1">
      <c r="A62" s="7"/>
      <c r="B62" s="28" t="s">
        <v>71</v>
      </c>
      <c r="C62" s="29">
        <f t="shared" si="22"/>
        <v>1979</v>
      </c>
      <c r="D62" s="26">
        <f t="shared" si="25"/>
        <v>0</v>
      </c>
      <c r="E62" s="26">
        <f t="shared" si="25"/>
        <v>0</v>
      </c>
      <c r="F62" s="26">
        <f t="shared" si="25"/>
        <v>0</v>
      </c>
      <c r="G62" s="26">
        <f t="shared" si="25"/>
        <v>490</v>
      </c>
      <c r="H62" s="26">
        <f t="shared" si="25"/>
        <v>1489</v>
      </c>
      <c r="I62" s="30">
        <f t="shared" si="23"/>
        <v>239</v>
      </c>
      <c r="J62" s="26">
        <v>0</v>
      </c>
      <c r="K62" s="26">
        <v>0</v>
      </c>
      <c r="L62" s="26">
        <v>0</v>
      </c>
      <c r="M62" s="26">
        <v>20</v>
      </c>
      <c r="N62" s="26">
        <v>219</v>
      </c>
      <c r="O62" s="30">
        <f t="shared" si="24"/>
        <v>1740</v>
      </c>
      <c r="P62" s="26">
        <v>0</v>
      </c>
      <c r="Q62" s="26">
        <v>0</v>
      </c>
      <c r="R62" s="26">
        <v>0</v>
      </c>
      <c r="S62" s="26">
        <v>470</v>
      </c>
      <c r="T62" s="26">
        <v>1270</v>
      </c>
      <c r="U62" s="31">
        <v>37</v>
      </c>
    </row>
    <row r="63" spans="1:21" ht="12" customHeight="1">
      <c r="A63" s="7"/>
      <c r="B63" s="28" t="s">
        <v>72</v>
      </c>
      <c r="C63" s="29">
        <f t="shared" si="22"/>
        <v>8180</v>
      </c>
      <c r="D63" s="26">
        <f t="shared" si="25"/>
        <v>208</v>
      </c>
      <c r="E63" s="26">
        <f t="shared" si="25"/>
        <v>485</v>
      </c>
      <c r="F63" s="26">
        <f t="shared" si="25"/>
        <v>715</v>
      </c>
      <c r="G63" s="26">
        <f t="shared" si="25"/>
        <v>597</v>
      </c>
      <c r="H63" s="26">
        <f t="shared" si="25"/>
        <v>6175</v>
      </c>
      <c r="I63" s="30">
        <f t="shared" si="23"/>
        <v>2274</v>
      </c>
      <c r="J63" s="26">
        <v>61</v>
      </c>
      <c r="K63" s="26">
        <v>90</v>
      </c>
      <c r="L63" s="26">
        <v>0</v>
      </c>
      <c r="M63" s="26">
        <v>55</v>
      </c>
      <c r="N63" s="26">
        <v>2068</v>
      </c>
      <c r="O63" s="30">
        <f t="shared" si="24"/>
        <v>5906</v>
      </c>
      <c r="P63" s="26">
        <v>147</v>
      </c>
      <c r="Q63" s="26">
        <v>395</v>
      </c>
      <c r="R63" s="26">
        <v>715</v>
      </c>
      <c r="S63" s="26">
        <v>542</v>
      </c>
      <c r="T63" s="26">
        <v>4107</v>
      </c>
      <c r="U63" s="31">
        <v>38</v>
      </c>
    </row>
    <row r="64" spans="1:21" ht="12" customHeight="1">
      <c r="A64" s="7"/>
      <c r="B64" s="28" t="s">
        <v>73</v>
      </c>
      <c r="C64" s="29">
        <f t="shared" si="22"/>
        <v>2329</v>
      </c>
      <c r="D64" s="26">
        <f t="shared" si="25"/>
        <v>0</v>
      </c>
      <c r="E64" s="26">
        <f t="shared" si="25"/>
        <v>101</v>
      </c>
      <c r="F64" s="26">
        <f t="shared" si="25"/>
        <v>0</v>
      </c>
      <c r="G64" s="26">
        <f t="shared" si="25"/>
        <v>994</v>
      </c>
      <c r="H64" s="26">
        <f t="shared" si="25"/>
        <v>1234</v>
      </c>
      <c r="I64" s="30">
        <f t="shared" si="23"/>
        <v>595</v>
      </c>
      <c r="J64" s="26">
        <v>0</v>
      </c>
      <c r="K64" s="26">
        <v>62</v>
      </c>
      <c r="L64" s="26">
        <v>0</v>
      </c>
      <c r="M64" s="26">
        <v>0</v>
      </c>
      <c r="N64" s="26">
        <v>533</v>
      </c>
      <c r="O64" s="30">
        <f t="shared" si="24"/>
        <v>1734</v>
      </c>
      <c r="P64" s="26">
        <v>0</v>
      </c>
      <c r="Q64" s="26">
        <v>39</v>
      </c>
      <c r="R64" s="26">
        <v>0</v>
      </c>
      <c r="S64" s="26">
        <v>994</v>
      </c>
      <c r="T64" s="26">
        <v>701</v>
      </c>
      <c r="U64" s="31">
        <v>39</v>
      </c>
    </row>
    <row r="65" spans="1:21" ht="12" customHeight="1">
      <c r="A65" s="7"/>
      <c r="B65" s="28" t="s">
        <v>74</v>
      </c>
      <c r="C65" s="29">
        <f t="shared" si="22"/>
        <v>7589</v>
      </c>
      <c r="D65" s="26">
        <f t="shared" si="25"/>
        <v>69</v>
      </c>
      <c r="E65" s="26">
        <f t="shared" si="25"/>
        <v>518</v>
      </c>
      <c r="F65" s="26">
        <f t="shared" si="25"/>
        <v>494</v>
      </c>
      <c r="G65" s="26">
        <f t="shared" si="25"/>
        <v>4606</v>
      </c>
      <c r="H65" s="26">
        <f t="shared" si="25"/>
        <v>1902</v>
      </c>
      <c r="I65" s="30">
        <f t="shared" si="23"/>
        <v>813</v>
      </c>
      <c r="J65" s="26">
        <v>0</v>
      </c>
      <c r="K65" s="26">
        <v>41</v>
      </c>
      <c r="L65" s="26">
        <v>27</v>
      </c>
      <c r="M65" s="26">
        <v>57</v>
      </c>
      <c r="N65" s="26">
        <v>688</v>
      </c>
      <c r="O65" s="30">
        <f t="shared" si="24"/>
        <v>6776</v>
      </c>
      <c r="P65" s="26">
        <v>69</v>
      </c>
      <c r="Q65" s="26">
        <v>477</v>
      </c>
      <c r="R65" s="26">
        <v>467</v>
      </c>
      <c r="S65" s="26">
        <v>4549</v>
      </c>
      <c r="T65" s="26">
        <v>1214</v>
      </c>
      <c r="U65" s="31">
        <v>40</v>
      </c>
    </row>
    <row r="66" spans="1:21" ht="12" customHeight="1">
      <c r="A66" s="7"/>
      <c r="B66" s="28" t="s">
        <v>75</v>
      </c>
      <c r="C66" s="29">
        <f t="shared" si="22"/>
        <v>662</v>
      </c>
      <c r="D66" s="26">
        <f t="shared" si="25"/>
        <v>0</v>
      </c>
      <c r="E66" s="26">
        <f t="shared" si="25"/>
        <v>0</v>
      </c>
      <c r="F66" s="26">
        <f t="shared" si="25"/>
        <v>31</v>
      </c>
      <c r="G66" s="26">
        <f t="shared" si="25"/>
        <v>224</v>
      </c>
      <c r="H66" s="26">
        <f t="shared" si="25"/>
        <v>407</v>
      </c>
      <c r="I66" s="30">
        <f t="shared" si="23"/>
        <v>333</v>
      </c>
      <c r="J66" s="26">
        <v>0</v>
      </c>
      <c r="K66" s="26">
        <v>0</v>
      </c>
      <c r="L66" s="26">
        <v>31</v>
      </c>
      <c r="M66" s="26">
        <v>32</v>
      </c>
      <c r="N66" s="26">
        <v>270</v>
      </c>
      <c r="O66" s="30">
        <f t="shared" si="24"/>
        <v>329</v>
      </c>
      <c r="P66" s="26">
        <v>0</v>
      </c>
      <c r="Q66" s="26">
        <v>0</v>
      </c>
      <c r="R66" s="26">
        <v>0</v>
      </c>
      <c r="S66" s="26">
        <v>192</v>
      </c>
      <c r="T66" s="26">
        <v>137</v>
      </c>
      <c r="U66" s="31">
        <v>41</v>
      </c>
    </row>
    <row r="67" spans="1:21" ht="12" customHeight="1">
      <c r="A67" s="7"/>
      <c r="B67" s="28" t="s">
        <v>76</v>
      </c>
      <c r="C67" s="29">
        <f t="shared" si="22"/>
        <v>4375</v>
      </c>
      <c r="D67" s="26">
        <f t="shared" si="25"/>
        <v>0</v>
      </c>
      <c r="E67" s="26">
        <f t="shared" si="25"/>
        <v>557</v>
      </c>
      <c r="F67" s="26">
        <f t="shared" si="25"/>
        <v>0</v>
      </c>
      <c r="G67" s="26">
        <f t="shared" si="25"/>
        <v>1932</v>
      </c>
      <c r="H67" s="26">
        <f t="shared" si="25"/>
        <v>1886</v>
      </c>
      <c r="I67" s="30">
        <f t="shared" si="23"/>
        <v>1264</v>
      </c>
      <c r="J67" s="26">
        <v>0</v>
      </c>
      <c r="K67" s="26">
        <v>410</v>
      </c>
      <c r="L67" s="26">
        <v>0</v>
      </c>
      <c r="M67" s="26">
        <v>569</v>
      </c>
      <c r="N67" s="26">
        <v>285</v>
      </c>
      <c r="O67" s="30">
        <f t="shared" si="24"/>
        <v>3111</v>
      </c>
      <c r="P67" s="26">
        <v>0</v>
      </c>
      <c r="Q67" s="26">
        <v>147</v>
      </c>
      <c r="R67" s="26">
        <v>0</v>
      </c>
      <c r="S67" s="26">
        <v>1363</v>
      </c>
      <c r="T67" s="26">
        <v>1601</v>
      </c>
      <c r="U67" s="31">
        <v>42</v>
      </c>
    </row>
    <row r="68" spans="1:21" ht="12" customHeight="1">
      <c r="A68" s="7"/>
      <c r="B68" s="28"/>
      <c r="C68" s="29"/>
      <c r="D68" s="26"/>
      <c r="E68" s="26"/>
      <c r="F68" s="26"/>
      <c r="G68" s="26"/>
      <c r="H68" s="26"/>
      <c r="I68" s="30"/>
      <c r="J68" s="26"/>
      <c r="K68" s="26"/>
      <c r="L68" s="26"/>
      <c r="M68" s="26"/>
      <c r="N68" s="26"/>
      <c r="O68" s="30"/>
      <c r="P68" s="26"/>
      <c r="Q68" s="26"/>
      <c r="R68" s="26"/>
      <c r="S68" s="26"/>
      <c r="T68" s="26"/>
      <c r="U68" s="27"/>
    </row>
    <row r="69" spans="1:21" s="18" customFormat="1" ht="12" customHeight="1">
      <c r="A69" s="42" t="s">
        <v>77</v>
      </c>
      <c r="B69" s="43"/>
      <c r="C69" s="14">
        <f aca="true" t="shared" si="26" ref="C69:T69">SUM(C70:C72)</f>
        <v>6576</v>
      </c>
      <c r="D69" s="15">
        <f t="shared" si="26"/>
        <v>0</v>
      </c>
      <c r="E69" s="15">
        <f t="shared" si="26"/>
        <v>259</v>
      </c>
      <c r="F69" s="15">
        <f t="shared" si="26"/>
        <v>415</v>
      </c>
      <c r="G69" s="15">
        <f t="shared" si="26"/>
        <v>3393</v>
      </c>
      <c r="H69" s="15">
        <f t="shared" si="26"/>
        <v>2509</v>
      </c>
      <c r="I69" s="15">
        <f t="shared" si="26"/>
        <v>1462</v>
      </c>
      <c r="J69" s="15">
        <f t="shared" si="26"/>
        <v>0</v>
      </c>
      <c r="K69" s="15">
        <f t="shared" si="26"/>
        <v>230</v>
      </c>
      <c r="L69" s="15">
        <f t="shared" si="26"/>
        <v>85</v>
      </c>
      <c r="M69" s="15">
        <f t="shared" si="26"/>
        <v>199</v>
      </c>
      <c r="N69" s="15">
        <f t="shared" si="26"/>
        <v>948</v>
      </c>
      <c r="O69" s="15">
        <f t="shared" si="26"/>
        <v>5114</v>
      </c>
      <c r="P69" s="15">
        <f t="shared" si="26"/>
        <v>0</v>
      </c>
      <c r="Q69" s="15">
        <f t="shared" si="26"/>
        <v>29</v>
      </c>
      <c r="R69" s="15">
        <f t="shared" si="26"/>
        <v>330</v>
      </c>
      <c r="S69" s="15">
        <f t="shared" si="26"/>
        <v>3194</v>
      </c>
      <c r="T69" s="15">
        <f t="shared" si="26"/>
        <v>1561</v>
      </c>
      <c r="U69" s="17" t="s">
        <v>78</v>
      </c>
    </row>
    <row r="70" spans="1:21" ht="12" customHeight="1">
      <c r="A70" s="7"/>
      <c r="B70" s="28" t="s">
        <v>79</v>
      </c>
      <c r="C70" s="29">
        <f>SUM(D70:H70)</f>
        <v>3488</v>
      </c>
      <c r="D70" s="26">
        <f aca="true" t="shared" si="27" ref="D70:H72">SUM(J70,P70)</f>
        <v>0</v>
      </c>
      <c r="E70" s="26">
        <f t="shared" si="27"/>
        <v>0</v>
      </c>
      <c r="F70" s="26">
        <f t="shared" si="27"/>
        <v>0</v>
      </c>
      <c r="G70" s="26">
        <f t="shared" si="27"/>
        <v>1917</v>
      </c>
      <c r="H70" s="26">
        <f t="shared" si="27"/>
        <v>1571</v>
      </c>
      <c r="I70" s="30">
        <f>SUM(J70:N70)</f>
        <v>433</v>
      </c>
      <c r="J70" s="26">
        <v>0</v>
      </c>
      <c r="K70" s="26">
        <v>0</v>
      </c>
      <c r="L70" s="26">
        <v>0</v>
      </c>
      <c r="M70" s="26">
        <v>29</v>
      </c>
      <c r="N70" s="26">
        <v>404</v>
      </c>
      <c r="O70" s="30">
        <f>SUM(P70:T70)</f>
        <v>3055</v>
      </c>
      <c r="P70" s="26">
        <v>0</v>
      </c>
      <c r="Q70" s="26">
        <v>0</v>
      </c>
      <c r="R70" s="26">
        <v>0</v>
      </c>
      <c r="S70" s="26">
        <v>1888</v>
      </c>
      <c r="T70" s="26">
        <v>1167</v>
      </c>
      <c r="U70" s="31">
        <v>43</v>
      </c>
    </row>
    <row r="71" spans="1:21" ht="12" customHeight="1">
      <c r="A71" s="7"/>
      <c r="B71" s="28" t="s">
        <v>80</v>
      </c>
      <c r="C71" s="29">
        <f>SUM(D71:H71)</f>
        <v>1478</v>
      </c>
      <c r="D71" s="26">
        <f t="shared" si="27"/>
        <v>0</v>
      </c>
      <c r="E71" s="26">
        <f t="shared" si="27"/>
        <v>259</v>
      </c>
      <c r="F71" s="26">
        <f t="shared" si="27"/>
        <v>36</v>
      </c>
      <c r="G71" s="26">
        <f t="shared" si="27"/>
        <v>470</v>
      </c>
      <c r="H71" s="26">
        <f t="shared" si="27"/>
        <v>713</v>
      </c>
      <c r="I71" s="30">
        <f>SUM(J71:N71)</f>
        <v>723</v>
      </c>
      <c r="J71" s="26">
        <v>0</v>
      </c>
      <c r="K71" s="26">
        <v>230</v>
      </c>
      <c r="L71" s="26">
        <v>0</v>
      </c>
      <c r="M71" s="26">
        <v>74</v>
      </c>
      <c r="N71" s="26">
        <v>419</v>
      </c>
      <c r="O71" s="30">
        <f>SUM(P71:T71)</f>
        <v>755</v>
      </c>
      <c r="P71" s="26">
        <v>0</v>
      </c>
      <c r="Q71" s="26">
        <v>29</v>
      </c>
      <c r="R71" s="26">
        <v>36</v>
      </c>
      <c r="S71" s="26">
        <v>396</v>
      </c>
      <c r="T71" s="26">
        <v>294</v>
      </c>
      <c r="U71" s="31">
        <v>44</v>
      </c>
    </row>
    <row r="72" spans="1:21" ht="12" customHeight="1">
      <c r="A72" s="7"/>
      <c r="B72" s="28" t="s">
        <v>81</v>
      </c>
      <c r="C72" s="29">
        <f>SUM(D72:H72)</f>
        <v>1610</v>
      </c>
      <c r="D72" s="26">
        <f t="shared" si="27"/>
        <v>0</v>
      </c>
      <c r="E72" s="26">
        <f t="shared" si="27"/>
        <v>0</v>
      </c>
      <c r="F72" s="26">
        <f t="shared" si="27"/>
        <v>379</v>
      </c>
      <c r="G72" s="26">
        <f t="shared" si="27"/>
        <v>1006</v>
      </c>
      <c r="H72" s="26">
        <f t="shared" si="27"/>
        <v>225</v>
      </c>
      <c r="I72" s="30">
        <f>SUM(J72:N72)</f>
        <v>306</v>
      </c>
      <c r="J72" s="26">
        <v>0</v>
      </c>
      <c r="K72" s="26">
        <v>0</v>
      </c>
      <c r="L72" s="26">
        <v>85</v>
      </c>
      <c r="M72" s="26">
        <v>96</v>
      </c>
      <c r="N72" s="26">
        <v>125</v>
      </c>
      <c r="O72" s="30">
        <f>SUM(P72:T72)</f>
        <v>1304</v>
      </c>
      <c r="P72" s="26">
        <v>0</v>
      </c>
      <c r="Q72" s="26">
        <v>0</v>
      </c>
      <c r="R72" s="26">
        <v>294</v>
      </c>
      <c r="S72" s="26">
        <v>910</v>
      </c>
      <c r="T72" s="26">
        <v>100</v>
      </c>
      <c r="U72" s="31">
        <v>45</v>
      </c>
    </row>
    <row r="73" spans="1:21" ht="12" customHeight="1">
      <c r="A73" s="7"/>
      <c r="B73" s="28"/>
      <c r="C73" s="29"/>
      <c r="D73" s="26"/>
      <c r="E73" s="26"/>
      <c r="F73" s="26"/>
      <c r="G73" s="26"/>
      <c r="H73" s="26"/>
      <c r="I73" s="30"/>
      <c r="J73" s="26"/>
      <c r="K73" s="26"/>
      <c r="L73" s="26"/>
      <c r="M73" s="26"/>
      <c r="N73" s="26"/>
      <c r="O73" s="30"/>
      <c r="P73" s="26"/>
      <c r="Q73" s="26"/>
      <c r="R73" s="26"/>
      <c r="S73" s="26"/>
      <c r="T73" s="26"/>
      <c r="U73" s="27"/>
    </row>
    <row r="74" spans="1:21" s="18" customFormat="1" ht="12" customHeight="1">
      <c r="A74" s="42" t="s">
        <v>82</v>
      </c>
      <c r="B74" s="43"/>
      <c r="C74" s="14">
        <f aca="true" t="shared" si="28" ref="C74:T74">SUM(C75:C76)</f>
        <v>31167</v>
      </c>
      <c r="D74" s="15">
        <f t="shared" si="28"/>
        <v>2186</v>
      </c>
      <c r="E74" s="15">
        <f t="shared" si="28"/>
        <v>10981</v>
      </c>
      <c r="F74" s="15">
        <f t="shared" si="28"/>
        <v>3941</v>
      </c>
      <c r="G74" s="15">
        <f t="shared" si="28"/>
        <v>11999</v>
      </c>
      <c r="H74" s="15">
        <f t="shared" si="28"/>
        <v>2060</v>
      </c>
      <c r="I74" s="15">
        <f t="shared" si="28"/>
        <v>3071</v>
      </c>
      <c r="J74" s="15">
        <f t="shared" si="28"/>
        <v>71</v>
      </c>
      <c r="K74" s="15">
        <f t="shared" si="28"/>
        <v>745</v>
      </c>
      <c r="L74" s="15">
        <f t="shared" si="28"/>
        <v>447</v>
      </c>
      <c r="M74" s="15">
        <f t="shared" si="28"/>
        <v>1128</v>
      </c>
      <c r="N74" s="15">
        <f t="shared" si="28"/>
        <v>680</v>
      </c>
      <c r="O74" s="15">
        <f t="shared" si="28"/>
        <v>28096</v>
      </c>
      <c r="P74" s="15">
        <f t="shared" si="28"/>
        <v>2115</v>
      </c>
      <c r="Q74" s="15">
        <f t="shared" si="28"/>
        <v>10236</v>
      </c>
      <c r="R74" s="15">
        <f t="shared" si="28"/>
        <v>3494</v>
      </c>
      <c r="S74" s="15">
        <f t="shared" si="28"/>
        <v>10871</v>
      </c>
      <c r="T74" s="15">
        <f t="shared" si="28"/>
        <v>1380</v>
      </c>
      <c r="U74" s="17" t="s">
        <v>83</v>
      </c>
    </row>
    <row r="75" spans="1:21" ht="12" customHeight="1">
      <c r="A75" s="7"/>
      <c r="B75" s="28" t="s">
        <v>84</v>
      </c>
      <c r="C75" s="29">
        <f>SUM(D75:H75)</f>
        <v>15726</v>
      </c>
      <c r="D75" s="26">
        <f aca="true" t="shared" si="29" ref="D75:H76">SUM(J75,P75)</f>
        <v>2065</v>
      </c>
      <c r="E75" s="26">
        <f t="shared" si="29"/>
        <v>7620</v>
      </c>
      <c r="F75" s="26">
        <f t="shared" si="29"/>
        <v>501</v>
      </c>
      <c r="G75" s="26">
        <f t="shared" si="29"/>
        <v>4648</v>
      </c>
      <c r="H75" s="26">
        <f t="shared" si="29"/>
        <v>892</v>
      </c>
      <c r="I75" s="30">
        <f>SUM(J75:N75)</f>
        <v>1243</v>
      </c>
      <c r="J75" s="26">
        <v>0</v>
      </c>
      <c r="K75" s="26">
        <v>274</v>
      </c>
      <c r="L75" s="26">
        <v>0</v>
      </c>
      <c r="M75" s="26">
        <v>708</v>
      </c>
      <c r="N75" s="26">
        <v>261</v>
      </c>
      <c r="O75" s="30">
        <f>SUM(P75:T75)</f>
        <v>14483</v>
      </c>
      <c r="P75" s="26">
        <v>2065</v>
      </c>
      <c r="Q75" s="26">
        <v>7346</v>
      </c>
      <c r="R75" s="26">
        <v>501</v>
      </c>
      <c r="S75" s="26">
        <v>3940</v>
      </c>
      <c r="T75" s="26">
        <v>631</v>
      </c>
      <c r="U75" s="31">
        <v>46</v>
      </c>
    </row>
    <row r="76" spans="1:21" ht="12" customHeight="1">
      <c r="A76" s="7"/>
      <c r="B76" s="28" t="s">
        <v>85</v>
      </c>
      <c r="C76" s="29">
        <f>SUM(D76:H76)</f>
        <v>15441</v>
      </c>
      <c r="D76" s="26">
        <f t="shared" si="29"/>
        <v>121</v>
      </c>
      <c r="E76" s="26">
        <f t="shared" si="29"/>
        <v>3361</v>
      </c>
      <c r="F76" s="26">
        <f t="shared" si="29"/>
        <v>3440</v>
      </c>
      <c r="G76" s="26">
        <f t="shared" si="29"/>
        <v>7351</v>
      </c>
      <c r="H76" s="26">
        <f t="shared" si="29"/>
        <v>1168</v>
      </c>
      <c r="I76" s="30">
        <f>SUM(J76:N76)</f>
        <v>1828</v>
      </c>
      <c r="J76" s="26">
        <v>71</v>
      </c>
      <c r="K76" s="26">
        <v>471</v>
      </c>
      <c r="L76" s="26">
        <v>447</v>
      </c>
      <c r="M76" s="26">
        <v>420</v>
      </c>
      <c r="N76" s="26">
        <v>419</v>
      </c>
      <c r="O76" s="30">
        <f>SUM(P76:T76)</f>
        <v>13613</v>
      </c>
      <c r="P76" s="26">
        <v>50</v>
      </c>
      <c r="Q76" s="26">
        <v>2890</v>
      </c>
      <c r="R76" s="26">
        <v>2993</v>
      </c>
      <c r="S76" s="26">
        <v>6931</v>
      </c>
      <c r="T76" s="26">
        <v>749</v>
      </c>
      <c r="U76" s="31">
        <v>47</v>
      </c>
    </row>
    <row r="77" spans="1:21" ht="12" customHeight="1">
      <c r="A77" s="7"/>
      <c r="B77" s="28"/>
      <c r="C77" s="29"/>
      <c r="D77" s="26"/>
      <c r="E77" s="26"/>
      <c r="F77" s="26"/>
      <c r="G77" s="26"/>
      <c r="H77" s="26"/>
      <c r="I77" s="30"/>
      <c r="J77" s="26"/>
      <c r="K77" s="26"/>
      <c r="L77" s="26"/>
      <c r="M77" s="26"/>
      <c r="N77" s="26"/>
      <c r="O77" s="30"/>
      <c r="P77" s="26"/>
      <c r="Q77" s="26"/>
      <c r="R77" s="26"/>
      <c r="S77" s="26"/>
      <c r="T77" s="26"/>
      <c r="U77" s="27"/>
    </row>
    <row r="78" spans="1:21" s="18" customFormat="1" ht="12" customHeight="1">
      <c r="A78" s="42" t="s">
        <v>86</v>
      </c>
      <c r="B78" s="43"/>
      <c r="C78" s="14">
        <f aca="true" t="shared" si="30" ref="C78:T78">SUM(C79:C83)</f>
        <v>14189</v>
      </c>
      <c r="D78" s="15">
        <f t="shared" si="30"/>
        <v>2118</v>
      </c>
      <c r="E78" s="15">
        <f t="shared" si="30"/>
        <v>4137</v>
      </c>
      <c r="F78" s="15">
        <f t="shared" si="30"/>
        <v>816</v>
      </c>
      <c r="G78" s="15">
        <f t="shared" si="30"/>
        <v>4358</v>
      </c>
      <c r="H78" s="15">
        <f t="shared" si="30"/>
        <v>2760</v>
      </c>
      <c r="I78" s="15">
        <f t="shared" si="30"/>
        <v>949</v>
      </c>
      <c r="J78" s="15">
        <f t="shared" si="30"/>
        <v>0</v>
      </c>
      <c r="K78" s="15">
        <f t="shared" si="30"/>
        <v>331</v>
      </c>
      <c r="L78" s="15">
        <f t="shared" si="30"/>
        <v>229</v>
      </c>
      <c r="M78" s="15">
        <f t="shared" si="30"/>
        <v>175</v>
      </c>
      <c r="N78" s="15">
        <f t="shared" si="30"/>
        <v>214</v>
      </c>
      <c r="O78" s="15">
        <f t="shared" si="30"/>
        <v>13240</v>
      </c>
      <c r="P78" s="15">
        <f t="shared" si="30"/>
        <v>2118</v>
      </c>
      <c r="Q78" s="15">
        <f t="shared" si="30"/>
        <v>3806</v>
      </c>
      <c r="R78" s="15">
        <f t="shared" si="30"/>
        <v>587</v>
      </c>
      <c r="S78" s="15">
        <f t="shared" si="30"/>
        <v>4183</v>
      </c>
      <c r="T78" s="15">
        <f t="shared" si="30"/>
        <v>2546</v>
      </c>
      <c r="U78" s="17" t="s">
        <v>87</v>
      </c>
    </row>
    <row r="79" spans="1:21" ht="12" customHeight="1">
      <c r="A79" s="7"/>
      <c r="B79" s="28" t="s">
        <v>88</v>
      </c>
      <c r="C79" s="29">
        <f>SUM(D79:H79)</f>
        <v>230</v>
      </c>
      <c r="D79" s="26">
        <f aca="true" t="shared" si="31" ref="D79:H83">SUM(J79,P79)</f>
        <v>0</v>
      </c>
      <c r="E79" s="26">
        <f t="shared" si="31"/>
        <v>14</v>
      </c>
      <c r="F79" s="26">
        <f t="shared" si="31"/>
        <v>0</v>
      </c>
      <c r="G79" s="26">
        <f t="shared" si="31"/>
        <v>185</v>
      </c>
      <c r="H79" s="26">
        <f t="shared" si="31"/>
        <v>31</v>
      </c>
      <c r="I79" s="30">
        <f>SUM(J79:N79)</f>
        <v>10</v>
      </c>
      <c r="J79" s="26">
        <v>0</v>
      </c>
      <c r="K79" s="26">
        <v>0</v>
      </c>
      <c r="L79" s="26">
        <v>0</v>
      </c>
      <c r="M79" s="26">
        <v>10</v>
      </c>
      <c r="N79" s="26">
        <v>0</v>
      </c>
      <c r="O79" s="30">
        <f>SUM(P79:T79)</f>
        <v>220</v>
      </c>
      <c r="P79" s="26">
        <v>0</v>
      </c>
      <c r="Q79" s="26">
        <v>14</v>
      </c>
      <c r="R79" s="26">
        <v>0</v>
      </c>
      <c r="S79" s="26">
        <v>175</v>
      </c>
      <c r="T79" s="26">
        <v>31</v>
      </c>
      <c r="U79" s="31">
        <v>48</v>
      </c>
    </row>
    <row r="80" spans="1:21" ht="12" customHeight="1">
      <c r="A80" s="7"/>
      <c r="B80" s="28" t="s">
        <v>89</v>
      </c>
      <c r="C80" s="29">
        <f>SUM(D80:H80)</f>
        <v>1318</v>
      </c>
      <c r="D80" s="26">
        <f t="shared" si="31"/>
        <v>125</v>
      </c>
      <c r="E80" s="26">
        <f t="shared" si="31"/>
        <v>263</v>
      </c>
      <c r="F80" s="26">
        <f t="shared" si="31"/>
        <v>0</v>
      </c>
      <c r="G80" s="26">
        <f t="shared" si="31"/>
        <v>915</v>
      </c>
      <c r="H80" s="26">
        <f t="shared" si="31"/>
        <v>15</v>
      </c>
      <c r="I80" s="30">
        <f>SUM(J80:N80)</f>
        <v>117</v>
      </c>
      <c r="J80" s="26">
        <v>0</v>
      </c>
      <c r="K80" s="26">
        <v>117</v>
      </c>
      <c r="L80" s="26">
        <v>0</v>
      </c>
      <c r="M80" s="26">
        <v>0</v>
      </c>
      <c r="N80" s="26">
        <v>0</v>
      </c>
      <c r="O80" s="30">
        <f>SUM(P80:T80)</f>
        <v>1201</v>
      </c>
      <c r="P80" s="26">
        <v>125</v>
      </c>
      <c r="Q80" s="26">
        <v>146</v>
      </c>
      <c r="R80" s="26">
        <v>0</v>
      </c>
      <c r="S80" s="26">
        <v>915</v>
      </c>
      <c r="T80" s="26">
        <v>15</v>
      </c>
      <c r="U80" s="31">
        <v>49</v>
      </c>
    </row>
    <row r="81" spans="1:21" ht="12" customHeight="1">
      <c r="A81" s="7"/>
      <c r="B81" s="28" t="s">
        <v>90</v>
      </c>
      <c r="C81" s="29">
        <f>SUM(D81:H81)</f>
        <v>216</v>
      </c>
      <c r="D81" s="26">
        <f t="shared" si="31"/>
        <v>32</v>
      </c>
      <c r="E81" s="26">
        <f t="shared" si="31"/>
        <v>150</v>
      </c>
      <c r="F81" s="26">
        <f t="shared" si="31"/>
        <v>0</v>
      </c>
      <c r="G81" s="26">
        <f t="shared" si="31"/>
        <v>21</v>
      </c>
      <c r="H81" s="26">
        <f t="shared" si="31"/>
        <v>13</v>
      </c>
      <c r="I81" s="30">
        <f>SUM(J81:N81)</f>
        <v>171</v>
      </c>
      <c r="J81" s="26">
        <v>0</v>
      </c>
      <c r="K81" s="26">
        <v>150</v>
      </c>
      <c r="L81" s="26">
        <v>0</v>
      </c>
      <c r="M81" s="26">
        <v>21</v>
      </c>
      <c r="N81" s="26">
        <v>0</v>
      </c>
      <c r="O81" s="30">
        <f>SUM(P81:T81)</f>
        <v>45</v>
      </c>
      <c r="P81" s="26">
        <v>32</v>
      </c>
      <c r="Q81" s="26">
        <v>0</v>
      </c>
      <c r="R81" s="26">
        <v>0</v>
      </c>
      <c r="S81" s="26">
        <v>0</v>
      </c>
      <c r="T81" s="26">
        <v>13</v>
      </c>
      <c r="U81" s="31">
        <v>50</v>
      </c>
    </row>
    <row r="82" spans="1:21" ht="12" customHeight="1">
      <c r="A82" s="7"/>
      <c r="B82" s="28" t="s">
        <v>91</v>
      </c>
      <c r="C82" s="29">
        <f>SUM(D82:H82)</f>
        <v>1859</v>
      </c>
      <c r="D82" s="26">
        <f t="shared" si="31"/>
        <v>813</v>
      </c>
      <c r="E82" s="26">
        <f t="shared" si="31"/>
        <v>68</v>
      </c>
      <c r="F82" s="26">
        <f t="shared" si="31"/>
        <v>61</v>
      </c>
      <c r="G82" s="26">
        <f t="shared" si="31"/>
        <v>692</v>
      </c>
      <c r="H82" s="26">
        <f t="shared" si="31"/>
        <v>225</v>
      </c>
      <c r="I82" s="30">
        <f>SUM(J82:N82)</f>
        <v>82</v>
      </c>
      <c r="J82" s="26">
        <v>0</v>
      </c>
      <c r="K82" s="26">
        <v>60</v>
      </c>
      <c r="L82" s="26">
        <v>0</v>
      </c>
      <c r="M82" s="26">
        <v>22</v>
      </c>
      <c r="N82" s="26">
        <v>0</v>
      </c>
      <c r="O82" s="30">
        <f>SUM(P82:T82)</f>
        <v>1777</v>
      </c>
      <c r="P82" s="26">
        <v>813</v>
      </c>
      <c r="Q82" s="26">
        <v>8</v>
      </c>
      <c r="R82" s="26">
        <v>61</v>
      </c>
      <c r="S82" s="26">
        <v>670</v>
      </c>
      <c r="T82" s="26">
        <v>225</v>
      </c>
      <c r="U82" s="31">
        <v>51</v>
      </c>
    </row>
    <row r="83" spans="1:21" ht="12" customHeight="1">
      <c r="A83" s="7"/>
      <c r="B83" s="28" t="s">
        <v>92</v>
      </c>
      <c r="C83" s="29">
        <f>SUM(D83:H83)</f>
        <v>10566</v>
      </c>
      <c r="D83" s="26">
        <f t="shared" si="31"/>
        <v>1148</v>
      </c>
      <c r="E83" s="26">
        <f t="shared" si="31"/>
        <v>3642</v>
      </c>
      <c r="F83" s="26">
        <f t="shared" si="31"/>
        <v>755</v>
      </c>
      <c r="G83" s="26">
        <f t="shared" si="31"/>
        <v>2545</v>
      </c>
      <c r="H83" s="26">
        <f t="shared" si="31"/>
        <v>2476</v>
      </c>
      <c r="I83" s="30">
        <f>SUM(J83:N83)</f>
        <v>569</v>
      </c>
      <c r="J83" s="26">
        <v>0</v>
      </c>
      <c r="K83" s="26">
        <v>4</v>
      </c>
      <c r="L83" s="26">
        <v>229</v>
      </c>
      <c r="M83" s="26">
        <v>122</v>
      </c>
      <c r="N83" s="26">
        <v>214</v>
      </c>
      <c r="O83" s="30">
        <f>SUM(P83:T83)</f>
        <v>9997</v>
      </c>
      <c r="P83" s="26">
        <v>1148</v>
      </c>
      <c r="Q83" s="26">
        <v>3638</v>
      </c>
      <c r="R83" s="26">
        <v>526</v>
      </c>
      <c r="S83" s="26">
        <v>2423</v>
      </c>
      <c r="T83" s="26">
        <v>2262</v>
      </c>
      <c r="U83" s="31">
        <v>52</v>
      </c>
    </row>
    <row r="84" spans="1:21" ht="12" customHeight="1">
      <c r="A84" s="7"/>
      <c r="B84" s="28"/>
      <c r="C84" s="29"/>
      <c r="D84" s="26"/>
      <c r="E84" s="26"/>
      <c r="F84" s="26"/>
      <c r="G84" s="26"/>
      <c r="H84" s="26"/>
      <c r="I84" s="30"/>
      <c r="J84" s="26"/>
      <c r="K84" s="26"/>
      <c r="L84" s="26"/>
      <c r="M84" s="26"/>
      <c r="N84" s="26"/>
      <c r="O84" s="30"/>
      <c r="P84" s="26"/>
      <c r="Q84" s="26"/>
      <c r="R84" s="26"/>
      <c r="S84" s="26"/>
      <c r="T84" s="26"/>
      <c r="U84" s="27"/>
    </row>
    <row r="85" spans="1:21" s="18" customFormat="1" ht="12" customHeight="1">
      <c r="A85" s="42" t="s">
        <v>93</v>
      </c>
      <c r="B85" s="43"/>
      <c r="C85" s="14">
        <f aca="true" t="shared" si="32" ref="C85:T85">SUM(C86:C89)</f>
        <v>4627</v>
      </c>
      <c r="D85" s="15">
        <f t="shared" si="32"/>
        <v>456</v>
      </c>
      <c r="E85" s="15">
        <f t="shared" si="32"/>
        <v>474</v>
      </c>
      <c r="F85" s="15">
        <f t="shared" si="32"/>
        <v>113</v>
      </c>
      <c r="G85" s="15">
        <f t="shared" si="32"/>
        <v>2953</v>
      </c>
      <c r="H85" s="15">
        <f t="shared" si="32"/>
        <v>631</v>
      </c>
      <c r="I85" s="15">
        <f t="shared" si="32"/>
        <v>216</v>
      </c>
      <c r="J85" s="15">
        <f t="shared" si="32"/>
        <v>0</v>
      </c>
      <c r="K85" s="15">
        <f t="shared" si="32"/>
        <v>0</v>
      </c>
      <c r="L85" s="15">
        <f t="shared" si="32"/>
        <v>0</v>
      </c>
      <c r="M85" s="15">
        <f t="shared" si="32"/>
        <v>109</v>
      </c>
      <c r="N85" s="15">
        <f t="shared" si="32"/>
        <v>107</v>
      </c>
      <c r="O85" s="15">
        <f t="shared" si="32"/>
        <v>4411</v>
      </c>
      <c r="P85" s="15">
        <f t="shared" si="32"/>
        <v>456</v>
      </c>
      <c r="Q85" s="15">
        <f t="shared" si="32"/>
        <v>474</v>
      </c>
      <c r="R85" s="15">
        <f t="shared" si="32"/>
        <v>113</v>
      </c>
      <c r="S85" s="15">
        <f t="shared" si="32"/>
        <v>2844</v>
      </c>
      <c r="T85" s="15">
        <f t="shared" si="32"/>
        <v>524</v>
      </c>
      <c r="U85" s="17" t="s">
        <v>94</v>
      </c>
    </row>
    <row r="86" spans="1:21" ht="12" customHeight="1">
      <c r="A86" s="7"/>
      <c r="B86" s="28" t="s">
        <v>95</v>
      </c>
      <c r="C86" s="29">
        <f>SUM(D86:H86)</f>
        <v>1895</v>
      </c>
      <c r="D86" s="26">
        <f aca="true" t="shared" si="33" ref="D86:H89">SUM(J86,P86)</f>
        <v>0</v>
      </c>
      <c r="E86" s="26">
        <f t="shared" si="33"/>
        <v>234</v>
      </c>
      <c r="F86" s="26">
        <f t="shared" si="33"/>
        <v>0</v>
      </c>
      <c r="G86" s="26">
        <f t="shared" si="33"/>
        <v>1633</v>
      </c>
      <c r="H86" s="26">
        <f t="shared" si="33"/>
        <v>28</v>
      </c>
      <c r="I86" s="30">
        <f>SUM(J86:N86)</f>
        <v>28</v>
      </c>
      <c r="J86" s="26">
        <v>0</v>
      </c>
      <c r="K86" s="26">
        <v>0</v>
      </c>
      <c r="L86" s="26">
        <v>0</v>
      </c>
      <c r="M86" s="26">
        <v>0</v>
      </c>
      <c r="N86" s="26">
        <v>28</v>
      </c>
      <c r="O86" s="30">
        <f>SUM(P86:T86)</f>
        <v>1867</v>
      </c>
      <c r="P86" s="26">
        <v>0</v>
      </c>
      <c r="Q86" s="26">
        <v>234</v>
      </c>
      <c r="R86" s="26">
        <v>0</v>
      </c>
      <c r="S86" s="26">
        <v>1633</v>
      </c>
      <c r="T86" s="26">
        <v>0</v>
      </c>
      <c r="U86" s="31">
        <v>53</v>
      </c>
    </row>
    <row r="87" spans="1:21" ht="12" customHeight="1">
      <c r="A87" s="7"/>
      <c r="B87" s="28" t="s">
        <v>96</v>
      </c>
      <c r="C87" s="29">
        <f>SUM(D87:H87)</f>
        <v>1625</v>
      </c>
      <c r="D87" s="26">
        <f t="shared" si="33"/>
        <v>306</v>
      </c>
      <c r="E87" s="26">
        <f t="shared" si="33"/>
        <v>44</v>
      </c>
      <c r="F87" s="26">
        <f t="shared" si="33"/>
        <v>59</v>
      </c>
      <c r="G87" s="26">
        <f t="shared" si="33"/>
        <v>687</v>
      </c>
      <c r="H87" s="26">
        <f t="shared" si="33"/>
        <v>529</v>
      </c>
      <c r="I87" s="30">
        <f>SUM(J87:N87)</f>
        <v>61</v>
      </c>
      <c r="J87" s="26">
        <v>0</v>
      </c>
      <c r="K87" s="26">
        <v>0</v>
      </c>
      <c r="L87" s="26">
        <v>0</v>
      </c>
      <c r="M87" s="26">
        <v>15</v>
      </c>
      <c r="N87" s="26">
        <v>46</v>
      </c>
      <c r="O87" s="30">
        <f>SUM(P87:T87)</f>
        <v>1564</v>
      </c>
      <c r="P87" s="26">
        <v>306</v>
      </c>
      <c r="Q87" s="26">
        <v>44</v>
      </c>
      <c r="R87" s="26">
        <v>59</v>
      </c>
      <c r="S87" s="26">
        <v>672</v>
      </c>
      <c r="T87" s="26">
        <v>483</v>
      </c>
      <c r="U87" s="31">
        <v>54</v>
      </c>
    </row>
    <row r="88" spans="1:21" ht="12" customHeight="1">
      <c r="A88" s="7"/>
      <c r="B88" s="28" t="s">
        <v>97</v>
      </c>
      <c r="C88" s="29">
        <f>SUM(D88:H88)</f>
        <v>430</v>
      </c>
      <c r="D88" s="26">
        <f t="shared" si="33"/>
        <v>150</v>
      </c>
      <c r="E88" s="26">
        <f t="shared" si="33"/>
        <v>0</v>
      </c>
      <c r="F88" s="26">
        <f t="shared" si="33"/>
        <v>54</v>
      </c>
      <c r="G88" s="26">
        <f t="shared" si="33"/>
        <v>226</v>
      </c>
      <c r="H88" s="26">
        <f t="shared" si="33"/>
        <v>0</v>
      </c>
      <c r="I88" s="30">
        <f>SUM(J88:N88)</f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30">
        <f>SUM(P88:T88)</f>
        <v>430</v>
      </c>
      <c r="P88" s="26">
        <v>150</v>
      </c>
      <c r="Q88" s="26">
        <v>0</v>
      </c>
      <c r="R88" s="26">
        <v>54</v>
      </c>
      <c r="S88" s="26">
        <v>226</v>
      </c>
      <c r="T88" s="26">
        <v>0</v>
      </c>
      <c r="U88" s="31">
        <v>55</v>
      </c>
    </row>
    <row r="89" spans="1:21" ht="12" customHeight="1">
      <c r="A89" s="7"/>
      <c r="B89" s="28" t="s">
        <v>98</v>
      </c>
      <c r="C89" s="29">
        <f>SUM(D89:H89)</f>
        <v>677</v>
      </c>
      <c r="D89" s="26">
        <f t="shared" si="33"/>
        <v>0</v>
      </c>
      <c r="E89" s="26">
        <f t="shared" si="33"/>
        <v>196</v>
      </c>
      <c r="F89" s="26">
        <f t="shared" si="33"/>
        <v>0</v>
      </c>
      <c r="G89" s="26">
        <f t="shared" si="33"/>
        <v>407</v>
      </c>
      <c r="H89" s="26">
        <f t="shared" si="33"/>
        <v>74</v>
      </c>
      <c r="I89" s="30">
        <f>SUM(J89:N89)</f>
        <v>127</v>
      </c>
      <c r="J89" s="26">
        <v>0</v>
      </c>
      <c r="K89" s="26">
        <v>0</v>
      </c>
      <c r="L89" s="26">
        <v>0</v>
      </c>
      <c r="M89" s="26">
        <v>94</v>
      </c>
      <c r="N89" s="26">
        <v>33</v>
      </c>
      <c r="O89" s="30">
        <f>SUM(P89:T89)</f>
        <v>550</v>
      </c>
      <c r="P89" s="26">
        <v>0</v>
      </c>
      <c r="Q89" s="26">
        <v>196</v>
      </c>
      <c r="R89" s="26">
        <v>0</v>
      </c>
      <c r="S89" s="26">
        <v>313</v>
      </c>
      <c r="T89" s="26">
        <v>41</v>
      </c>
      <c r="U89" s="31">
        <v>56</v>
      </c>
    </row>
    <row r="90" spans="1:21" ht="12" customHeight="1">
      <c r="A90" s="7"/>
      <c r="B90" s="8"/>
      <c r="C90" s="29"/>
      <c r="D90" s="26"/>
      <c r="E90" s="26"/>
      <c r="F90" s="26"/>
      <c r="G90" s="32"/>
      <c r="H90" s="26"/>
      <c r="I90" s="30"/>
      <c r="J90" s="26"/>
      <c r="K90" s="26"/>
      <c r="L90" s="26"/>
      <c r="M90" s="32"/>
      <c r="N90" s="26"/>
      <c r="O90" s="30"/>
      <c r="P90" s="26"/>
      <c r="Q90" s="26"/>
      <c r="R90" s="26"/>
      <c r="S90" s="32"/>
      <c r="T90" s="26"/>
      <c r="U90" s="27"/>
    </row>
    <row r="91" spans="1:21" s="18" customFormat="1" ht="12" customHeight="1">
      <c r="A91" s="42" t="s">
        <v>99</v>
      </c>
      <c r="B91" s="44"/>
      <c r="C91" s="14">
        <f aca="true" t="shared" si="34" ref="C91:T91">SUM(C92:C93)</f>
        <v>7283</v>
      </c>
      <c r="D91" s="15">
        <f t="shared" si="34"/>
        <v>72</v>
      </c>
      <c r="E91" s="15">
        <f t="shared" si="34"/>
        <v>558</v>
      </c>
      <c r="F91" s="15">
        <f t="shared" si="34"/>
        <v>2173</v>
      </c>
      <c r="G91" s="15">
        <f t="shared" si="34"/>
        <v>3722</v>
      </c>
      <c r="H91" s="15">
        <f t="shared" si="34"/>
        <v>758</v>
      </c>
      <c r="I91" s="15">
        <f t="shared" si="34"/>
        <v>425</v>
      </c>
      <c r="J91" s="15">
        <f t="shared" si="34"/>
        <v>0</v>
      </c>
      <c r="K91" s="15">
        <f t="shared" si="34"/>
        <v>0</v>
      </c>
      <c r="L91" s="15">
        <f t="shared" si="34"/>
        <v>129</v>
      </c>
      <c r="M91" s="15">
        <f t="shared" si="34"/>
        <v>145</v>
      </c>
      <c r="N91" s="15">
        <f t="shared" si="34"/>
        <v>151</v>
      </c>
      <c r="O91" s="15">
        <f t="shared" si="34"/>
        <v>6858</v>
      </c>
      <c r="P91" s="15">
        <f t="shared" si="34"/>
        <v>72</v>
      </c>
      <c r="Q91" s="15">
        <f t="shared" si="34"/>
        <v>558</v>
      </c>
      <c r="R91" s="15">
        <f t="shared" si="34"/>
        <v>2044</v>
      </c>
      <c r="S91" s="15">
        <f t="shared" si="34"/>
        <v>3577</v>
      </c>
      <c r="T91" s="15">
        <f t="shared" si="34"/>
        <v>607</v>
      </c>
      <c r="U91" s="17" t="s">
        <v>100</v>
      </c>
    </row>
    <row r="92" spans="1:21" ht="12" customHeight="1">
      <c r="A92" s="7"/>
      <c r="B92" s="28" t="s">
        <v>101</v>
      </c>
      <c r="C92" s="29">
        <f>SUM(D92:H92)</f>
        <v>2300</v>
      </c>
      <c r="D92" s="26">
        <f aca="true" t="shared" si="35" ref="D92:H93">SUM(J92,P92)</f>
        <v>0</v>
      </c>
      <c r="E92" s="26">
        <f t="shared" si="35"/>
        <v>134</v>
      </c>
      <c r="F92" s="26">
        <f t="shared" si="35"/>
        <v>931</v>
      </c>
      <c r="G92" s="26">
        <f t="shared" si="35"/>
        <v>813</v>
      </c>
      <c r="H92" s="26">
        <f t="shared" si="35"/>
        <v>422</v>
      </c>
      <c r="I92" s="30">
        <f>SUM(J92:N92)</f>
        <v>84</v>
      </c>
      <c r="J92" s="26">
        <v>0</v>
      </c>
      <c r="K92" s="26">
        <v>0</v>
      </c>
      <c r="L92" s="26">
        <v>25</v>
      </c>
      <c r="M92" s="26">
        <v>18</v>
      </c>
      <c r="N92" s="26">
        <v>41</v>
      </c>
      <c r="O92" s="30">
        <f>SUM(P92:T92)</f>
        <v>2216</v>
      </c>
      <c r="P92" s="26">
        <v>0</v>
      </c>
      <c r="Q92" s="26">
        <v>134</v>
      </c>
      <c r="R92" s="26">
        <v>906</v>
      </c>
      <c r="S92" s="26">
        <v>795</v>
      </c>
      <c r="T92" s="26">
        <v>381</v>
      </c>
      <c r="U92" s="31">
        <v>57</v>
      </c>
    </row>
    <row r="93" spans="1:21" ht="12" customHeight="1">
      <c r="A93" s="11"/>
      <c r="B93" s="37" t="s">
        <v>102</v>
      </c>
      <c r="C93" s="38">
        <f>SUM(D93:H93)</f>
        <v>4983</v>
      </c>
      <c r="D93" s="39">
        <f t="shared" si="35"/>
        <v>72</v>
      </c>
      <c r="E93" s="39">
        <f t="shared" si="35"/>
        <v>424</v>
      </c>
      <c r="F93" s="39">
        <f t="shared" si="35"/>
        <v>1242</v>
      </c>
      <c r="G93" s="39">
        <f t="shared" si="35"/>
        <v>2909</v>
      </c>
      <c r="H93" s="39">
        <f t="shared" si="35"/>
        <v>336</v>
      </c>
      <c r="I93" s="40">
        <f>SUM(J93:N93)</f>
        <v>341</v>
      </c>
      <c r="J93" s="39">
        <v>0</v>
      </c>
      <c r="K93" s="39">
        <v>0</v>
      </c>
      <c r="L93" s="39">
        <v>104</v>
      </c>
      <c r="M93" s="39">
        <v>127</v>
      </c>
      <c r="N93" s="39">
        <v>110</v>
      </c>
      <c r="O93" s="40">
        <f>SUM(P93:T93)</f>
        <v>4642</v>
      </c>
      <c r="P93" s="39">
        <v>72</v>
      </c>
      <c r="Q93" s="39">
        <v>424</v>
      </c>
      <c r="R93" s="39">
        <v>1138</v>
      </c>
      <c r="S93" s="39">
        <v>2782</v>
      </c>
      <c r="T93" s="39">
        <v>226</v>
      </c>
      <c r="U93" s="41">
        <v>58</v>
      </c>
    </row>
    <row r="94" spans="1:9" ht="14.25" customHeight="1">
      <c r="A94" s="24"/>
      <c r="C94" s="3"/>
      <c r="D94" s="3"/>
      <c r="E94" s="26"/>
      <c r="F94" s="26"/>
      <c r="G94" s="26"/>
      <c r="H94" s="26"/>
      <c r="I94" s="3"/>
    </row>
    <row r="95" spans="2:8" ht="12" customHeight="1">
      <c r="B95" s="26"/>
      <c r="C95" s="3"/>
      <c r="D95" s="3"/>
      <c r="E95" s="30"/>
      <c r="F95" s="30"/>
      <c r="G95" s="30"/>
      <c r="H95" s="30"/>
    </row>
    <row r="96" spans="2:8" ht="12" customHeight="1">
      <c r="B96" s="30"/>
      <c r="E96" s="30"/>
      <c r="F96" s="30"/>
      <c r="G96" s="30"/>
      <c r="H96" s="30"/>
    </row>
    <row r="97" spans="2:8" ht="12" customHeight="1">
      <c r="B97" s="30"/>
      <c r="E97" s="30"/>
      <c r="F97" s="30"/>
      <c r="G97" s="30"/>
      <c r="H97" s="30"/>
    </row>
    <row r="98" spans="2:8" ht="12" customHeight="1">
      <c r="B98" s="30"/>
      <c r="F98" s="30"/>
      <c r="G98" s="30"/>
      <c r="H98" s="30"/>
    </row>
    <row r="99" spans="2:8" ht="12" customHeight="1">
      <c r="B99" s="30"/>
      <c r="F99" s="30"/>
      <c r="G99" s="30"/>
      <c r="H99" s="30"/>
    </row>
    <row r="100" spans="2:8" ht="12" customHeight="1">
      <c r="B100" s="30"/>
      <c r="F100" s="30"/>
      <c r="G100" s="30"/>
      <c r="H100" s="30"/>
    </row>
    <row r="101" spans="2:8" ht="12" customHeight="1">
      <c r="B101" s="30"/>
      <c r="F101" s="30"/>
      <c r="G101" s="30"/>
      <c r="H101" s="30"/>
    </row>
    <row r="102" spans="2:8" ht="12" customHeight="1">
      <c r="B102" s="30"/>
      <c r="F102" s="30"/>
      <c r="G102" s="30"/>
      <c r="H102" s="30"/>
    </row>
    <row r="103" spans="2:8" ht="12" customHeight="1">
      <c r="B103" s="30"/>
      <c r="F103" s="30"/>
      <c r="G103" s="30"/>
      <c r="H103" s="30"/>
    </row>
    <row r="104" spans="2:8" ht="12" customHeight="1">
      <c r="B104" s="30"/>
      <c r="F104" s="30"/>
      <c r="G104" s="30"/>
      <c r="H104" s="30"/>
    </row>
    <row r="105" spans="2:8" ht="12" customHeight="1">
      <c r="B105" s="30"/>
      <c r="F105" s="30"/>
      <c r="G105" s="30"/>
      <c r="H105" s="30"/>
    </row>
    <row r="106" spans="2:8" ht="12" customHeight="1">
      <c r="B106" s="30"/>
      <c r="F106" s="30"/>
      <c r="G106" s="30"/>
      <c r="H106" s="30"/>
    </row>
    <row r="107" spans="2:8" ht="12" customHeight="1">
      <c r="B107" s="30"/>
      <c r="F107" s="30"/>
      <c r="G107" s="30"/>
      <c r="H107" s="30"/>
    </row>
    <row r="108" spans="2:8" ht="12" customHeight="1">
      <c r="B108" s="30"/>
      <c r="F108" s="30"/>
      <c r="G108" s="30"/>
      <c r="H108" s="30"/>
    </row>
    <row r="109" spans="2:8" ht="12" customHeight="1">
      <c r="B109" s="30"/>
      <c r="F109" s="30"/>
      <c r="G109" s="30"/>
      <c r="H109" s="30"/>
    </row>
    <row r="110" spans="2:8" ht="12" customHeight="1">
      <c r="B110" s="30"/>
      <c r="F110" s="30"/>
      <c r="G110" s="30"/>
      <c r="H110" s="30"/>
    </row>
    <row r="111" spans="2:8" ht="12" customHeight="1">
      <c r="B111" s="30"/>
      <c r="F111" s="30"/>
      <c r="G111" s="30"/>
      <c r="H111" s="30"/>
    </row>
    <row r="112" spans="2:8" ht="12" customHeight="1">
      <c r="B112" s="30"/>
      <c r="F112" s="30"/>
      <c r="G112" s="30"/>
      <c r="H112" s="30"/>
    </row>
    <row r="113" spans="2:8" ht="12" customHeight="1">
      <c r="B113" s="30"/>
      <c r="F113" s="30"/>
      <c r="G113" s="30"/>
      <c r="H113" s="30"/>
    </row>
    <row r="114" spans="2:8" ht="12" customHeight="1">
      <c r="B114" s="30"/>
      <c r="F114" s="30"/>
      <c r="G114" s="30"/>
      <c r="H114" s="30"/>
    </row>
    <row r="115" spans="2:8" ht="12" customHeight="1">
      <c r="B115" s="30"/>
      <c r="F115" s="30"/>
      <c r="G115" s="30"/>
      <c r="H115" s="30"/>
    </row>
    <row r="116" spans="2:8" ht="12" customHeight="1">
      <c r="B116" s="30"/>
      <c r="F116" s="30"/>
      <c r="G116" s="30"/>
      <c r="H116" s="30"/>
    </row>
    <row r="117" spans="2:8" ht="12" customHeight="1">
      <c r="B117" s="30"/>
      <c r="F117" s="30"/>
      <c r="G117" s="30"/>
      <c r="H117" s="30"/>
    </row>
    <row r="118" spans="2:8" ht="12" customHeight="1">
      <c r="B118" s="30"/>
      <c r="F118" s="30"/>
      <c r="G118" s="30"/>
      <c r="H118" s="30"/>
    </row>
    <row r="119" spans="2:8" ht="12" customHeight="1">
      <c r="B119" s="30"/>
      <c r="F119" s="30"/>
      <c r="G119" s="30"/>
      <c r="H119" s="30"/>
    </row>
    <row r="120" spans="2:8" ht="12" customHeight="1">
      <c r="B120" s="30"/>
      <c r="F120" s="30"/>
      <c r="G120" s="30"/>
      <c r="H120" s="30"/>
    </row>
    <row r="121" spans="2:8" ht="12" customHeight="1">
      <c r="B121" s="30"/>
      <c r="F121" s="30"/>
      <c r="G121" s="30"/>
      <c r="H121" s="30"/>
    </row>
    <row r="122" spans="2:8" ht="12" customHeight="1">
      <c r="B122" s="30"/>
      <c r="F122" s="30"/>
      <c r="G122" s="30"/>
      <c r="H122" s="30"/>
    </row>
    <row r="123" spans="2:8" ht="12" customHeight="1">
      <c r="B123" s="30"/>
      <c r="F123" s="30"/>
      <c r="G123" s="30"/>
      <c r="H123" s="30"/>
    </row>
    <row r="124" spans="2:8" ht="12" customHeight="1">
      <c r="B124" s="30"/>
      <c r="F124" s="30"/>
      <c r="G124" s="30"/>
      <c r="H124" s="30"/>
    </row>
    <row r="125" spans="2:8" ht="12" customHeight="1">
      <c r="B125" s="30"/>
      <c r="F125" s="30"/>
      <c r="G125" s="30"/>
      <c r="H125" s="30"/>
    </row>
    <row r="126" spans="2:8" ht="12" customHeight="1">
      <c r="B126" s="30"/>
      <c r="F126" s="30"/>
      <c r="G126" s="30"/>
      <c r="H126" s="30"/>
    </row>
    <row r="127" spans="2:8" ht="12" customHeight="1">
      <c r="B127" s="30"/>
      <c r="F127" s="30"/>
      <c r="G127" s="30"/>
      <c r="H127" s="30"/>
    </row>
    <row r="128" spans="2:8" ht="12" customHeight="1">
      <c r="B128" s="30"/>
      <c r="F128" s="30"/>
      <c r="G128" s="30"/>
      <c r="H128" s="30"/>
    </row>
    <row r="129" spans="2:8" ht="12" customHeight="1">
      <c r="B129" s="30"/>
      <c r="F129" s="30"/>
      <c r="G129" s="30"/>
      <c r="H129" s="30"/>
    </row>
    <row r="130" spans="2:8" ht="12" customHeight="1">
      <c r="B130" s="30"/>
      <c r="F130" s="30"/>
      <c r="G130" s="30"/>
      <c r="H130" s="30"/>
    </row>
    <row r="131" spans="2:8" ht="12" customHeight="1">
      <c r="B131" s="30"/>
      <c r="F131" s="30"/>
      <c r="G131" s="30"/>
      <c r="H131" s="30"/>
    </row>
    <row r="132" spans="2:8" ht="12" customHeight="1">
      <c r="B132" s="30"/>
      <c r="F132" s="30"/>
      <c r="G132" s="30"/>
      <c r="H132" s="30"/>
    </row>
    <row r="133" spans="2:8" ht="12" customHeight="1">
      <c r="B133" s="30"/>
      <c r="F133" s="30"/>
      <c r="G133" s="30"/>
      <c r="H133" s="30"/>
    </row>
    <row r="134" spans="2:8" ht="12" customHeight="1">
      <c r="B134" s="30"/>
      <c r="F134" s="30"/>
      <c r="G134" s="30"/>
      <c r="H134" s="30"/>
    </row>
    <row r="135" spans="2:8" ht="12" customHeight="1">
      <c r="B135" s="30"/>
      <c r="F135" s="30"/>
      <c r="G135" s="30"/>
      <c r="H135" s="30"/>
    </row>
    <row r="136" spans="2:8" ht="12" customHeight="1">
      <c r="B136" s="30"/>
      <c r="F136" s="30"/>
      <c r="G136" s="30"/>
      <c r="H136" s="30"/>
    </row>
    <row r="137" spans="2:8" ht="12" customHeight="1">
      <c r="B137" s="30"/>
      <c r="F137" s="30"/>
      <c r="G137" s="30"/>
      <c r="H137" s="30"/>
    </row>
    <row r="138" spans="2:8" ht="12" customHeight="1">
      <c r="B138" s="30"/>
      <c r="F138" s="30"/>
      <c r="G138" s="30"/>
      <c r="H138" s="30"/>
    </row>
    <row r="139" spans="2:8" ht="12" customHeight="1">
      <c r="B139" s="30"/>
      <c r="F139" s="30"/>
      <c r="G139" s="30"/>
      <c r="H139" s="30"/>
    </row>
    <row r="140" spans="2:8" ht="12" customHeight="1">
      <c r="B140" s="30"/>
      <c r="F140" s="30"/>
      <c r="G140" s="30"/>
      <c r="H140" s="30"/>
    </row>
    <row r="141" spans="2:8" ht="12" customHeight="1">
      <c r="B141" s="30"/>
      <c r="F141" s="30"/>
      <c r="G141" s="30"/>
      <c r="H141" s="30"/>
    </row>
    <row r="142" spans="2:8" ht="12" customHeight="1">
      <c r="B142" s="30"/>
      <c r="F142" s="30"/>
      <c r="G142" s="30"/>
      <c r="H142" s="30"/>
    </row>
    <row r="143" spans="2:8" ht="12" customHeight="1">
      <c r="B143" s="30"/>
      <c r="F143" s="30"/>
      <c r="G143" s="30"/>
      <c r="H143" s="30"/>
    </row>
    <row r="144" spans="2:8" ht="12" customHeight="1">
      <c r="B144" s="30"/>
      <c r="F144" s="30"/>
      <c r="G144" s="30"/>
      <c r="H144" s="30"/>
    </row>
    <row r="145" spans="2:8" ht="12" customHeight="1">
      <c r="B145" s="30"/>
      <c r="F145" s="30"/>
      <c r="G145" s="30"/>
      <c r="H145" s="30"/>
    </row>
    <row r="146" spans="2:8" ht="12" customHeight="1">
      <c r="B146" s="30"/>
      <c r="F146" s="30"/>
      <c r="G146" s="30"/>
      <c r="H146" s="30"/>
    </row>
    <row r="147" spans="2:8" ht="12" customHeight="1">
      <c r="B147" s="30"/>
      <c r="F147" s="30"/>
      <c r="G147" s="30"/>
      <c r="H147" s="30"/>
    </row>
    <row r="148" ht="12" customHeight="1">
      <c r="B148" s="30"/>
    </row>
    <row r="149" ht="12" customHeight="1">
      <c r="B149" s="30"/>
    </row>
    <row r="150" ht="12" customHeight="1">
      <c r="B150" s="30"/>
    </row>
    <row r="151" ht="12" customHeight="1">
      <c r="B151" s="30"/>
    </row>
    <row r="152" ht="12" customHeight="1">
      <c r="B152" s="30"/>
    </row>
    <row r="153" ht="12" customHeight="1">
      <c r="B153" s="30"/>
    </row>
    <row r="154" ht="12" customHeight="1">
      <c r="B154" s="30"/>
    </row>
    <row r="155" ht="12" customHeight="1">
      <c r="B155" s="30"/>
    </row>
    <row r="156" ht="12" customHeight="1">
      <c r="B156" s="30"/>
    </row>
    <row r="157" ht="12" customHeight="1">
      <c r="B157" s="30"/>
    </row>
    <row r="158" ht="12" customHeight="1">
      <c r="B158" s="30"/>
    </row>
    <row r="159" ht="12" customHeight="1">
      <c r="B159" s="30"/>
    </row>
    <row r="160" ht="12" customHeight="1">
      <c r="B160" s="30"/>
    </row>
  </sheetData>
  <sheetProtection/>
  <mergeCells count="34">
    <mergeCell ref="M4:M5"/>
    <mergeCell ref="O4:O5"/>
    <mergeCell ref="G4:G5"/>
    <mergeCell ref="I4:I5"/>
    <mergeCell ref="G2:H2"/>
    <mergeCell ref="T2:U2"/>
    <mergeCell ref="C3:H3"/>
    <mergeCell ref="I3:N3"/>
    <mergeCell ref="O3:T3"/>
    <mergeCell ref="U3:U5"/>
    <mergeCell ref="K4:K5"/>
    <mergeCell ref="L4:L5"/>
    <mergeCell ref="Q4:Q5"/>
    <mergeCell ref="R4:R5"/>
    <mergeCell ref="S4:S5"/>
    <mergeCell ref="A6:B6"/>
    <mergeCell ref="A8:B8"/>
    <mergeCell ref="A10:B10"/>
    <mergeCell ref="A4:B4"/>
    <mergeCell ref="C4:C5"/>
    <mergeCell ref="E4:E5"/>
    <mergeCell ref="F4:F5"/>
    <mergeCell ref="A24:B24"/>
    <mergeCell ref="A29:B29"/>
    <mergeCell ref="A36:B36"/>
    <mergeCell ref="A40:B40"/>
    <mergeCell ref="A46:B46"/>
    <mergeCell ref="A49:B49"/>
    <mergeCell ref="A59:B59"/>
    <mergeCell ref="A69:B69"/>
    <mergeCell ref="A74:B74"/>
    <mergeCell ref="A78:B78"/>
    <mergeCell ref="A85:B85"/>
    <mergeCell ref="A91:B91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2009-05-12T04:55:13Z</dcterms:created>
  <dcterms:modified xsi:type="dcterms:W3CDTF">2009-05-12T07:27:08Z</dcterms:modified>
  <cp:category/>
  <cp:version/>
  <cp:contentType/>
  <cp:contentStatus/>
</cp:coreProperties>
</file>