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'41'!$A$1:$H$86</definedName>
    <definedName name="_59．経営耕地面積">'41'!$A$1:$J$86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'41'!$A$1:$J$86</definedName>
    <definedName name="Print_Area_MI" localSheetId="0">'41'!$A$1:$K$48</definedName>
  </definedNames>
  <calcPr fullCalcOnLoad="1"/>
</workbook>
</file>

<file path=xl/sharedStrings.xml><?xml version="1.0" encoding="utf-8"?>
<sst xmlns="http://schemas.openxmlformats.org/spreadsheetml/2006/main" count="92" uniqueCount="91">
  <si>
    <t>　41．土地利用別経営耕地面積</t>
  </si>
  <si>
    <t>(単位  アール)</t>
  </si>
  <si>
    <t>各年２月１日</t>
  </si>
  <si>
    <t>田</t>
  </si>
  <si>
    <t xml:space="preserve">    樹  園  地</t>
  </si>
  <si>
    <t>年次および</t>
  </si>
  <si>
    <t>総数</t>
  </si>
  <si>
    <t>市  町  村</t>
  </si>
  <si>
    <t>総数</t>
  </si>
  <si>
    <t>一毛田</t>
  </si>
  <si>
    <t>二毛田</t>
  </si>
  <si>
    <t>その他</t>
  </si>
  <si>
    <t>畑</t>
  </si>
  <si>
    <t>果樹園</t>
  </si>
  <si>
    <t>その他</t>
  </si>
  <si>
    <t>昭  和  35 年</t>
  </si>
  <si>
    <t xml:space="preserve">        40</t>
  </si>
  <si>
    <t xml:space="preserve">        45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</si>
  <si>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</si>
  <si>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</si>
  <si>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</si>
  <si>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</si>
  <si>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</si>
  <si>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</si>
  <si>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</si>
  <si>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</si>
  <si>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</si>
  <si>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</si>
  <si>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</si>
  <si>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</si>
  <si>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</si>
  <si>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</si>
  <si>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</si>
  <si>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</si>
  <si>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</si>
  <si>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</si>
  <si>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</si>
  <si>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</si>
  <si>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</si>
  <si>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</si>
  <si>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</si>
  <si>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</si>
  <si>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</si>
  <si>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</si>
  <si>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</si>
  <si>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</si>
  <si>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</si>
  <si>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</si>
  <si>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</si>
  <si>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</si>
  <si>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</si>
  <si>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</si>
  <si>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</si>
  <si>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</si>
  <si>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</si>
  <si>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</si>
  <si>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</si>
  <si>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</si>
  <si>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</si>
  <si>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</si>
  <si>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</si>
  <si>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</si>
  <si>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</si>
  <si>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</si>
  <si>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</si>
  <si>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</si>
  <si>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</si>
  <si>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</si>
  <si>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</si>
  <si>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</si>
  <si>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</si>
  <si>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</si>
  <si>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</si>
  <si>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</si>
  <si>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</si>
  <si>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</si>
  <si>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</si>
  <si>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</si>
  <si>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</si>
  <si>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</si>
  <si>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</si>
  <si>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</si>
  <si>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</si>
  <si>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</si>
  <si>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</si>
  <si>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</si>
  <si>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</si>
  <si>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</si>
  <si>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</si>
  <si>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</si>
  <si>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資料：県統計課「農林業センサス」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</si>
</sst>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 applyProtection="1">
      <alignment vertical="center"/>
      <protection locked="0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4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41" fontId="21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2" fillId="0" borderId="11" xfId="0" applyNumberFormat="1" applyFont="1" applyFill="1" applyBorder="1" applyAlignment="1" applyProtection="1">
      <alignment vertical="center"/>
      <protection locked="0"/>
    </xf>
    <xf numFmtId="176" fontId="22" fillId="0" borderId="17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horizontal="distributed" vertical="center"/>
      <protection locked="0"/>
    </xf>
    <xf numFmtId="41" fontId="22" fillId="0" borderId="12" xfId="0" applyNumberFormat="1" applyFont="1" applyFill="1" applyBorder="1" applyAlignment="1" applyProtection="1">
      <alignment horizontal="center" vertical="center"/>
      <protection locked="0"/>
    </xf>
    <xf numFmtId="41" fontId="22" fillId="0" borderId="12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41" fontId="21" fillId="0" borderId="11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 quotePrefix="1">
      <alignment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41" fontId="23" fillId="0" borderId="11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177" fontId="21" fillId="0" borderId="0" xfId="0" applyNumberFormat="1" applyFont="1" applyFill="1" applyBorder="1" applyAlignment="1" applyProtection="1">
      <alignment/>
      <protection locked="0"/>
    </xf>
    <xf numFmtId="176" fontId="23" fillId="0" borderId="17" xfId="0" applyNumberFormat="1" applyFont="1" applyFill="1" applyBorder="1" applyAlignment="1" applyProtection="1">
      <alignment horizontal="distributed"/>
      <protection locked="0"/>
    </xf>
    <xf numFmtId="41" fontId="23" fillId="0" borderId="11" xfId="0" applyNumberFormat="1" applyFont="1" applyFill="1" applyBorder="1" applyAlignment="1">
      <alignment/>
    </xf>
    <xf numFmtId="177" fontId="21" fillId="0" borderId="0" xfId="0" applyNumberFormat="1" applyFont="1" applyFill="1" applyAlignment="1" applyProtection="1">
      <alignment/>
      <protection locked="0"/>
    </xf>
    <xf numFmtId="176" fontId="21" fillId="0" borderId="13" xfId="0" applyNumberFormat="1" applyFont="1" applyFill="1" applyBorder="1" applyAlignment="1" applyProtection="1">
      <alignment horizontal="distributed"/>
      <protection locked="0"/>
    </xf>
    <xf numFmtId="41" fontId="21" fillId="0" borderId="12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41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4210050" y="1095375"/>
          <a:ext cx="2247900" cy="0"/>
        </a:xfrm>
        <a:prstGeom prst="rightBrace">
          <a:avLst>
            <a:gd name="adj1" fmla="val -50000"/>
            <a:gd name="adj2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54" customWidth="1"/>
    <col min="2" max="9" width="9.16015625" style="3" bestFit="1" customWidth="1"/>
    <col min="10" max="10" width="10.91015625" style="3" bestFit="1" customWidth="1"/>
    <col min="11" max="11" width="8.66015625" style="3" customWidth="1"/>
    <col min="12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ht="15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7" t="s">
        <v>2</v>
      </c>
      <c r="K2" s="8"/>
      <c r="L2" s="8"/>
      <c r="M2" s="8"/>
    </row>
    <row r="3" spans="1:10" s="15" customFormat="1" ht="13.5" customHeight="1" thickTop="1">
      <c r="A3" s="9"/>
      <c r="B3" s="10"/>
      <c r="C3" s="11" t="s">
        <v>3</v>
      </c>
      <c r="D3" s="12"/>
      <c r="E3" s="12"/>
      <c r="F3" s="13"/>
      <c r="G3" s="14"/>
      <c r="H3" s="11" t="s">
        <v>4</v>
      </c>
      <c r="I3" s="12"/>
      <c r="J3" s="12"/>
    </row>
    <row r="4" spans="1:10" s="15" customFormat="1" ht="13.5" customHeight="1">
      <c r="A4" s="16" t="s">
        <v>5</v>
      </c>
      <c r="B4" s="17" t="s">
        <v>6</v>
      </c>
      <c r="C4" s="18"/>
      <c r="D4" s="18"/>
      <c r="E4" s="18"/>
      <c r="F4" s="19"/>
      <c r="G4" s="20"/>
      <c r="H4" s="20"/>
      <c r="I4" s="21"/>
      <c r="J4" s="21"/>
    </row>
    <row r="5" spans="1:10" s="15" customFormat="1" ht="12.75" customHeight="1">
      <c r="A5" s="22" t="s">
        <v>7</v>
      </c>
      <c r="B5" s="17"/>
      <c r="C5" s="10" t="s">
        <v>8</v>
      </c>
      <c r="D5" s="19" t="s">
        <v>9</v>
      </c>
      <c r="E5" s="10" t="s">
        <v>10</v>
      </c>
      <c r="F5" s="10" t="s">
        <v>11</v>
      </c>
      <c r="G5" s="10" t="s">
        <v>12</v>
      </c>
      <c r="H5" s="10" t="s">
        <v>8</v>
      </c>
      <c r="I5" s="10" t="s">
        <v>13</v>
      </c>
      <c r="J5" s="10" t="s">
        <v>14</v>
      </c>
    </row>
    <row r="6" spans="1:10" s="15" customFormat="1" ht="11.25" customHeight="1">
      <c r="A6" s="23"/>
      <c r="B6" s="24"/>
      <c r="C6" s="25"/>
      <c r="D6" s="25"/>
      <c r="E6" s="25"/>
      <c r="F6" s="25"/>
      <c r="G6" s="25"/>
      <c r="H6" s="25"/>
      <c r="I6" s="26"/>
      <c r="J6" s="26"/>
    </row>
    <row r="7" spans="1:10" ht="12" customHeight="1">
      <c r="A7" s="27" t="s">
        <v>15</v>
      </c>
      <c r="B7" s="28">
        <v>8077426</v>
      </c>
      <c r="C7" s="29">
        <v>5215955</v>
      </c>
      <c r="D7" s="30">
        <v>235078</v>
      </c>
      <c r="E7" s="30">
        <v>278622</v>
      </c>
      <c r="F7" s="31">
        <v>4702255</v>
      </c>
      <c r="G7" s="32">
        <v>2461181</v>
      </c>
      <c r="H7" s="32">
        <v>400270</v>
      </c>
      <c r="I7" s="32">
        <v>25550</v>
      </c>
      <c r="J7" s="32">
        <v>374720</v>
      </c>
    </row>
    <row r="8" spans="1:10" ht="12" customHeight="1">
      <c r="A8" s="33" t="s">
        <v>16</v>
      </c>
      <c r="B8" s="28">
        <v>7965896</v>
      </c>
      <c r="C8" s="29">
        <v>5189114</v>
      </c>
      <c r="D8" s="30">
        <v>2844020</v>
      </c>
      <c r="E8" s="30">
        <v>2252788</v>
      </c>
      <c r="F8" s="31">
        <v>92306</v>
      </c>
      <c r="G8" s="32">
        <v>1955657</v>
      </c>
      <c r="H8" s="32">
        <v>821125</v>
      </c>
      <c r="I8" s="32">
        <v>656708</v>
      </c>
      <c r="J8" s="32">
        <v>164417</v>
      </c>
    </row>
    <row r="9" spans="1:10" ht="12" customHeight="1">
      <c r="A9" s="33"/>
      <c r="B9" s="28"/>
      <c r="C9" s="29"/>
      <c r="D9" s="34"/>
      <c r="E9" s="34"/>
      <c r="F9" s="31"/>
      <c r="G9" s="32"/>
      <c r="H9" s="32"/>
      <c r="I9" s="32"/>
      <c r="J9" s="32"/>
    </row>
    <row r="10" spans="1:10" ht="12" customHeight="1">
      <c r="A10" s="35" t="s">
        <v>17</v>
      </c>
      <c r="B10" s="36">
        <v>7942038</v>
      </c>
      <c r="C10" s="37">
        <v>5044990</v>
      </c>
      <c r="D10" s="37">
        <f aca="true" t="shared" si="0" ref="D10:I10">SUM(D12:D13)</f>
        <v>3529744</v>
      </c>
      <c r="E10" s="37">
        <v>1432416</v>
      </c>
      <c r="F10" s="37">
        <f t="shared" si="0"/>
        <v>82830</v>
      </c>
      <c r="G10" s="38">
        <f t="shared" si="0"/>
        <v>1594667</v>
      </c>
      <c r="H10" s="38">
        <v>1302381</v>
      </c>
      <c r="I10" s="38">
        <f t="shared" si="0"/>
        <v>1102790</v>
      </c>
      <c r="J10" s="38">
        <v>199591</v>
      </c>
    </row>
    <row r="11" spans="1:10" ht="12" customHeight="1">
      <c r="A11" s="39"/>
      <c r="B11" s="28"/>
      <c r="C11" s="29"/>
      <c r="D11" s="29"/>
      <c r="E11" s="29"/>
      <c r="F11" s="29"/>
      <c r="G11" s="32"/>
      <c r="H11" s="32"/>
      <c r="I11" s="32"/>
      <c r="J11" s="32"/>
    </row>
    <row r="12" spans="1:10" s="43" customFormat="1" ht="12" customHeight="1">
      <c r="A12" s="40" t="s">
        <v>18</v>
      </c>
      <c r="B12" s="36">
        <v>3209138</v>
      </c>
      <c r="C12" s="41">
        <f aca="true" t="shared" si="1" ref="C12:I12">SUM(C15:C25)</f>
        <v>2057077</v>
      </c>
      <c r="D12" s="41">
        <f t="shared" si="1"/>
        <v>1418218</v>
      </c>
      <c r="E12" s="41">
        <f t="shared" si="1"/>
        <v>610262</v>
      </c>
      <c r="F12" s="42">
        <v>28597</v>
      </c>
      <c r="G12" s="43">
        <f t="shared" si="1"/>
        <v>581950</v>
      </c>
      <c r="H12" s="43">
        <v>570111</v>
      </c>
      <c r="I12" s="43">
        <f t="shared" si="1"/>
        <v>510684</v>
      </c>
      <c r="J12" s="43">
        <v>59427</v>
      </c>
    </row>
    <row r="13" spans="1:10" s="43" customFormat="1" ht="12" customHeight="1">
      <c r="A13" s="40" t="s">
        <v>19</v>
      </c>
      <c r="B13" s="36">
        <v>4732900</v>
      </c>
      <c r="C13" s="41">
        <v>2987913</v>
      </c>
      <c r="D13" s="41">
        <f aca="true" t="shared" si="2" ref="D13:I13">SUM(D26+D30+D36+D39+D44+D46+D55+D64+D68+D71+D77+D82)</f>
        <v>2111526</v>
      </c>
      <c r="E13" s="41">
        <v>822154</v>
      </c>
      <c r="F13" s="42">
        <f t="shared" si="2"/>
        <v>54233</v>
      </c>
      <c r="G13" s="43">
        <f t="shared" si="2"/>
        <v>1012717</v>
      </c>
      <c r="H13" s="43">
        <f t="shared" si="2"/>
        <v>732268</v>
      </c>
      <c r="I13" s="43">
        <f t="shared" si="2"/>
        <v>592106</v>
      </c>
      <c r="J13" s="43">
        <v>1140164</v>
      </c>
    </row>
    <row r="14" spans="1:10" s="43" customFormat="1" ht="12" customHeight="1">
      <c r="A14" s="39"/>
      <c r="B14" s="28"/>
      <c r="C14" s="29"/>
      <c r="D14" s="29"/>
      <c r="E14" s="29"/>
      <c r="F14" s="29"/>
      <c r="G14" s="32"/>
      <c r="H14" s="32"/>
      <c r="I14" s="32"/>
      <c r="J14" s="32"/>
    </row>
    <row r="15" spans="1:10" ht="12" customHeight="1">
      <c r="A15" s="39" t="s">
        <v>20</v>
      </c>
      <c r="B15" s="28">
        <f>SUM(C15+G15+H15)</f>
        <v>624317</v>
      </c>
      <c r="C15" s="29">
        <f>SUM(D15:F15)</f>
        <v>412843</v>
      </c>
      <c r="D15" s="29">
        <v>274846</v>
      </c>
      <c r="E15" s="29">
        <v>131668</v>
      </c>
      <c r="F15" s="29">
        <v>6329</v>
      </c>
      <c r="G15" s="32">
        <v>127116</v>
      </c>
      <c r="H15" s="32">
        <f>SUM(I15:J15)</f>
        <v>84358</v>
      </c>
      <c r="I15" s="32">
        <v>75214</v>
      </c>
      <c r="J15" s="32">
        <v>9144</v>
      </c>
    </row>
    <row r="16" spans="1:10" ht="12" customHeight="1">
      <c r="A16" s="39" t="s">
        <v>21</v>
      </c>
      <c r="B16" s="28">
        <f aca="true" t="shared" si="3" ref="B16:B25">SUM(C16+G16+H16)</f>
        <v>79780</v>
      </c>
      <c r="C16" s="29">
        <f aca="true" t="shared" si="4" ref="C16:C25">SUM(D16:F16)</f>
        <v>54739</v>
      </c>
      <c r="D16" s="29">
        <v>42559</v>
      </c>
      <c r="E16" s="29">
        <v>6477</v>
      </c>
      <c r="F16" s="29">
        <v>5703</v>
      </c>
      <c r="G16" s="32">
        <v>16172</v>
      </c>
      <c r="H16" s="32">
        <f aca="true" t="shared" si="5" ref="H16:H25">SUM(I16:J16)</f>
        <v>8869</v>
      </c>
      <c r="I16" s="32">
        <v>6823</v>
      </c>
      <c r="J16" s="32">
        <v>2046</v>
      </c>
    </row>
    <row r="17" spans="1:10" ht="12" customHeight="1">
      <c r="A17" s="39" t="s">
        <v>22</v>
      </c>
      <c r="B17" s="28">
        <f t="shared" si="3"/>
        <v>267793</v>
      </c>
      <c r="C17" s="29">
        <f t="shared" si="4"/>
        <v>196724</v>
      </c>
      <c r="D17" s="29">
        <v>118756</v>
      </c>
      <c r="E17" s="29">
        <v>76953</v>
      </c>
      <c r="F17" s="29">
        <v>1015</v>
      </c>
      <c r="G17" s="32">
        <v>51529</v>
      </c>
      <c r="H17" s="32">
        <f t="shared" si="5"/>
        <v>19540</v>
      </c>
      <c r="I17" s="32">
        <v>17706</v>
      </c>
      <c r="J17" s="32">
        <v>1834</v>
      </c>
    </row>
    <row r="18" spans="1:10" ht="12" customHeight="1">
      <c r="A18" s="39" t="s">
        <v>23</v>
      </c>
      <c r="B18" s="28">
        <f t="shared" si="3"/>
        <v>254493</v>
      </c>
      <c r="C18" s="29">
        <f t="shared" si="4"/>
        <v>170434</v>
      </c>
      <c r="D18" s="29">
        <v>105689</v>
      </c>
      <c r="E18" s="29">
        <v>63262</v>
      </c>
      <c r="F18" s="29">
        <v>1483</v>
      </c>
      <c r="G18" s="32">
        <v>51775</v>
      </c>
      <c r="H18" s="32">
        <f t="shared" si="5"/>
        <v>32284</v>
      </c>
      <c r="I18" s="32">
        <v>21463</v>
      </c>
      <c r="J18" s="32">
        <v>10821</v>
      </c>
    </row>
    <row r="19" spans="1:10" ht="12" customHeight="1">
      <c r="A19" s="39" t="s">
        <v>24</v>
      </c>
      <c r="B19" s="28">
        <f t="shared" si="3"/>
        <v>145083</v>
      </c>
      <c r="C19" s="29">
        <f t="shared" si="4"/>
        <v>98749</v>
      </c>
      <c r="D19" s="29">
        <v>87338</v>
      </c>
      <c r="E19" s="29">
        <v>10210</v>
      </c>
      <c r="F19" s="29">
        <v>1201</v>
      </c>
      <c r="G19" s="32">
        <v>25222</v>
      </c>
      <c r="H19" s="32">
        <f t="shared" si="5"/>
        <v>21112</v>
      </c>
      <c r="I19" s="32">
        <v>18549</v>
      </c>
      <c r="J19" s="32">
        <v>2563</v>
      </c>
    </row>
    <row r="20" spans="1:10" ht="12" customHeight="1">
      <c r="A20" s="39" t="s">
        <v>25</v>
      </c>
      <c r="B20" s="28">
        <f t="shared" si="3"/>
        <v>187089</v>
      </c>
      <c r="C20" s="29">
        <f t="shared" si="4"/>
        <v>82385</v>
      </c>
      <c r="D20" s="29">
        <v>62313</v>
      </c>
      <c r="E20" s="29">
        <v>18456</v>
      </c>
      <c r="F20" s="29">
        <v>1616</v>
      </c>
      <c r="G20" s="32">
        <v>43734</v>
      </c>
      <c r="H20" s="32">
        <f t="shared" si="5"/>
        <v>60970</v>
      </c>
      <c r="I20" s="32">
        <v>56614</v>
      </c>
      <c r="J20" s="32">
        <v>4356</v>
      </c>
    </row>
    <row r="21" spans="1:10" ht="12" customHeight="1">
      <c r="A21" s="39" t="s">
        <v>26</v>
      </c>
      <c r="B21" s="28">
        <f t="shared" si="3"/>
        <v>79680</v>
      </c>
      <c r="C21" s="29">
        <f t="shared" si="4"/>
        <v>1488</v>
      </c>
      <c r="D21" s="29">
        <v>650</v>
      </c>
      <c r="E21" s="29">
        <v>0</v>
      </c>
      <c r="F21" s="44">
        <v>838</v>
      </c>
      <c r="G21" s="32">
        <v>10752</v>
      </c>
      <c r="H21" s="32">
        <f t="shared" si="5"/>
        <v>67440</v>
      </c>
      <c r="I21" s="32">
        <v>67086</v>
      </c>
      <c r="J21" s="44">
        <v>354</v>
      </c>
    </row>
    <row r="22" spans="1:10" ht="12" customHeight="1">
      <c r="A22" s="39" t="s">
        <v>27</v>
      </c>
      <c r="B22" s="28">
        <f t="shared" si="3"/>
        <v>358710</v>
      </c>
      <c r="C22" s="29">
        <f t="shared" si="4"/>
        <v>258914</v>
      </c>
      <c r="D22" s="29">
        <v>231528</v>
      </c>
      <c r="E22" s="29">
        <v>25981</v>
      </c>
      <c r="F22" s="29">
        <v>1405</v>
      </c>
      <c r="G22" s="32">
        <v>92886</v>
      </c>
      <c r="H22" s="32">
        <f t="shared" si="5"/>
        <v>6910</v>
      </c>
      <c r="I22" s="32">
        <v>3443</v>
      </c>
      <c r="J22" s="32">
        <v>3467</v>
      </c>
    </row>
    <row r="23" spans="1:10" ht="12" customHeight="1">
      <c r="A23" s="39" t="s">
        <v>28</v>
      </c>
      <c r="B23" s="28">
        <f t="shared" si="3"/>
        <v>268772</v>
      </c>
      <c r="C23" s="29">
        <f t="shared" si="4"/>
        <v>162336</v>
      </c>
      <c r="D23" s="29">
        <v>101387</v>
      </c>
      <c r="E23" s="29">
        <v>60045</v>
      </c>
      <c r="F23" s="29">
        <v>904</v>
      </c>
      <c r="G23" s="32">
        <v>67035</v>
      </c>
      <c r="H23" s="32">
        <f t="shared" si="5"/>
        <v>39401</v>
      </c>
      <c r="I23" s="32">
        <v>34640</v>
      </c>
      <c r="J23" s="32">
        <v>4761</v>
      </c>
    </row>
    <row r="24" spans="1:10" ht="12" customHeight="1">
      <c r="A24" s="39" t="s">
        <v>29</v>
      </c>
      <c r="B24" s="28">
        <v>310667</v>
      </c>
      <c r="C24" s="29">
        <f t="shared" si="4"/>
        <v>133383</v>
      </c>
      <c r="D24" s="29">
        <v>95670</v>
      </c>
      <c r="E24" s="29">
        <v>30310</v>
      </c>
      <c r="F24" s="29">
        <v>7403</v>
      </c>
      <c r="G24" s="32">
        <v>15795</v>
      </c>
      <c r="H24" s="32">
        <v>161489</v>
      </c>
      <c r="I24" s="32">
        <v>160355</v>
      </c>
      <c r="J24" s="32">
        <v>134</v>
      </c>
    </row>
    <row r="25" spans="1:10" s="8" customFormat="1" ht="12" customHeight="1">
      <c r="A25" s="39" t="s">
        <v>30</v>
      </c>
      <c r="B25" s="28">
        <f t="shared" si="3"/>
        <v>632754</v>
      </c>
      <c r="C25" s="29">
        <f t="shared" si="4"/>
        <v>485082</v>
      </c>
      <c r="D25" s="29">
        <v>297482</v>
      </c>
      <c r="E25" s="29">
        <v>186900</v>
      </c>
      <c r="F25" s="29">
        <v>700</v>
      </c>
      <c r="G25" s="29">
        <v>79934</v>
      </c>
      <c r="H25" s="29">
        <f t="shared" si="5"/>
        <v>67738</v>
      </c>
      <c r="I25" s="29">
        <v>48791</v>
      </c>
      <c r="J25" s="29">
        <v>18947</v>
      </c>
    </row>
    <row r="26" spans="1:10" ht="21" customHeight="1">
      <c r="A26" s="45" t="s">
        <v>31</v>
      </c>
      <c r="B26" s="41">
        <f aca="true" t="shared" si="6" ref="B26:J26">SUM(B27:B29)</f>
        <v>224272</v>
      </c>
      <c r="C26" s="41">
        <f t="shared" si="6"/>
        <v>106175</v>
      </c>
      <c r="D26" s="41">
        <f t="shared" si="6"/>
        <v>66386</v>
      </c>
      <c r="E26" s="41">
        <f t="shared" si="6"/>
        <v>38382</v>
      </c>
      <c r="F26" s="42">
        <f t="shared" si="6"/>
        <v>1407</v>
      </c>
      <c r="G26" s="43">
        <f t="shared" si="6"/>
        <v>65987</v>
      </c>
      <c r="H26" s="43">
        <f t="shared" si="6"/>
        <v>52110</v>
      </c>
      <c r="I26" s="43">
        <f t="shared" si="6"/>
        <v>46328</v>
      </c>
      <c r="J26" s="43">
        <f t="shared" si="6"/>
        <v>5782</v>
      </c>
    </row>
    <row r="27" spans="1:10" s="43" customFormat="1" ht="12" customHeight="1">
      <c r="A27" s="39" t="s">
        <v>32</v>
      </c>
      <c r="B27" s="28">
        <f>SUM(C27+G27+H27)</f>
        <v>53936</v>
      </c>
      <c r="C27" s="29">
        <f>SUM(D27:F27)</f>
        <v>42692</v>
      </c>
      <c r="D27" s="29">
        <v>31470</v>
      </c>
      <c r="E27" s="29">
        <v>10356</v>
      </c>
      <c r="F27" s="29">
        <v>866</v>
      </c>
      <c r="G27" s="32">
        <v>6182</v>
      </c>
      <c r="H27" s="32">
        <f>SUM(I27:J27)</f>
        <v>5062</v>
      </c>
      <c r="I27" s="32">
        <v>3907</v>
      </c>
      <c r="J27" s="32">
        <v>1155</v>
      </c>
    </row>
    <row r="28" spans="1:10" ht="12" customHeight="1">
      <c r="A28" s="39" t="s">
        <v>33</v>
      </c>
      <c r="B28" s="28">
        <f>SUM(C28+G28+H28)</f>
        <v>98829</v>
      </c>
      <c r="C28" s="29">
        <f>SUM(D28:F28)</f>
        <v>38095</v>
      </c>
      <c r="D28" s="29">
        <v>23064</v>
      </c>
      <c r="E28" s="29">
        <v>14616</v>
      </c>
      <c r="F28" s="29">
        <v>415</v>
      </c>
      <c r="G28" s="32">
        <v>35638</v>
      </c>
      <c r="H28" s="32">
        <f>SUM(I28:J28)</f>
        <v>25096</v>
      </c>
      <c r="I28" s="32">
        <v>22650</v>
      </c>
      <c r="J28" s="32">
        <v>2446</v>
      </c>
    </row>
    <row r="29" spans="1:10" s="8" customFormat="1" ht="12" customHeight="1">
      <c r="A29" s="39" t="s">
        <v>34</v>
      </c>
      <c r="B29" s="28">
        <f>SUM(C29+G29+H29)</f>
        <v>71507</v>
      </c>
      <c r="C29" s="29">
        <f>SUM(D29:F29)</f>
        <v>25388</v>
      </c>
      <c r="D29" s="29">
        <v>11852</v>
      </c>
      <c r="E29" s="29">
        <v>13410</v>
      </c>
      <c r="F29" s="29">
        <v>126</v>
      </c>
      <c r="G29" s="29">
        <v>24167</v>
      </c>
      <c r="H29" s="29">
        <f>SUM(I29:J29)</f>
        <v>21952</v>
      </c>
      <c r="I29" s="29">
        <v>19771</v>
      </c>
      <c r="J29" s="29">
        <v>2181</v>
      </c>
    </row>
    <row r="30" spans="1:10" ht="21" customHeight="1">
      <c r="A30" s="40" t="s">
        <v>35</v>
      </c>
      <c r="B30" s="36">
        <f>SUM(B31:B35)</f>
        <v>651200</v>
      </c>
      <c r="C30" s="41">
        <f aca="true" t="shared" si="7" ref="C30:J30">SUM(C31:C35)</f>
        <v>328119</v>
      </c>
      <c r="D30" s="41">
        <f t="shared" si="7"/>
        <v>148672</v>
      </c>
      <c r="E30" s="41">
        <f t="shared" si="7"/>
        <v>151732</v>
      </c>
      <c r="F30" s="42">
        <f t="shared" si="7"/>
        <v>27715</v>
      </c>
      <c r="G30" s="43">
        <f t="shared" si="7"/>
        <v>72787</v>
      </c>
      <c r="H30" s="43">
        <f t="shared" si="7"/>
        <v>250294</v>
      </c>
      <c r="I30" s="43">
        <f t="shared" si="7"/>
        <v>247447</v>
      </c>
      <c r="J30" s="43">
        <f t="shared" si="7"/>
        <v>2847</v>
      </c>
    </row>
    <row r="31" spans="1:10" s="43" customFormat="1" ht="12" customHeight="1">
      <c r="A31" s="39" t="s">
        <v>36</v>
      </c>
      <c r="B31" s="28">
        <f>SUM(C31+G31+H31)</f>
        <v>140279</v>
      </c>
      <c r="C31" s="29">
        <f>SUM(D31:F31)</f>
        <v>49531</v>
      </c>
      <c r="D31" s="29">
        <v>24394</v>
      </c>
      <c r="E31" s="29">
        <v>24779</v>
      </c>
      <c r="F31" s="29">
        <v>358</v>
      </c>
      <c r="G31" s="32">
        <v>17878</v>
      </c>
      <c r="H31" s="32">
        <f>SUM(I31:J31)</f>
        <v>72870</v>
      </c>
      <c r="I31" s="32">
        <v>72200</v>
      </c>
      <c r="J31" s="32">
        <v>670</v>
      </c>
    </row>
    <row r="32" spans="1:10" ht="12" customHeight="1">
      <c r="A32" s="39" t="s">
        <v>37</v>
      </c>
      <c r="B32" s="28">
        <f>SUM(C32+G32+H32)</f>
        <v>9975</v>
      </c>
      <c r="C32" s="29">
        <f>SUM(D32:F32)</f>
        <v>1496</v>
      </c>
      <c r="D32" s="29">
        <v>965</v>
      </c>
      <c r="E32" s="29">
        <v>516</v>
      </c>
      <c r="F32" s="29">
        <v>15</v>
      </c>
      <c r="G32" s="32">
        <v>8367</v>
      </c>
      <c r="H32" s="32">
        <f>SUM(I32:J32)</f>
        <v>112</v>
      </c>
      <c r="I32" s="32">
        <v>112</v>
      </c>
      <c r="J32" s="29">
        <v>0</v>
      </c>
    </row>
    <row r="33" spans="1:10" ht="12" customHeight="1">
      <c r="A33" s="39" t="s">
        <v>38</v>
      </c>
      <c r="B33" s="28">
        <f>SUM(C33+G33+H33)</f>
        <v>229068</v>
      </c>
      <c r="C33" s="29">
        <f>SUM(D33:F33)</f>
        <v>133642</v>
      </c>
      <c r="D33" s="29">
        <v>60244</v>
      </c>
      <c r="E33" s="29">
        <v>62939</v>
      </c>
      <c r="F33" s="29">
        <v>10459</v>
      </c>
      <c r="G33" s="32">
        <v>25883</v>
      </c>
      <c r="H33" s="32">
        <f>SUM(I33:J33)</f>
        <v>69543</v>
      </c>
      <c r="I33" s="32">
        <v>69118</v>
      </c>
      <c r="J33" s="32">
        <v>425</v>
      </c>
    </row>
    <row r="34" spans="1:10" ht="12" customHeight="1">
      <c r="A34" s="39" t="s">
        <v>39</v>
      </c>
      <c r="B34" s="28">
        <f>SUM(C34+G34+H34)</f>
        <v>87415</v>
      </c>
      <c r="C34" s="29">
        <f>SUM(D34:F34)</f>
        <v>48082</v>
      </c>
      <c r="D34" s="29">
        <v>21530</v>
      </c>
      <c r="E34" s="29">
        <v>21908</v>
      </c>
      <c r="F34" s="29">
        <v>4644</v>
      </c>
      <c r="G34" s="32">
        <v>4851</v>
      </c>
      <c r="H34" s="32">
        <f>SUM(I34:J34)</f>
        <v>34482</v>
      </c>
      <c r="I34" s="32">
        <v>34467</v>
      </c>
      <c r="J34" s="32">
        <v>15</v>
      </c>
    </row>
    <row r="35" spans="1:10" s="8" customFormat="1" ht="12" customHeight="1">
      <c r="A35" s="39" t="s">
        <v>40</v>
      </c>
      <c r="B35" s="28">
        <f>SUM(C35+G35+H35)</f>
        <v>184463</v>
      </c>
      <c r="C35" s="29">
        <f>SUM(D35:F35)</f>
        <v>95368</v>
      </c>
      <c r="D35" s="29">
        <v>41539</v>
      </c>
      <c r="E35" s="29">
        <v>41590</v>
      </c>
      <c r="F35" s="29">
        <v>12239</v>
      </c>
      <c r="G35" s="29">
        <v>15808</v>
      </c>
      <c r="H35" s="29">
        <f>SUM(I35:J35)</f>
        <v>73287</v>
      </c>
      <c r="I35" s="29">
        <v>71550</v>
      </c>
      <c r="J35" s="29">
        <v>1737</v>
      </c>
    </row>
    <row r="36" spans="1:10" ht="21" customHeight="1">
      <c r="A36" s="40" t="s">
        <v>41</v>
      </c>
      <c r="B36" s="36">
        <f>SUM(B37:B38)</f>
        <v>402423</v>
      </c>
      <c r="C36" s="41">
        <f aca="true" t="shared" si="8" ref="C36:J36">SUM(C37:C38)</f>
        <v>230492</v>
      </c>
      <c r="D36" s="41">
        <f t="shared" si="8"/>
        <v>174249</v>
      </c>
      <c r="E36" s="41">
        <f t="shared" si="8"/>
        <v>53970</v>
      </c>
      <c r="F36" s="42">
        <f t="shared" si="8"/>
        <v>2273</v>
      </c>
      <c r="G36" s="43">
        <f t="shared" si="8"/>
        <v>85362</v>
      </c>
      <c r="H36" s="43">
        <f t="shared" si="8"/>
        <v>86569</v>
      </c>
      <c r="I36" s="43">
        <f t="shared" si="8"/>
        <v>75574</v>
      </c>
      <c r="J36" s="43">
        <f t="shared" si="8"/>
        <v>10995</v>
      </c>
    </row>
    <row r="37" spans="1:10" s="43" customFormat="1" ht="12" customHeight="1">
      <c r="A37" s="39" t="s">
        <v>42</v>
      </c>
      <c r="B37" s="28">
        <f>SUM(C37+G37+H37)</f>
        <v>204797</v>
      </c>
      <c r="C37" s="29">
        <f>SUM(D37:F37)</f>
        <v>82673</v>
      </c>
      <c r="D37" s="29">
        <v>56442</v>
      </c>
      <c r="E37" s="29">
        <v>24879</v>
      </c>
      <c r="F37" s="29">
        <v>1352</v>
      </c>
      <c r="G37" s="32">
        <v>51773</v>
      </c>
      <c r="H37" s="32">
        <f>SUM(I37:J37)</f>
        <v>70351</v>
      </c>
      <c r="I37" s="32">
        <v>69856</v>
      </c>
      <c r="J37" s="32">
        <v>495</v>
      </c>
    </row>
    <row r="38" spans="1:10" s="8" customFormat="1" ht="12" customHeight="1">
      <c r="A38" s="39" t="s">
        <v>43</v>
      </c>
      <c r="B38" s="28">
        <f>SUM(C38+G38+H38)</f>
        <v>197626</v>
      </c>
      <c r="C38" s="29">
        <f>SUM(D38:F38)</f>
        <v>147819</v>
      </c>
      <c r="D38" s="29">
        <v>117807</v>
      </c>
      <c r="E38" s="29">
        <v>29091</v>
      </c>
      <c r="F38" s="29">
        <v>921</v>
      </c>
      <c r="G38" s="29">
        <v>33589</v>
      </c>
      <c r="H38" s="29">
        <f>SUM(I38:J38)</f>
        <v>16218</v>
      </c>
      <c r="I38" s="29">
        <v>5718</v>
      </c>
      <c r="J38" s="29">
        <v>10500</v>
      </c>
    </row>
    <row r="39" spans="1:10" ht="21" customHeight="1">
      <c r="A39" s="40" t="s">
        <v>44</v>
      </c>
      <c r="B39" s="36">
        <f>SUM(B40:B43)</f>
        <v>471811</v>
      </c>
      <c r="C39" s="41">
        <f aca="true" t="shared" si="9" ref="C39:J39">SUM(C40:C43)</f>
        <v>397989</v>
      </c>
      <c r="D39" s="41">
        <f t="shared" si="9"/>
        <v>305396</v>
      </c>
      <c r="E39" s="41">
        <f t="shared" si="9"/>
        <v>89395</v>
      </c>
      <c r="F39" s="42">
        <f t="shared" si="9"/>
        <v>3198</v>
      </c>
      <c r="G39" s="43">
        <f t="shared" si="9"/>
        <v>52348</v>
      </c>
      <c r="H39" s="43">
        <f t="shared" si="9"/>
        <v>21474</v>
      </c>
      <c r="I39" s="43">
        <f t="shared" si="9"/>
        <v>13782</v>
      </c>
      <c r="J39" s="43">
        <f t="shared" si="9"/>
        <v>7692</v>
      </c>
    </row>
    <row r="40" spans="1:10" s="43" customFormat="1" ht="12" customHeight="1">
      <c r="A40" s="39" t="s">
        <v>45</v>
      </c>
      <c r="B40" s="28">
        <f>SUM(C40+G40+H40)</f>
        <v>101689</v>
      </c>
      <c r="C40" s="29">
        <f>SUM(D40:F40)</f>
        <v>78412</v>
      </c>
      <c r="D40" s="29">
        <v>56212</v>
      </c>
      <c r="E40" s="29">
        <v>21372</v>
      </c>
      <c r="F40" s="29">
        <v>828</v>
      </c>
      <c r="G40" s="32">
        <v>14641</v>
      </c>
      <c r="H40" s="32">
        <f>SUM(I40:J40)</f>
        <v>8636</v>
      </c>
      <c r="I40" s="32">
        <v>4356</v>
      </c>
      <c r="J40" s="32">
        <v>4280</v>
      </c>
    </row>
    <row r="41" spans="1:10" ht="12" customHeight="1">
      <c r="A41" s="39" t="s">
        <v>46</v>
      </c>
      <c r="B41" s="28">
        <f>SUM(C41+G41+H41)</f>
        <v>113277</v>
      </c>
      <c r="C41" s="29">
        <f>SUM(D41:F41)</f>
        <v>96401</v>
      </c>
      <c r="D41" s="29">
        <v>64857</v>
      </c>
      <c r="E41" s="29">
        <v>30329</v>
      </c>
      <c r="F41" s="29">
        <v>1215</v>
      </c>
      <c r="G41" s="32">
        <v>11664</v>
      </c>
      <c r="H41" s="32">
        <f>SUM(I41:J41)</f>
        <v>5212</v>
      </c>
      <c r="I41" s="32">
        <v>3975</v>
      </c>
      <c r="J41" s="32">
        <v>1237</v>
      </c>
    </row>
    <row r="42" spans="1:10" ht="12" customHeight="1">
      <c r="A42" s="39" t="s">
        <v>47</v>
      </c>
      <c r="B42" s="28">
        <f>SUM(C42+G42+H42)</f>
        <v>175475</v>
      </c>
      <c r="C42" s="29">
        <f>SUM(D42:F42)</f>
        <v>157899</v>
      </c>
      <c r="D42" s="29">
        <v>126777</v>
      </c>
      <c r="E42" s="29">
        <v>30789</v>
      </c>
      <c r="F42" s="29">
        <v>333</v>
      </c>
      <c r="G42" s="32">
        <v>12177</v>
      </c>
      <c r="H42" s="32">
        <f>SUM(I42:J42)</f>
        <v>5399</v>
      </c>
      <c r="I42" s="32">
        <v>4463</v>
      </c>
      <c r="J42" s="32">
        <v>936</v>
      </c>
    </row>
    <row r="43" spans="1:10" s="8" customFormat="1" ht="11.25" customHeight="1">
      <c r="A43" s="39" t="s">
        <v>48</v>
      </c>
      <c r="B43" s="28">
        <f>SUM(C43+G43+H43)</f>
        <v>81370</v>
      </c>
      <c r="C43" s="29">
        <f>SUM(D43:F43)</f>
        <v>65277</v>
      </c>
      <c r="D43" s="29">
        <v>57550</v>
      </c>
      <c r="E43" s="29">
        <v>6905</v>
      </c>
      <c r="F43" s="29">
        <v>822</v>
      </c>
      <c r="G43" s="29">
        <v>13866</v>
      </c>
      <c r="H43" s="29">
        <f>SUM(I43:J43)</f>
        <v>2227</v>
      </c>
      <c r="I43" s="29">
        <v>988</v>
      </c>
      <c r="J43" s="29">
        <v>1239</v>
      </c>
    </row>
    <row r="44" spans="1:10" ht="21" customHeight="1">
      <c r="A44" s="40" t="s">
        <v>49</v>
      </c>
      <c r="B44" s="36">
        <f>SUM(B45)</f>
        <v>60952</v>
      </c>
      <c r="C44" s="41">
        <f aca="true" t="shared" si="10" ref="C44:J44">SUM(C45)</f>
        <v>18553</v>
      </c>
      <c r="D44" s="41">
        <f t="shared" si="10"/>
        <v>14928</v>
      </c>
      <c r="E44" s="41">
        <f t="shared" si="10"/>
        <v>2962</v>
      </c>
      <c r="F44" s="42">
        <f t="shared" si="10"/>
        <v>663</v>
      </c>
      <c r="G44" s="43">
        <f t="shared" si="10"/>
        <v>7198</v>
      </c>
      <c r="H44" s="43">
        <f t="shared" si="10"/>
        <v>35201</v>
      </c>
      <c r="I44" s="43">
        <f t="shared" si="10"/>
        <v>35177</v>
      </c>
      <c r="J44" s="43">
        <f t="shared" si="10"/>
        <v>24</v>
      </c>
    </row>
    <row r="45" spans="1:10" s="42" customFormat="1" ht="12" customHeight="1">
      <c r="A45" s="39" t="s">
        <v>50</v>
      </c>
      <c r="B45" s="28">
        <f>SUM(C45+G45+H45)</f>
        <v>60952</v>
      </c>
      <c r="C45" s="29">
        <f>SUM(D45:F45)</f>
        <v>18553</v>
      </c>
      <c r="D45" s="29">
        <v>14928</v>
      </c>
      <c r="E45" s="29">
        <v>2962</v>
      </c>
      <c r="F45" s="29">
        <v>663</v>
      </c>
      <c r="G45" s="29">
        <v>7198</v>
      </c>
      <c r="H45" s="29">
        <f>SUM(I45:J45)</f>
        <v>35201</v>
      </c>
      <c r="I45" s="29">
        <v>35177</v>
      </c>
      <c r="J45" s="29">
        <v>24</v>
      </c>
    </row>
    <row r="46" spans="1:10" ht="21" customHeight="1">
      <c r="A46" s="40" t="s">
        <v>51</v>
      </c>
      <c r="B46" s="46">
        <f>SUM(B47:B54)</f>
        <v>234807</v>
      </c>
      <c r="C46" s="42">
        <f aca="true" t="shared" si="11" ref="C46:J46">SUM(C47:C54)</f>
        <v>118288</v>
      </c>
      <c r="D46" s="42">
        <f t="shared" si="11"/>
        <v>90806</v>
      </c>
      <c r="E46" s="42">
        <f t="shared" si="11"/>
        <v>24929</v>
      </c>
      <c r="F46" s="42">
        <f t="shared" si="11"/>
        <v>2553</v>
      </c>
      <c r="G46" s="43">
        <f t="shared" si="11"/>
        <v>43230</v>
      </c>
      <c r="H46" s="43">
        <f t="shared" si="11"/>
        <v>73289</v>
      </c>
      <c r="I46" s="43">
        <f t="shared" si="11"/>
        <v>67566</v>
      </c>
      <c r="J46" s="43">
        <f t="shared" si="11"/>
        <v>5723</v>
      </c>
    </row>
    <row r="47" spans="1:10" s="43" customFormat="1" ht="12" customHeight="1">
      <c r="A47" s="39" t="s">
        <v>52</v>
      </c>
      <c r="B47" s="28">
        <f aca="true" t="shared" si="12" ref="B47:B84">SUM(C47+G47+H47)</f>
        <v>15006</v>
      </c>
      <c r="C47" s="29">
        <f aca="true" t="shared" si="13" ref="C47:C54">SUM(D47:F47)</f>
        <v>2221</v>
      </c>
      <c r="D47" s="29">
        <v>2077</v>
      </c>
      <c r="E47" s="29">
        <v>0</v>
      </c>
      <c r="F47" s="29">
        <v>144</v>
      </c>
      <c r="G47" s="32">
        <v>962</v>
      </c>
      <c r="H47" s="32">
        <f aca="true" t="shared" si="14" ref="H47:H54">SUM(I47:J47)</f>
        <v>11823</v>
      </c>
      <c r="I47" s="32">
        <v>11821</v>
      </c>
      <c r="J47" s="29">
        <v>2</v>
      </c>
    </row>
    <row r="48" spans="1:10" ht="12" customHeight="1">
      <c r="A48" s="39" t="s">
        <v>53</v>
      </c>
      <c r="B48" s="28">
        <f t="shared" si="12"/>
        <v>45992</v>
      </c>
      <c r="C48" s="29">
        <f t="shared" si="13"/>
        <v>32634</v>
      </c>
      <c r="D48" s="29">
        <v>21994</v>
      </c>
      <c r="E48" s="29">
        <v>10173</v>
      </c>
      <c r="F48" s="29">
        <v>467</v>
      </c>
      <c r="G48" s="32">
        <v>8665</v>
      </c>
      <c r="H48" s="32">
        <f t="shared" si="14"/>
        <v>4693</v>
      </c>
      <c r="I48" s="32">
        <v>3369</v>
      </c>
      <c r="J48" s="32">
        <v>1324</v>
      </c>
    </row>
    <row r="49" spans="1:10" ht="12" customHeight="1">
      <c r="A49" s="39" t="s">
        <v>54</v>
      </c>
      <c r="B49" s="28">
        <f t="shared" si="12"/>
        <v>19472</v>
      </c>
      <c r="C49" s="29">
        <f t="shared" si="13"/>
        <v>11891</v>
      </c>
      <c r="D49" s="29">
        <v>8900</v>
      </c>
      <c r="E49" s="29">
        <v>2731</v>
      </c>
      <c r="F49" s="29">
        <v>260</v>
      </c>
      <c r="G49" s="32">
        <v>5547</v>
      </c>
      <c r="H49" s="32">
        <f t="shared" si="14"/>
        <v>2034</v>
      </c>
      <c r="I49" s="32">
        <v>789</v>
      </c>
      <c r="J49" s="32">
        <v>1245</v>
      </c>
    </row>
    <row r="50" spans="1:10" ht="12" customHeight="1">
      <c r="A50" s="39" t="s">
        <v>55</v>
      </c>
      <c r="B50" s="28">
        <f t="shared" si="12"/>
        <v>52048</v>
      </c>
      <c r="C50" s="29">
        <f t="shared" si="13"/>
        <v>38637</v>
      </c>
      <c r="D50" s="29">
        <v>31604</v>
      </c>
      <c r="E50" s="29">
        <v>6574</v>
      </c>
      <c r="F50" s="29">
        <v>459</v>
      </c>
      <c r="G50" s="32">
        <v>10385</v>
      </c>
      <c r="H50" s="32">
        <f t="shared" si="14"/>
        <v>3026</v>
      </c>
      <c r="I50" s="32">
        <v>1761</v>
      </c>
      <c r="J50" s="32">
        <v>1265</v>
      </c>
    </row>
    <row r="51" spans="1:10" ht="12" customHeight="1">
      <c r="A51" s="39" t="s">
        <v>56</v>
      </c>
      <c r="B51" s="28">
        <f t="shared" si="12"/>
        <v>33543</v>
      </c>
      <c r="C51" s="29">
        <f t="shared" si="13"/>
        <v>26269</v>
      </c>
      <c r="D51" s="29">
        <v>20574</v>
      </c>
      <c r="E51" s="29">
        <v>5394</v>
      </c>
      <c r="F51" s="29">
        <v>301</v>
      </c>
      <c r="G51" s="32">
        <v>5201</v>
      </c>
      <c r="H51" s="32">
        <f t="shared" si="14"/>
        <v>2073</v>
      </c>
      <c r="I51" s="32">
        <v>400</v>
      </c>
      <c r="J51" s="32">
        <v>1673</v>
      </c>
    </row>
    <row r="52" spans="1:10" ht="12" customHeight="1">
      <c r="A52" s="39" t="s">
        <v>57</v>
      </c>
      <c r="B52" s="28">
        <f t="shared" si="12"/>
        <v>13382</v>
      </c>
      <c r="C52" s="29">
        <f t="shared" si="13"/>
        <v>1096</v>
      </c>
      <c r="D52" s="29">
        <v>1044</v>
      </c>
      <c r="E52" s="29">
        <v>0</v>
      </c>
      <c r="F52" s="29">
        <v>52</v>
      </c>
      <c r="G52" s="32">
        <v>1241</v>
      </c>
      <c r="H52" s="32">
        <f t="shared" si="14"/>
        <v>11045</v>
      </c>
      <c r="I52" s="32">
        <v>11024</v>
      </c>
      <c r="J52" s="29">
        <v>21</v>
      </c>
    </row>
    <row r="53" spans="1:10" ht="12" customHeight="1">
      <c r="A53" s="39" t="s">
        <v>58</v>
      </c>
      <c r="B53" s="28">
        <f t="shared" si="12"/>
        <v>14116</v>
      </c>
      <c r="C53" s="29">
        <f t="shared" si="13"/>
        <v>10</v>
      </c>
      <c r="D53" s="29">
        <v>0</v>
      </c>
      <c r="E53" s="29">
        <v>0</v>
      </c>
      <c r="F53" s="29">
        <v>10</v>
      </c>
      <c r="G53" s="32">
        <v>1298</v>
      </c>
      <c r="H53" s="32">
        <f t="shared" si="14"/>
        <v>12808</v>
      </c>
      <c r="I53" s="32">
        <v>12761</v>
      </c>
      <c r="J53" s="47">
        <v>47</v>
      </c>
    </row>
    <row r="54" spans="1:10" s="8" customFormat="1" ht="12" customHeight="1">
      <c r="A54" s="39" t="s">
        <v>59</v>
      </c>
      <c r="B54" s="28">
        <f t="shared" si="12"/>
        <v>41248</v>
      </c>
      <c r="C54" s="29">
        <f t="shared" si="13"/>
        <v>5530</v>
      </c>
      <c r="D54" s="29">
        <v>4613</v>
      </c>
      <c r="E54" s="29">
        <v>57</v>
      </c>
      <c r="F54" s="29">
        <v>860</v>
      </c>
      <c r="G54" s="29">
        <v>9931</v>
      </c>
      <c r="H54" s="29">
        <f t="shared" si="14"/>
        <v>25787</v>
      </c>
      <c r="I54" s="29">
        <v>25641</v>
      </c>
      <c r="J54" s="29">
        <v>146</v>
      </c>
    </row>
    <row r="55" spans="1:10" ht="21" customHeight="1">
      <c r="A55" s="40" t="s">
        <v>60</v>
      </c>
      <c r="B55" s="46">
        <f>SUM(B56:B63)</f>
        <v>1018900</v>
      </c>
      <c r="C55" s="42">
        <f aca="true" t="shared" si="15" ref="C55:J55">SUM(C56:C63)</f>
        <v>575887</v>
      </c>
      <c r="D55" s="42">
        <f t="shared" si="15"/>
        <v>414955</v>
      </c>
      <c r="E55" s="42">
        <f t="shared" si="15"/>
        <v>153706</v>
      </c>
      <c r="F55" s="42">
        <f t="shared" si="15"/>
        <v>7226</v>
      </c>
      <c r="G55" s="43">
        <f t="shared" si="15"/>
        <v>356992</v>
      </c>
      <c r="H55" s="43">
        <f t="shared" si="15"/>
        <v>86021</v>
      </c>
      <c r="I55" s="43">
        <f t="shared" si="15"/>
        <v>20514</v>
      </c>
      <c r="J55" s="43">
        <f t="shared" si="15"/>
        <v>65507</v>
      </c>
    </row>
    <row r="56" spans="1:10" s="43" customFormat="1" ht="12" customHeight="1">
      <c r="A56" s="39" t="s">
        <v>61</v>
      </c>
      <c r="B56" s="28">
        <f t="shared" si="12"/>
        <v>180218</v>
      </c>
      <c r="C56" s="29">
        <f aca="true" t="shared" si="16" ref="C56:C63">SUM(D56:F56)</f>
        <v>84255</v>
      </c>
      <c r="D56" s="29">
        <v>53099</v>
      </c>
      <c r="E56" s="29">
        <v>30202</v>
      </c>
      <c r="F56" s="29">
        <v>954</v>
      </c>
      <c r="G56" s="32">
        <v>84608</v>
      </c>
      <c r="H56" s="32">
        <f aca="true" t="shared" si="17" ref="H56:H63">SUM(I56:J56)</f>
        <v>11355</v>
      </c>
      <c r="I56" s="32">
        <v>2835</v>
      </c>
      <c r="J56" s="32">
        <v>8520</v>
      </c>
    </row>
    <row r="57" spans="1:10" ht="12" customHeight="1">
      <c r="A57" s="39" t="s">
        <v>62</v>
      </c>
      <c r="B57" s="28">
        <f t="shared" si="12"/>
        <v>177746</v>
      </c>
      <c r="C57" s="29">
        <f t="shared" si="16"/>
        <v>87282</v>
      </c>
      <c r="D57" s="29">
        <v>53220</v>
      </c>
      <c r="E57" s="29">
        <v>32628</v>
      </c>
      <c r="F57" s="29">
        <v>1434</v>
      </c>
      <c r="G57" s="32">
        <v>69840</v>
      </c>
      <c r="H57" s="32">
        <f t="shared" si="17"/>
        <v>20624</v>
      </c>
      <c r="I57" s="32">
        <v>4368</v>
      </c>
      <c r="J57" s="32">
        <v>16256</v>
      </c>
    </row>
    <row r="58" spans="1:10" ht="12" customHeight="1">
      <c r="A58" s="39" t="s">
        <v>63</v>
      </c>
      <c r="B58" s="28">
        <f t="shared" si="12"/>
        <v>61355</v>
      </c>
      <c r="C58" s="29">
        <f t="shared" si="16"/>
        <v>40559</v>
      </c>
      <c r="D58" s="29">
        <v>30915</v>
      </c>
      <c r="E58" s="29">
        <v>9260</v>
      </c>
      <c r="F58" s="29">
        <v>384</v>
      </c>
      <c r="G58" s="32">
        <v>15889</v>
      </c>
      <c r="H58" s="32">
        <f t="shared" si="17"/>
        <v>4907</v>
      </c>
      <c r="I58" s="32">
        <v>1354</v>
      </c>
      <c r="J58" s="32">
        <v>3553</v>
      </c>
    </row>
    <row r="59" spans="1:10" ht="12" customHeight="1">
      <c r="A59" s="39" t="s">
        <v>64</v>
      </c>
      <c r="B59" s="28">
        <f t="shared" si="12"/>
        <v>173852</v>
      </c>
      <c r="C59" s="29">
        <f t="shared" si="16"/>
        <v>143943</v>
      </c>
      <c r="D59" s="29">
        <v>107422</v>
      </c>
      <c r="E59" s="29">
        <v>33789</v>
      </c>
      <c r="F59" s="29">
        <v>2732</v>
      </c>
      <c r="G59" s="32">
        <v>23069</v>
      </c>
      <c r="H59" s="32">
        <f t="shared" si="17"/>
        <v>6840</v>
      </c>
      <c r="I59" s="32">
        <v>2710</v>
      </c>
      <c r="J59" s="32">
        <v>4130</v>
      </c>
    </row>
    <row r="60" spans="1:10" ht="12" customHeight="1">
      <c r="A60" s="39" t="s">
        <v>65</v>
      </c>
      <c r="B60" s="28">
        <f t="shared" si="12"/>
        <v>103206</v>
      </c>
      <c r="C60" s="29">
        <f t="shared" si="16"/>
        <v>75499</v>
      </c>
      <c r="D60" s="29">
        <v>63560</v>
      </c>
      <c r="E60" s="29">
        <v>11575</v>
      </c>
      <c r="F60" s="29">
        <v>364</v>
      </c>
      <c r="G60" s="32">
        <v>23849</v>
      </c>
      <c r="H60" s="32">
        <f t="shared" si="17"/>
        <v>3858</v>
      </c>
      <c r="I60" s="32">
        <v>2123</v>
      </c>
      <c r="J60" s="32">
        <v>1735</v>
      </c>
    </row>
    <row r="61" spans="1:10" ht="12" customHeight="1">
      <c r="A61" s="39" t="s">
        <v>66</v>
      </c>
      <c r="B61" s="28">
        <f t="shared" si="12"/>
        <v>189781</v>
      </c>
      <c r="C61" s="29">
        <f t="shared" si="16"/>
        <v>81774</v>
      </c>
      <c r="D61" s="29">
        <v>69935</v>
      </c>
      <c r="E61" s="29">
        <v>11170</v>
      </c>
      <c r="F61" s="29">
        <v>669</v>
      </c>
      <c r="G61" s="32">
        <v>93116</v>
      </c>
      <c r="H61" s="32">
        <f t="shared" si="17"/>
        <v>14891</v>
      </c>
      <c r="I61" s="32">
        <v>4127</v>
      </c>
      <c r="J61" s="32">
        <v>10764</v>
      </c>
    </row>
    <row r="62" spans="1:10" ht="12" customHeight="1">
      <c r="A62" s="39" t="s">
        <v>67</v>
      </c>
      <c r="B62" s="28">
        <f t="shared" si="12"/>
        <v>58789</v>
      </c>
      <c r="C62" s="29">
        <f t="shared" si="16"/>
        <v>29542</v>
      </c>
      <c r="D62" s="29">
        <v>17362</v>
      </c>
      <c r="E62" s="29">
        <v>12028</v>
      </c>
      <c r="F62" s="29">
        <v>152</v>
      </c>
      <c r="G62" s="32">
        <v>14908</v>
      </c>
      <c r="H62" s="32">
        <f t="shared" si="17"/>
        <v>14339</v>
      </c>
      <c r="I62" s="32">
        <v>395</v>
      </c>
      <c r="J62" s="32">
        <v>13944</v>
      </c>
    </row>
    <row r="63" spans="1:10" s="8" customFormat="1" ht="12" customHeight="1">
      <c r="A63" s="39" t="s">
        <v>68</v>
      </c>
      <c r="B63" s="28">
        <f t="shared" si="12"/>
        <v>73953</v>
      </c>
      <c r="C63" s="29">
        <f t="shared" si="16"/>
        <v>33033</v>
      </c>
      <c r="D63" s="29">
        <v>19442</v>
      </c>
      <c r="E63" s="29">
        <v>13054</v>
      </c>
      <c r="F63" s="29">
        <v>537</v>
      </c>
      <c r="G63" s="29">
        <v>31713</v>
      </c>
      <c r="H63" s="29">
        <f t="shared" si="17"/>
        <v>9207</v>
      </c>
      <c r="I63" s="29">
        <v>2602</v>
      </c>
      <c r="J63" s="29">
        <v>6605</v>
      </c>
    </row>
    <row r="64" spans="1:10" ht="21" customHeight="1">
      <c r="A64" s="40" t="s">
        <v>69</v>
      </c>
      <c r="B64" s="46">
        <f>SUM(B65:B67)</f>
        <v>375892</v>
      </c>
      <c r="C64" s="42">
        <f aca="true" t="shared" si="18" ref="C64:J64">SUM(C65:C67)</f>
        <v>256077</v>
      </c>
      <c r="D64" s="42">
        <f t="shared" si="18"/>
        <v>223919</v>
      </c>
      <c r="E64" s="42">
        <f t="shared" si="18"/>
        <v>30991</v>
      </c>
      <c r="F64" s="42">
        <f t="shared" si="18"/>
        <v>1167</v>
      </c>
      <c r="G64" s="43">
        <f t="shared" si="18"/>
        <v>111239</v>
      </c>
      <c r="H64" s="43">
        <f t="shared" si="18"/>
        <v>8576</v>
      </c>
      <c r="I64" s="43">
        <f t="shared" si="18"/>
        <v>1634</v>
      </c>
      <c r="J64" s="43">
        <f t="shared" si="18"/>
        <v>6942</v>
      </c>
    </row>
    <row r="65" spans="1:10" s="43" customFormat="1" ht="12" customHeight="1">
      <c r="A65" s="39" t="s">
        <v>70</v>
      </c>
      <c r="B65" s="28">
        <f t="shared" si="12"/>
        <v>137394</v>
      </c>
      <c r="C65" s="29">
        <f>SUM(D65:F65)</f>
        <v>81233</v>
      </c>
      <c r="D65" s="29">
        <v>71434</v>
      </c>
      <c r="E65" s="29">
        <v>9486</v>
      </c>
      <c r="F65" s="29">
        <v>313</v>
      </c>
      <c r="G65" s="32">
        <v>52736</v>
      </c>
      <c r="H65" s="32">
        <f>SUM(I65:J65)</f>
        <v>3425</v>
      </c>
      <c r="I65" s="32">
        <v>562</v>
      </c>
      <c r="J65" s="32">
        <v>2863</v>
      </c>
    </row>
    <row r="66" spans="1:10" ht="12" customHeight="1">
      <c r="A66" s="39" t="s">
        <v>71</v>
      </c>
      <c r="B66" s="28">
        <f t="shared" si="12"/>
        <v>152510</v>
      </c>
      <c r="C66" s="29">
        <f>SUM(D66:F66)</f>
        <v>114726</v>
      </c>
      <c r="D66" s="29">
        <v>103437</v>
      </c>
      <c r="E66" s="29">
        <v>10580</v>
      </c>
      <c r="F66" s="29">
        <v>709</v>
      </c>
      <c r="G66" s="32">
        <v>35040</v>
      </c>
      <c r="H66" s="32">
        <f>SUM(I66:J66)</f>
        <v>2744</v>
      </c>
      <c r="I66" s="32">
        <v>601</v>
      </c>
      <c r="J66" s="32">
        <v>2143</v>
      </c>
    </row>
    <row r="67" spans="1:10" s="8" customFormat="1" ht="12" customHeight="1">
      <c r="A67" s="39" t="s">
        <v>72</v>
      </c>
      <c r="B67" s="28">
        <f t="shared" si="12"/>
        <v>85988</v>
      </c>
      <c r="C67" s="29">
        <f>SUM(D67:F67)</f>
        <v>60118</v>
      </c>
      <c r="D67" s="29">
        <v>49048</v>
      </c>
      <c r="E67" s="29">
        <v>10925</v>
      </c>
      <c r="F67" s="29">
        <v>145</v>
      </c>
      <c r="G67" s="29">
        <v>23463</v>
      </c>
      <c r="H67" s="29">
        <f>SUM(I67:J67)</f>
        <v>2407</v>
      </c>
      <c r="I67" s="29">
        <v>471</v>
      </c>
      <c r="J67" s="29">
        <v>1936</v>
      </c>
    </row>
    <row r="68" spans="1:10" ht="21" customHeight="1">
      <c r="A68" s="40" t="s">
        <v>73</v>
      </c>
      <c r="B68" s="46">
        <f>SUM(B69:B70)</f>
        <v>435061</v>
      </c>
      <c r="C68" s="42">
        <f aca="true" t="shared" si="19" ref="C68:J68">SUM(C69:C70)</f>
        <v>330618</v>
      </c>
      <c r="D68" s="41">
        <f t="shared" si="19"/>
        <v>245926</v>
      </c>
      <c r="E68" s="42">
        <f t="shared" si="19"/>
        <v>80867</v>
      </c>
      <c r="F68" s="42">
        <f t="shared" si="19"/>
        <v>3825</v>
      </c>
      <c r="G68" s="43">
        <f t="shared" si="19"/>
        <v>89547</v>
      </c>
      <c r="H68" s="43">
        <f t="shared" si="19"/>
        <v>14896</v>
      </c>
      <c r="I68" s="43">
        <f t="shared" si="19"/>
        <v>8398</v>
      </c>
      <c r="J68" s="43">
        <f t="shared" si="19"/>
        <v>6498</v>
      </c>
    </row>
    <row r="69" spans="1:10" s="43" customFormat="1" ht="12" customHeight="1">
      <c r="A69" s="39" t="s">
        <v>74</v>
      </c>
      <c r="B69" s="28">
        <f t="shared" si="12"/>
        <v>197212</v>
      </c>
      <c r="C69" s="29">
        <f>SUM(D69:F69)</f>
        <v>143347</v>
      </c>
      <c r="D69" s="29">
        <v>117060</v>
      </c>
      <c r="E69" s="29">
        <v>24879</v>
      </c>
      <c r="F69" s="29">
        <v>1408</v>
      </c>
      <c r="G69" s="32">
        <v>48677</v>
      </c>
      <c r="H69" s="32">
        <f>SUM(I69:J69)</f>
        <v>5188</v>
      </c>
      <c r="I69" s="32">
        <v>3459</v>
      </c>
      <c r="J69" s="32">
        <v>1729</v>
      </c>
    </row>
    <row r="70" spans="1:10" s="8" customFormat="1" ht="12" customHeight="1">
      <c r="A70" s="39" t="s">
        <v>75</v>
      </c>
      <c r="B70" s="28">
        <f t="shared" si="12"/>
        <v>237849</v>
      </c>
      <c r="C70" s="29">
        <f>SUM(D70:F70)</f>
        <v>187271</v>
      </c>
      <c r="D70" s="29">
        <v>128866</v>
      </c>
      <c r="E70" s="29">
        <v>55988</v>
      </c>
      <c r="F70" s="29">
        <v>2417</v>
      </c>
      <c r="G70" s="29">
        <v>40870</v>
      </c>
      <c r="H70" s="29">
        <f>SUM(I70:J70)</f>
        <v>9708</v>
      </c>
      <c r="I70" s="29">
        <v>4939</v>
      </c>
      <c r="J70" s="29">
        <v>4769</v>
      </c>
    </row>
    <row r="71" spans="1:10" ht="21" customHeight="1">
      <c r="A71" s="40" t="s">
        <v>76</v>
      </c>
      <c r="B71" s="46">
        <f>SUM(B72:B76)</f>
        <v>179923</v>
      </c>
      <c r="C71" s="42">
        <f aca="true" t="shared" si="20" ref="C71:J71">SUM(C72:C76)</f>
        <v>110687</v>
      </c>
      <c r="D71" s="42">
        <f t="shared" si="20"/>
        <v>96559</v>
      </c>
      <c r="E71" s="42">
        <f t="shared" si="20"/>
        <v>12619</v>
      </c>
      <c r="F71" s="42">
        <f t="shared" si="20"/>
        <v>1509</v>
      </c>
      <c r="G71" s="43">
        <f t="shared" si="20"/>
        <v>33970</v>
      </c>
      <c r="H71" s="43">
        <f t="shared" si="20"/>
        <v>35266</v>
      </c>
      <c r="I71" s="43">
        <f t="shared" si="20"/>
        <v>29040</v>
      </c>
      <c r="J71" s="43">
        <f t="shared" si="20"/>
        <v>6228</v>
      </c>
    </row>
    <row r="72" spans="1:10" s="43" customFormat="1" ht="12" customHeight="1">
      <c r="A72" s="39" t="s">
        <v>77</v>
      </c>
      <c r="B72" s="28">
        <f t="shared" si="12"/>
        <v>19027</v>
      </c>
      <c r="C72" s="29">
        <f>SUM(D72:F72)</f>
        <v>15380</v>
      </c>
      <c r="D72" s="29">
        <v>14930</v>
      </c>
      <c r="E72" s="29">
        <v>291</v>
      </c>
      <c r="F72" s="29">
        <v>159</v>
      </c>
      <c r="G72" s="32">
        <v>2967</v>
      </c>
      <c r="H72" s="32">
        <f>SUM(I72:J72)</f>
        <v>680</v>
      </c>
      <c r="I72" s="32">
        <v>501</v>
      </c>
      <c r="J72" s="32">
        <v>179</v>
      </c>
    </row>
    <row r="73" spans="1:10" ht="12" customHeight="1">
      <c r="A73" s="39" t="s">
        <v>78</v>
      </c>
      <c r="B73" s="28">
        <f t="shared" si="12"/>
        <v>22323</v>
      </c>
      <c r="C73" s="29">
        <f>SUM(D73:F73)</f>
        <v>13708</v>
      </c>
      <c r="D73" s="29">
        <v>13155</v>
      </c>
      <c r="E73" s="29">
        <v>35</v>
      </c>
      <c r="F73" s="29">
        <v>518</v>
      </c>
      <c r="G73" s="32">
        <v>3224</v>
      </c>
      <c r="H73" s="32">
        <f>SUM(I73:J73)</f>
        <v>5391</v>
      </c>
      <c r="I73" s="32">
        <v>4540</v>
      </c>
      <c r="J73" s="32">
        <v>851</v>
      </c>
    </row>
    <row r="74" spans="1:10" ht="12" customHeight="1">
      <c r="A74" s="39" t="s">
        <v>79</v>
      </c>
      <c r="B74" s="28">
        <f t="shared" si="12"/>
        <v>17968</v>
      </c>
      <c r="C74" s="29">
        <f>SUM(D74:F74)</f>
        <v>13154</v>
      </c>
      <c r="D74" s="29">
        <v>12850</v>
      </c>
      <c r="E74" s="29">
        <v>5</v>
      </c>
      <c r="F74" s="29">
        <v>299</v>
      </c>
      <c r="G74" s="32">
        <v>4444</v>
      </c>
      <c r="H74" s="32">
        <f>SUM(I74:J74)</f>
        <v>370</v>
      </c>
      <c r="I74" s="32">
        <v>104</v>
      </c>
      <c r="J74" s="32">
        <v>266</v>
      </c>
    </row>
    <row r="75" spans="1:10" ht="12" customHeight="1">
      <c r="A75" s="39" t="s">
        <v>80</v>
      </c>
      <c r="B75" s="28">
        <f t="shared" si="12"/>
        <v>38548</v>
      </c>
      <c r="C75" s="29">
        <f>SUM(D75:F75)</f>
        <v>16913</v>
      </c>
      <c r="D75" s="29">
        <v>11959</v>
      </c>
      <c r="E75" s="29">
        <v>4785</v>
      </c>
      <c r="F75" s="29">
        <v>169</v>
      </c>
      <c r="G75" s="32">
        <v>4323</v>
      </c>
      <c r="H75" s="32">
        <f>SUM(I75:J75)</f>
        <v>17312</v>
      </c>
      <c r="I75" s="32">
        <v>15760</v>
      </c>
      <c r="J75" s="32">
        <v>1552</v>
      </c>
    </row>
    <row r="76" spans="1:10" s="8" customFormat="1" ht="12" customHeight="1">
      <c r="A76" s="39" t="s">
        <v>81</v>
      </c>
      <c r="B76" s="28">
        <f t="shared" si="12"/>
        <v>82057</v>
      </c>
      <c r="C76" s="29">
        <f>SUM(D76:F76)</f>
        <v>51532</v>
      </c>
      <c r="D76" s="29">
        <v>43665</v>
      </c>
      <c r="E76" s="29">
        <v>7503</v>
      </c>
      <c r="F76" s="29">
        <v>364</v>
      </c>
      <c r="G76" s="29">
        <v>19012</v>
      </c>
      <c r="H76" s="29">
        <v>11513</v>
      </c>
      <c r="I76" s="29">
        <v>8135</v>
      </c>
      <c r="J76" s="29">
        <v>3380</v>
      </c>
    </row>
    <row r="77" spans="1:10" ht="21" customHeight="1">
      <c r="A77" s="40" t="s">
        <v>82</v>
      </c>
      <c r="B77" s="46">
        <v>316614</v>
      </c>
      <c r="C77" s="42">
        <v>236772</v>
      </c>
      <c r="D77" s="41">
        <f aca="true" t="shared" si="21" ref="D77:J77">SUM(D78:D81)</f>
        <v>152608</v>
      </c>
      <c r="E77" s="42">
        <v>82559</v>
      </c>
      <c r="F77" s="42">
        <f t="shared" si="21"/>
        <v>1605</v>
      </c>
      <c r="G77" s="43">
        <f t="shared" si="21"/>
        <v>51754</v>
      </c>
      <c r="H77" s="43">
        <f t="shared" si="21"/>
        <v>28088</v>
      </c>
      <c r="I77" s="43">
        <f t="shared" si="21"/>
        <v>16679</v>
      </c>
      <c r="J77" s="43">
        <f t="shared" si="21"/>
        <v>11409</v>
      </c>
    </row>
    <row r="78" spans="1:10" s="43" customFormat="1" ht="12" customHeight="1">
      <c r="A78" s="39" t="s">
        <v>83</v>
      </c>
      <c r="B78" s="28">
        <f t="shared" si="12"/>
        <v>99430</v>
      </c>
      <c r="C78" s="29">
        <f>SUM(D78:F78)</f>
        <v>76459</v>
      </c>
      <c r="D78" s="29">
        <v>33549</v>
      </c>
      <c r="E78" s="29">
        <v>42746</v>
      </c>
      <c r="F78" s="29">
        <v>164</v>
      </c>
      <c r="G78" s="32">
        <v>13195</v>
      </c>
      <c r="H78" s="32">
        <f>SUM(I78:J78)</f>
        <v>9776</v>
      </c>
      <c r="I78" s="32">
        <v>5961</v>
      </c>
      <c r="J78" s="32">
        <v>3815</v>
      </c>
    </row>
    <row r="79" spans="1:10" ht="12" customHeight="1">
      <c r="A79" s="39" t="s">
        <v>84</v>
      </c>
      <c r="B79" s="28">
        <f t="shared" si="12"/>
        <v>64695</v>
      </c>
      <c r="C79" s="29">
        <f>SUM(D79:F79)</f>
        <v>47674</v>
      </c>
      <c r="D79" s="29">
        <v>28046</v>
      </c>
      <c r="E79" s="29">
        <v>19143</v>
      </c>
      <c r="F79" s="29">
        <v>485</v>
      </c>
      <c r="G79" s="32">
        <v>8876</v>
      </c>
      <c r="H79" s="32">
        <f>SUM(I79:J79)</f>
        <v>8145</v>
      </c>
      <c r="I79" s="32">
        <v>4681</v>
      </c>
      <c r="J79" s="32">
        <v>3464</v>
      </c>
    </row>
    <row r="80" spans="1:10" ht="12" customHeight="1">
      <c r="A80" s="39" t="s">
        <v>85</v>
      </c>
      <c r="B80" s="28">
        <v>97454</v>
      </c>
      <c r="C80" s="29">
        <v>66154</v>
      </c>
      <c r="D80" s="29">
        <v>50578</v>
      </c>
      <c r="E80" s="29">
        <v>15048</v>
      </c>
      <c r="F80" s="29">
        <v>492</v>
      </c>
      <c r="G80" s="32">
        <v>22930</v>
      </c>
      <c r="H80" s="32">
        <f>SUM(I80:J80)</f>
        <v>8370</v>
      </c>
      <c r="I80" s="32">
        <v>5248</v>
      </c>
      <c r="J80" s="32">
        <v>3122</v>
      </c>
    </row>
    <row r="81" spans="1:10" s="8" customFormat="1" ht="12" customHeight="1">
      <c r="A81" s="39" t="s">
        <v>86</v>
      </c>
      <c r="B81" s="28">
        <f t="shared" si="12"/>
        <v>55035</v>
      </c>
      <c r="C81" s="29">
        <f>SUM(D81:F81)</f>
        <v>46485</v>
      </c>
      <c r="D81" s="29">
        <v>40435</v>
      </c>
      <c r="E81" s="29">
        <v>5586</v>
      </c>
      <c r="F81" s="29">
        <v>464</v>
      </c>
      <c r="G81" s="29">
        <v>6753</v>
      </c>
      <c r="H81" s="29">
        <f>SUM(I81:J81)</f>
        <v>1797</v>
      </c>
      <c r="I81" s="29">
        <v>789</v>
      </c>
      <c r="J81" s="29">
        <v>1008</v>
      </c>
    </row>
    <row r="82" spans="1:10" ht="21" customHeight="1">
      <c r="A82" s="40" t="s">
        <v>87</v>
      </c>
      <c r="B82" s="46">
        <f>SUM(B83:B84)</f>
        <v>361043</v>
      </c>
      <c r="C82" s="42">
        <f aca="true" t="shared" si="22" ref="C82:J82">SUM(C83:C84)</f>
        <v>278256</v>
      </c>
      <c r="D82" s="42">
        <f t="shared" si="22"/>
        <v>177122</v>
      </c>
      <c r="E82" s="42">
        <f t="shared" si="22"/>
        <v>100042</v>
      </c>
      <c r="F82" s="42">
        <f t="shared" si="22"/>
        <v>1092</v>
      </c>
      <c r="G82" s="43">
        <f t="shared" si="22"/>
        <v>42303</v>
      </c>
      <c r="H82" s="43">
        <f t="shared" si="22"/>
        <v>40484</v>
      </c>
      <c r="I82" s="43">
        <f t="shared" si="22"/>
        <v>29967</v>
      </c>
      <c r="J82" s="43">
        <f t="shared" si="22"/>
        <v>10517</v>
      </c>
    </row>
    <row r="83" spans="1:10" s="43" customFormat="1" ht="12" customHeight="1">
      <c r="A83" s="39" t="s">
        <v>88</v>
      </c>
      <c r="B83" s="28">
        <f t="shared" si="12"/>
        <v>119628</v>
      </c>
      <c r="C83" s="29">
        <f>SUM(D83:F83)</f>
        <v>99147</v>
      </c>
      <c r="D83" s="29">
        <v>54385</v>
      </c>
      <c r="E83" s="29">
        <v>44169</v>
      </c>
      <c r="F83" s="29">
        <v>593</v>
      </c>
      <c r="G83" s="32">
        <v>14106</v>
      </c>
      <c r="H83" s="32">
        <f>SUM(I83:J83)</f>
        <v>6375</v>
      </c>
      <c r="I83" s="32">
        <v>3987</v>
      </c>
      <c r="J83" s="32">
        <v>2388</v>
      </c>
    </row>
    <row r="84" spans="1:10" ht="12" customHeight="1">
      <c r="A84" s="48" t="s">
        <v>89</v>
      </c>
      <c r="B84" s="49">
        <f t="shared" si="12"/>
        <v>241415</v>
      </c>
      <c r="C84" s="50">
        <f>SUM(D84:F84)</f>
        <v>179109</v>
      </c>
      <c r="D84" s="50">
        <v>122737</v>
      </c>
      <c r="E84" s="50">
        <v>55873</v>
      </c>
      <c r="F84" s="50">
        <v>499</v>
      </c>
      <c r="G84" s="50">
        <v>28197</v>
      </c>
      <c r="H84" s="50">
        <f>SUM(I84:J84)</f>
        <v>34109</v>
      </c>
      <c r="I84" s="50">
        <v>25980</v>
      </c>
      <c r="J84" s="50">
        <v>8129</v>
      </c>
    </row>
    <row r="85" spans="1:10" ht="12" customHeight="1">
      <c r="A85" s="51" t="s">
        <v>90</v>
      </c>
      <c r="B85" s="32"/>
      <c r="C85" s="29"/>
      <c r="D85" s="29"/>
      <c r="E85" s="29"/>
      <c r="F85" s="29"/>
      <c r="G85" s="32"/>
      <c r="H85" s="32"/>
      <c r="I85" s="32"/>
      <c r="J85" s="32"/>
    </row>
    <row r="86" spans="1:10" ht="12" customHeight="1">
      <c r="A86" s="51"/>
      <c r="B86" s="32"/>
      <c r="C86" s="29"/>
      <c r="D86" s="29"/>
      <c r="E86" s="29"/>
      <c r="F86" s="29"/>
      <c r="G86" s="32"/>
      <c r="H86" s="32"/>
      <c r="I86" s="32"/>
      <c r="J86" s="32"/>
    </row>
    <row r="87" spans="1:6" ht="12" customHeight="1">
      <c r="A87" s="52"/>
      <c r="C87" s="8"/>
      <c r="D87" s="8"/>
      <c r="E87" s="8"/>
      <c r="F87" s="8"/>
    </row>
    <row r="88" spans="1:6" ht="12" customHeight="1">
      <c r="A88" s="52"/>
      <c r="C88" s="8"/>
      <c r="D88" s="8"/>
      <c r="E88" s="8"/>
      <c r="F88" s="8"/>
    </row>
    <row r="89" spans="1:6" ht="12" customHeight="1">
      <c r="A89" s="52"/>
      <c r="D89" s="8"/>
      <c r="E89" s="8"/>
      <c r="F89" s="8"/>
    </row>
    <row r="90" spans="1:6" ht="12" customHeight="1">
      <c r="A90" s="52"/>
      <c r="D90" s="53"/>
      <c r="E90" s="8"/>
      <c r="F90" s="8"/>
    </row>
    <row r="91" spans="1:6" ht="12" customHeight="1">
      <c r="A91" s="52"/>
      <c r="D91" s="8"/>
      <c r="E91" s="8"/>
      <c r="F91" s="8"/>
    </row>
    <row r="92" spans="1:6" ht="12" customHeight="1">
      <c r="A92" s="52"/>
      <c r="D92" s="8"/>
      <c r="E92" s="8"/>
      <c r="F92" s="8"/>
    </row>
    <row r="93" spans="1:6" ht="12" customHeight="1">
      <c r="A93" s="52"/>
      <c r="D93" s="8"/>
      <c r="E93" s="8"/>
      <c r="F93" s="8"/>
    </row>
    <row r="94" spans="1:6" ht="12" customHeight="1">
      <c r="A94" s="52"/>
      <c r="D94" s="8"/>
      <c r="E94" s="8"/>
      <c r="F94" s="8"/>
    </row>
    <row r="95" spans="1:6" ht="12" customHeight="1">
      <c r="A95" s="52"/>
      <c r="D95" s="8"/>
      <c r="E95" s="8"/>
      <c r="F95" s="8"/>
    </row>
    <row r="96" spans="1:6" ht="12" customHeight="1">
      <c r="A96" s="52"/>
      <c r="D96" s="8"/>
      <c r="E96" s="8"/>
      <c r="F96" s="8"/>
    </row>
    <row r="97" spans="1:6" ht="12" customHeight="1">
      <c r="A97" s="52"/>
      <c r="D97" s="8"/>
      <c r="E97" s="8"/>
      <c r="F97" s="8"/>
    </row>
    <row r="98" spans="1:6" ht="12" customHeight="1">
      <c r="A98" s="52"/>
      <c r="D98" s="8"/>
      <c r="E98" s="8"/>
      <c r="F98" s="8"/>
    </row>
    <row r="99" spans="1:6" ht="12" customHeight="1">
      <c r="A99" s="52"/>
      <c r="D99" s="8"/>
      <c r="E99" s="8"/>
      <c r="F99" s="8"/>
    </row>
    <row r="100" spans="1:6" ht="12" customHeight="1">
      <c r="A100" s="52"/>
      <c r="D100" s="8"/>
      <c r="E100" s="8"/>
      <c r="F100" s="8"/>
    </row>
    <row r="101" spans="1:6" ht="12" customHeight="1">
      <c r="A101" s="52"/>
      <c r="D101" s="8"/>
      <c r="E101" s="8"/>
      <c r="F101" s="8"/>
    </row>
    <row r="102" spans="1:6" ht="12" customHeight="1">
      <c r="A102" s="52"/>
      <c r="D102" s="8"/>
      <c r="E102" s="8"/>
      <c r="F102" s="8"/>
    </row>
    <row r="103" spans="1:6" ht="12" customHeight="1">
      <c r="A103" s="52"/>
      <c r="D103" s="8"/>
      <c r="E103" s="8"/>
      <c r="F103" s="8"/>
    </row>
    <row r="104" spans="1:6" ht="12" customHeight="1">
      <c r="A104" s="52"/>
      <c r="D104" s="8"/>
      <c r="E104" s="8"/>
      <c r="F104" s="8"/>
    </row>
    <row r="105" spans="1:6" ht="12" customHeight="1">
      <c r="A105" s="52"/>
      <c r="D105" s="8"/>
      <c r="E105" s="8"/>
      <c r="F105" s="8"/>
    </row>
    <row r="106" spans="1:6" ht="12" customHeight="1">
      <c r="A106" s="52"/>
      <c r="D106" s="8"/>
      <c r="E106" s="8"/>
      <c r="F106" s="8"/>
    </row>
    <row r="107" spans="1:6" ht="12" customHeight="1">
      <c r="A107" s="52"/>
      <c r="D107" s="8"/>
      <c r="E107" s="8"/>
      <c r="F107" s="8"/>
    </row>
    <row r="108" spans="1:6" ht="12" customHeight="1">
      <c r="A108" s="52"/>
      <c r="D108" s="8"/>
      <c r="E108" s="8"/>
      <c r="F108" s="8"/>
    </row>
    <row r="109" spans="1:6" ht="12" customHeight="1">
      <c r="A109" s="52"/>
      <c r="D109" s="8"/>
      <c r="E109" s="8"/>
      <c r="F109" s="8"/>
    </row>
    <row r="110" spans="1:6" ht="12" customHeight="1">
      <c r="A110" s="52"/>
      <c r="D110" s="8"/>
      <c r="E110" s="8"/>
      <c r="F110" s="8"/>
    </row>
    <row r="111" spans="1:6" ht="12" customHeight="1">
      <c r="A111" s="52"/>
      <c r="D111" s="8"/>
      <c r="E111" s="8"/>
      <c r="F111" s="8"/>
    </row>
    <row r="112" spans="1:6" ht="12" customHeight="1">
      <c r="A112" s="52"/>
      <c r="D112" s="8"/>
      <c r="E112" s="8"/>
      <c r="F112" s="8"/>
    </row>
    <row r="113" spans="1:6" ht="12" customHeight="1">
      <c r="A113" s="52"/>
      <c r="D113" s="8"/>
      <c r="E113" s="8"/>
      <c r="F113" s="8"/>
    </row>
    <row r="114" spans="1:6" ht="12" customHeight="1">
      <c r="A114" s="52"/>
      <c r="D114" s="8"/>
      <c r="E114" s="8"/>
      <c r="F114" s="8"/>
    </row>
    <row r="115" spans="1:6" ht="12" customHeight="1">
      <c r="A115" s="52"/>
      <c r="D115" s="8"/>
      <c r="E115" s="8"/>
      <c r="F115" s="8"/>
    </row>
    <row r="116" spans="1:6" ht="12" customHeight="1">
      <c r="A116" s="52"/>
      <c r="D116" s="8"/>
      <c r="E116" s="8"/>
      <c r="F116" s="8"/>
    </row>
    <row r="117" spans="1:6" ht="12" customHeight="1">
      <c r="A117" s="52"/>
      <c r="D117" s="8"/>
      <c r="E117" s="8"/>
      <c r="F117" s="8"/>
    </row>
    <row r="118" spans="1:6" ht="12" customHeight="1">
      <c r="A118" s="52"/>
      <c r="D118" s="8"/>
      <c r="E118" s="8"/>
      <c r="F118" s="8"/>
    </row>
    <row r="119" spans="1:6" ht="12" customHeight="1">
      <c r="A119" s="52"/>
      <c r="D119" s="8"/>
      <c r="E119" s="8"/>
      <c r="F119" s="8"/>
    </row>
    <row r="120" spans="1:6" ht="12" customHeight="1">
      <c r="A120" s="52"/>
      <c r="D120" s="8"/>
      <c r="E120" s="8"/>
      <c r="F120" s="8"/>
    </row>
    <row r="121" spans="1:6" ht="12" customHeight="1">
      <c r="A121" s="52"/>
      <c r="D121" s="8"/>
      <c r="E121" s="8"/>
      <c r="F121" s="8"/>
    </row>
    <row r="122" spans="1:6" ht="12" customHeight="1">
      <c r="A122" s="52"/>
      <c r="D122" s="8"/>
      <c r="E122" s="8"/>
      <c r="F122" s="8"/>
    </row>
    <row r="123" spans="1:6" ht="12" customHeight="1">
      <c r="A123" s="52"/>
      <c r="D123" s="8"/>
      <c r="E123" s="8"/>
      <c r="F123" s="8"/>
    </row>
    <row r="124" spans="1:6" ht="12" customHeight="1">
      <c r="A124" s="52"/>
      <c r="D124" s="8"/>
      <c r="E124" s="8"/>
      <c r="F124" s="8"/>
    </row>
    <row r="125" spans="1:6" ht="12" customHeight="1">
      <c r="A125" s="52"/>
      <c r="D125" s="8"/>
      <c r="E125" s="8"/>
      <c r="F125" s="8"/>
    </row>
    <row r="126" spans="1:6" ht="12" customHeight="1">
      <c r="A126" s="52"/>
      <c r="D126" s="8"/>
      <c r="E126" s="8"/>
      <c r="F126" s="8"/>
    </row>
    <row r="127" spans="1:6" ht="12" customHeight="1">
      <c r="A127" s="52"/>
      <c r="D127" s="8"/>
      <c r="E127" s="8"/>
      <c r="F127" s="8"/>
    </row>
    <row r="128" spans="1:6" ht="12" customHeight="1">
      <c r="A128" s="52"/>
      <c r="D128" s="8"/>
      <c r="E128" s="8"/>
      <c r="F128" s="8"/>
    </row>
    <row r="129" spans="1:6" ht="12" customHeight="1">
      <c r="A129" s="52"/>
      <c r="D129" s="8"/>
      <c r="E129" s="8"/>
      <c r="F129" s="8"/>
    </row>
    <row r="130" spans="1:6" ht="12" customHeight="1">
      <c r="A130" s="52"/>
      <c r="D130" s="8"/>
      <c r="E130" s="8"/>
      <c r="F130" s="8"/>
    </row>
    <row r="131" spans="1:6" ht="12" customHeight="1">
      <c r="A131" s="52"/>
      <c r="D131" s="8"/>
      <c r="E131" s="8"/>
      <c r="F131" s="8"/>
    </row>
    <row r="132" spans="1:6" ht="12" customHeight="1">
      <c r="A132" s="52"/>
      <c r="D132" s="8"/>
      <c r="E132" s="8"/>
      <c r="F132" s="8"/>
    </row>
    <row r="133" spans="1:6" ht="12" customHeight="1">
      <c r="A133" s="52"/>
      <c r="D133" s="8"/>
      <c r="E133" s="8"/>
      <c r="F133" s="8"/>
    </row>
    <row r="134" spans="1:6" ht="12" customHeight="1">
      <c r="A134" s="52"/>
      <c r="D134" s="8"/>
      <c r="E134" s="8"/>
      <c r="F134" s="8"/>
    </row>
    <row r="135" spans="1:6" ht="12" customHeight="1">
      <c r="A135" s="52"/>
      <c r="D135" s="8"/>
      <c r="E135" s="8"/>
      <c r="F135" s="8"/>
    </row>
    <row r="136" spans="1:6" ht="12" customHeight="1">
      <c r="A136" s="52"/>
      <c r="D136" s="8"/>
      <c r="E136" s="8"/>
      <c r="F136" s="8"/>
    </row>
    <row r="137" spans="1:6" ht="12" customHeight="1">
      <c r="A137" s="52"/>
      <c r="D137" s="8"/>
      <c r="E137" s="8"/>
      <c r="F137" s="8"/>
    </row>
    <row r="138" spans="1:6" ht="12" customHeight="1">
      <c r="A138" s="52"/>
      <c r="D138" s="8"/>
      <c r="E138" s="8"/>
      <c r="F138" s="8"/>
    </row>
    <row r="139" ht="12" customHeight="1">
      <c r="A139" s="52"/>
    </row>
    <row r="140" ht="12" customHeight="1">
      <c r="A140" s="52"/>
    </row>
    <row r="141" ht="12" customHeight="1">
      <c r="A141" s="52"/>
    </row>
    <row r="142" ht="12" customHeight="1">
      <c r="A142" s="52"/>
    </row>
    <row r="143" ht="12" customHeight="1">
      <c r="A143" s="52"/>
    </row>
    <row r="144" ht="12" customHeight="1">
      <c r="A144" s="52"/>
    </row>
    <row r="145" ht="12" customHeight="1">
      <c r="A145" s="52"/>
    </row>
    <row r="146" ht="12" customHeight="1">
      <c r="A146" s="52"/>
    </row>
    <row r="147" ht="12" customHeight="1">
      <c r="A147" s="52"/>
    </row>
    <row r="148" ht="12" customHeight="1">
      <c r="A148" s="52"/>
    </row>
    <row r="149" ht="12" customHeight="1">
      <c r="A149" s="52"/>
    </row>
    <row r="150" ht="12" customHeight="1">
      <c r="A150" s="52"/>
    </row>
    <row r="151" ht="12" customHeight="1">
      <c r="A151" s="52"/>
    </row>
  </sheetData>
  <sheetProtection/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2009-05-12T04:32:13Z</dcterms:created>
  <dcterms:modified xsi:type="dcterms:W3CDTF">2009-05-12T04:32:19Z</dcterms:modified>
  <cp:category/>
  <cp:version/>
  <cp:contentType/>
  <cp:contentStatus/>
</cp:coreProperties>
</file>