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'37'!$A$1:$V$53</definedName>
  </definedNames>
  <calcPr fullCalcOnLoad="1"/>
</workbook>
</file>

<file path=xl/sharedStrings.xml><?xml version="1.0" encoding="utf-8"?>
<sst xmlns="http://schemas.openxmlformats.org/spreadsheetml/2006/main" count="114" uniqueCount="94">
  <si>
    <t xml:space="preserve">   37．市　町　村　別　、 経　営　組　織　別</t>
  </si>
  <si>
    <t xml:space="preserve">  事　業　所　数　お　よ　び　従　業　者　数</t>
  </si>
  <si>
    <t>昭和47年９月１日</t>
  </si>
  <si>
    <t>年次および        市町村</t>
  </si>
  <si>
    <t>総               数</t>
  </si>
  <si>
    <t>民    営</t>
  </si>
  <si>
    <t>国、公共企業体 　　　地方公共団体</t>
  </si>
  <si>
    <t>従    業    者    数</t>
  </si>
  <si>
    <t>事業所数</t>
  </si>
  <si>
    <t>総  数</t>
  </si>
  <si>
    <t>うち個</t>
  </si>
  <si>
    <t>うち家族</t>
  </si>
  <si>
    <t>うち雇用者</t>
  </si>
  <si>
    <t>従業者数</t>
  </si>
  <si>
    <t>事業者数</t>
  </si>
  <si>
    <t>人業主</t>
  </si>
  <si>
    <t>従 業 者</t>
  </si>
  <si>
    <t>総　　数</t>
  </si>
  <si>
    <t>うち常雇</t>
  </si>
  <si>
    <t>昭和47年</t>
  </si>
  <si>
    <t>南 海 部 郡</t>
  </si>
  <si>
    <t>上浦町</t>
  </si>
  <si>
    <t>弥生町</t>
  </si>
  <si>
    <t>市　　　 部</t>
  </si>
  <si>
    <t>本匠村</t>
  </si>
  <si>
    <t>宇目町</t>
  </si>
  <si>
    <t>直川村</t>
  </si>
  <si>
    <t>郡　　　 部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</si>
  <si>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</si>
  <si>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</si>
  <si>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</si>
  <si>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</si>
  <si>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</si>
  <si>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</si>
  <si>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</si>
  <si>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</si>
  <si>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</si>
  <si>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</si>
  <si>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</si>
  <si>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</si>
  <si>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</si>
  <si>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</si>
  <si>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</si>
  <si>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</si>
  <si>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</si>
  <si>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</si>
  <si>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</si>
  <si>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</si>
  <si>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</si>
  <si>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</si>
  <si>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</si>
  <si>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</si>
  <si>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</si>
  <si>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</si>
  <si>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</si>
  <si>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</si>
  <si>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</si>
  <si>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</si>
  <si>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</si>
  <si>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</si>
  <si>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</si>
  <si>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</si>
  <si>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</si>
  <si>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</si>
  <si>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</si>
  <si>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</si>
  <si>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</si>
  <si>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</si>
  <si>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</si>
  <si>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</si>
  <si>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</si>
  <si>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</si>
  <si>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</si>
  <si>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</si>
  <si>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</si>
  <si>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</si>
  <si>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</si>
  <si>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</si>
  <si>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</si>
  <si>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</si>
  <si>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</si>
  <si>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</si>
  <si>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</si>
  <si>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</si>
  <si>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</si>
  <si>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</si>
  <si>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</si>
  <si>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</si>
  <si>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</si>
  <si>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</si>
  <si>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院内区</t>
  </si>
  <si>
    <t>安心院町</t>
  </si>
  <si>
    <t xml:space="preserve">   資料：総理府統計局「事業所統計調査」</t>
  </si>
  <si>
    <t xml:space="preserve">        注    41年、44年の調査期日は７月１日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</si>
</sst>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18" fillId="0" borderId="0" xfId="48" applyFont="1" applyFill="1" applyBorder="1" applyAlignment="1" applyProtection="1">
      <alignment/>
      <protection locked="0"/>
    </xf>
    <xf numFmtId="38" fontId="20" fillId="0" borderId="0" xfId="48" applyFont="1" applyFill="1" applyAlignment="1" applyProtection="1">
      <alignment/>
      <protection locked="0"/>
    </xf>
    <xf numFmtId="38" fontId="1" fillId="0" borderId="0" xfId="48" applyFont="1" applyFill="1" applyAlignment="1" applyProtection="1">
      <alignment/>
      <protection locked="0"/>
    </xf>
    <xf numFmtId="38" fontId="1" fillId="0" borderId="0" xfId="48" applyFont="1" applyFill="1" applyAlignment="1">
      <alignment/>
    </xf>
    <xf numFmtId="38" fontId="22" fillId="0" borderId="10" xfId="48" applyFont="1" applyFill="1" applyBorder="1" applyAlignment="1" applyProtection="1">
      <alignment/>
      <protection locked="0"/>
    </xf>
    <xf numFmtId="38" fontId="1" fillId="0" borderId="10" xfId="48" applyFont="1" applyFill="1" applyBorder="1" applyAlignment="1" applyProtection="1">
      <alignment/>
      <protection locked="0"/>
    </xf>
    <xf numFmtId="38" fontId="18" fillId="0" borderId="10" xfId="48" applyFont="1" applyFill="1" applyBorder="1" applyAlignment="1" applyProtection="1">
      <alignment/>
      <protection locked="0"/>
    </xf>
    <xf numFmtId="38" fontId="23" fillId="0" borderId="10" xfId="48" applyFont="1" applyFill="1" applyBorder="1" applyAlignment="1" applyProtection="1">
      <alignment/>
      <protection locked="0"/>
    </xf>
    <xf numFmtId="38" fontId="22" fillId="0" borderId="10" xfId="48" applyFont="1" applyFill="1" applyBorder="1" applyAlignment="1" applyProtection="1" quotePrefix="1">
      <alignment horizontal="right"/>
      <protection locked="0"/>
    </xf>
    <xf numFmtId="38" fontId="22" fillId="0" borderId="11" xfId="48" applyFont="1" applyFill="1" applyBorder="1" applyAlignment="1" applyProtection="1">
      <alignment horizontal="distributed" vertical="center" wrapText="1"/>
      <protection locked="0"/>
    </xf>
    <xf numFmtId="38" fontId="22" fillId="0" borderId="12" xfId="48" applyFont="1" applyFill="1" applyBorder="1" applyAlignment="1" applyProtection="1">
      <alignment horizontal="centerContinuous" vertical="center"/>
      <protection locked="0"/>
    </xf>
    <xf numFmtId="38" fontId="22" fillId="0" borderId="13" xfId="48" applyFont="1" applyFill="1" applyBorder="1" applyAlignment="1" applyProtection="1">
      <alignment horizontal="centerContinuous" vertical="center"/>
      <protection locked="0"/>
    </xf>
    <xf numFmtId="38" fontId="22" fillId="0" borderId="14" xfId="48" applyFont="1" applyFill="1" applyBorder="1" applyAlignment="1" applyProtection="1">
      <alignment horizontal="centerContinuous" vertical="center"/>
      <protection locked="0"/>
    </xf>
    <xf numFmtId="38" fontId="22" fillId="0" borderId="15" xfId="48" applyFont="1" applyFill="1" applyBorder="1" applyAlignment="1" applyProtection="1">
      <alignment horizontal="distributed" vertical="center" wrapText="1"/>
      <protection locked="0"/>
    </xf>
    <xf numFmtId="38" fontId="22" fillId="0" borderId="0" xfId="48" applyFont="1" applyFill="1" applyBorder="1" applyAlignment="1" applyProtection="1">
      <alignment horizontal="distributed" vertical="center" wrapText="1"/>
      <protection locked="0"/>
    </xf>
    <xf numFmtId="38" fontId="22" fillId="0" borderId="16" xfId="48" applyFont="1" applyFill="1" applyBorder="1" applyAlignment="1" applyProtection="1">
      <alignment horizontal="distributed" vertical="center" wrapText="1"/>
      <protection locked="0"/>
    </xf>
    <xf numFmtId="38" fontId="22" fillId="0" borderId="17" xfId="48" applyFont="1" applyFill="1" applyBorder="1" applyAlignment="1" applyProtection="1">
      <alignment horizontal="distributed" vertical="center" wrapText="1"/>
      <protection locked="0"/>
    </xf>
    <xf numFmtId="38" fontId="22" fillId="0" borderId="0" xfId="48" applyFont="1" applyFill="1" applyAlignment="1">
      <alignment vertical="center"/>
    </xf>
    <xf numFmtId="0" fontId="22" fillId="0" borderId="18" xfId="0" applyFont="1" applyFill="1" applyBorder="1" applyAlignment="1">
      <alignment horizontal="distributed" vertical="center" wrapText="1"/>
    </xf>
    <xf numFmtId="38" fontId="22" fillId="0" borderId="19" xfId="48" applyFont="1" applyFill="1" applyBorder="1" applyAlignment="1" applyProtection="1">
      <alignment vertical="center"/>
      <protection locked="0"/>
    </xf>
    <xf numFmtId="38" fontId="22" fillId="0" borderId="20" xfId="48" applyFont="1" applyFill="1" applyBorder="1" applyAlignment="1" applyProtection="1">
      <alignment horizontal="distributed" vertical="center" wrapText="1"/>
      <protection locked="0"/>
    </xf>
    <xf numFmtId="38" fontId="22" fillId="0" borderId="21" xfId="48" applyFont="1" applyFill="1" applyBorder="1" applyAlignment="1" applyProtection="1">
      <alignment horizontal="distributed" vertical="center" wrapText="1"/>
      <protection locked="0"/>
    </xf>
    <xf numFmtId="38" fontId="22" fillId="0" borderId="22" xfId="48" applyFont="1" applyFill="1" applyBorder="1" applyAlignment="1" applyProtection="1">
      <alignment horizontal="center" vertical="center"/>
      <protection locked="0"/>
    </xf>
    <xf numFmtId="38" fontId="22" fillId="0" borderId="19" xfId="48" applyFont="1" applyFill="1" applyBorder="1" applyAlignment="1" applyProtection="1">
      <alignment horizontal="center" vertical="center"/>
      <protection locked="0"/>
    </xf>
    <xf numFmtId="38" fontId="22" fillId="0" borderId="19" xfId="48" applyFont="1" applyFill="1" applyBorder="1" applyAlignment="1" applyProtection="1">
      <alignment horizontal="center" vertical="center"/>
      <protection locked="0"/>
    </xf>
    <xf numFmtId="38" fontId="22" fillId="0" borderId="0" xfId="48" applyFont="1" applyFill="1" applyBorder="1" applyAlignment="1" applyProtection="1">
      <alignment horizontal="centerContinuous" vertical="center"/>
      <protection locked="0"/>
    </xf>
    <xf numFmtId="38" fontId="22" fillId="0" borderId="15" xfId="48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>
      <alignment horizontal="distributed" vertical="center" wrapText="1"/>
    </xf>
    <xf numFmtId="38" fontId="22" fillId="0" borderId="24" xfId="48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38" fontId="22" fillId="0" borderId="25" xfId="48" applyFont="1" applyFill="1" applyBorder="1" applyAlignment="1" applyProtection="1">
      <alignment horizontal="center" vertical="center"/>
      <protection locked="0"/>
    </xf>
    <xf numFmtId="38" fontId="22" fillId="0" borderId="25" xfId="48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>
      <alignment vertical="center"/>
    </xf>
    <xf numFmtId="38" fontId="24" fillId="0" borderId="0" xfId="48" applyFont="1" applyFill="1" applyAlignment="1" applyProtection="1">
      <alignment horizontal="distributed"/>
      <protection locked="0"/>
    </xf>
    <xf numFmtId="38" fontId="24" fillId="0" borderId="26" xfId="48" applyFont="1" applyFill="1" applyBorder="1" applyAlignment="1">
      <alignment/>
    </xf>
    <xf numFmtId="38" fontId="24" fillId="0" borderId="27" xfId="48" applyFont="1" applyFill="1" applyBorder="1" applyAlignment="1">
      <alignment/>
    </xf>
    <xf numFmtId="38" fontId="24" fillId="0" borderId="0" xfId="48" applyFont="1" applyFill="1" applyBorder="1" applyAlignment="1">
      <alignment/>
    </xf>
    <xf numFmtId="38" fontId="24" fillId="0" borderId="26" xfId="48" applyFont="1" applyFill="1" applyBorder="1" applyAlignment="1" applyProtection="1">
      <alignment/>
      <protection locked="0"/>
    </xf>
    <xf numFmtId="38" fontId="24" fillId="0" borderId="0" xfId="48" applyFont="1" applyFill="1" applyAlignment="1" applyProtection="1">
      <alignment/>
      <protection locked="0"/>
    </xf>
    <xf numFmtId="38" fontId="25" fillId="0" borderId="0" xfId="48" applyFont="1" applyFill="1" applyAlignment="1">
      <alignment/>
    </xf>
    <xf numFmtId="38" fontId="22" fillId="0" borderId="0" xfId="48" applyFont="1" applyFill="1" applyAlignment="1" applyProtection="1" quotePrefix="1">
      <alignment horizontal="centerContinuous"/>
      <protection locked="0"/>
    </xf>
    <xf numFmtId="38" fontId="22" fillId="0" borderId="26" xfId="48" applyFont="1" applyFill="1" applyBorder="1" applyAlignment="1" applyProtection="1">
      <alignment/>
      <protection locked="0"/>
    </xf>
    <xf numFmtId="38" fontId="22" fillId="0" borderId="0" xfId="48" applyFont="1" applyFill="1" applyAlignment="1" applyProtection="1">
      <alignment/>
      <protection locked="0"/>
    </xf>
    <xf numFmtId="38" fontId="22" fillId="0" borderId="0" xfId="48" applyFont="1" applyFill="1" applyAlignment="1" applyProtection="1">
      <alignment horizontal="distributed"/>
      <protection locked="0"/>
    </xf>
    <xf numFmtId="38" fontId="25" fillId="0" borderId="18" xfId="48" applyFont="1" applyFill="1" applyBorder="1" applyAlignment="1">
      <alignment/>
    </xf>
    <xf numFmtId="38" fontId="1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22" fillId="0" borderId="0" xfId="48" applyFont="1" applyFill="1" applyBorder="1" applyAlignment="1" applyProtection="1">
      <alignment horizontal="distributed"/>
      <protection locked="0"/>
    </xf>
    <xf numFmtId="38" fontId="22" fillId="0" borderId="0" xfId="48" applyFont="1" applyFill="1" applyBorder="1" applyAlignment="1" applyProtection="1">
      <alignment/>
      <protection locked="0"/>
    </xf>
    <xf numFmtId="38" fontId="22" fillId="0" borderId="23" xfId="48" applyFont="1" applyFill="1" applyBorder="1" applyAlignment="1" applyProtection="1">
      <alignment/>
      <protection locked="0"/>
    </xf>
    <xf numFmtId="38" fontId="22" fillId="0" borderId="21" xfId="48" applyFont="1" applyFill="1" applyBorder="1" applyAlignment="1" applyProtection="1">
      <alignment/>
      <protection locked="0"/>
    </xf>
    <xf numFmtId="38" fontId="22" fillId="0" borderId="23" xfId="48" applyFont="1" applyFill="1" applyBorder="1" applyAlignment="1" applyProtection="1">
      <alignment horizontal="distributed"/>
      <protection locked="0"/>
    </xf>
    <xf numFmtId="38" fontId="22" fillId="0" borderId="21" xfId="48" applyFont="1" applyFill="1" applyBorder="1" applyAlignment="1" applyProtection="1">
      <alignment/>
      <protection locked="0"/>
    </xf>
    <xf numFmtId="38" fontId="22" fillId="0" borderId="0" xfId="48" applyFont="1" applyFill="1" applyBorder="1" applyAlignment="1" applyProtection="1">
      <alignment/>
      <protection locked="0"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38" fontId="26" fillId="0" borderId="0" xfId="48" applyFont="1" applyFill="1" applyAlignment="1">
      <alignment/>
    </xf>
    <xf numFmtId="38" fontId="2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4(2)"/>
      <sheetName val="35"/>
      <sheetName val="35(2)"/>
      <sheetName val="35(3)"/>
      <sheetName val="35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60" customWidth="1"/>
    <col min="9" max="9" width="8.75390625" style="60" customWidth="1"/>
    <col min="10" max="10" width="8.625" style="60" customWidth="1"/>
    <col min="11" max="11" width="9.25390625" style="60" customWidth="1"/>
    <col min="12" max="12" width="14.75390625" style="4" customWidth="1"/>
    <col min="13" max="15" width="8.75390625" style="4" customWidth="1"/>
    <col min="16" max="16" width="11.00390625" style="4" customWidth="1"/>
    <col min="17" max="17" width="8.75390625" style="4" customWidth="1"/>
    <col min="18" max="18" width="8.875" style="4" customWidth="1"/>
    <col min="19" max="21" width="8.75390625" style="4" customWidth="1"/>
    <col min="22" max="16384" width="9.125" style="4" customWidth="1"/>
  </cols>
  <sheetData>
    <row r="1" spans="1:22" ht="18" customHeight="1">
      <c r="A1" s="1"/>
      <c r="B1" s="2"/>
      <c r="C1" s="3"/>
      <c r="D1" s="3"/>
      <c r="E1" s="1" t="s">
        <v>0</v>
      </c>
      <c r="F1" s="1"/>
      <c r="G1" s="3"/>
      <c r="H1" s="3"/>
      <c r="I1" s="3"/>
      <c r="J1" s="3"/>
      <c r="K1" s="3"/>
      <c r="L1" s="1" t="s">
        <v>1</v>
      </c>
      <c r="N1" s="3"/>
      <c r="P1" s="1"/>
      <c r="Q1" s="3"/>
      <c r="R1" s="3"/>
      <c r="S1" s="3"/>
      <c r="T1" s="3"/>
      <c r="U1" s="3"/>
      <c r="V1" s="3"/>
    </row>
    <row r="2" spans="1:22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9" t="s">
        <v>2</v>
      </c>
      <c r="V2" s="9"/>
    </row>
    <row r="3" spans="1:22" s="18" customFormat="1" ht="18" customHeight="1" thickTop="1">
      <c r="A3" s="10" t="s">
        <v>3</v>
      </c>
      <c r="B3" s="11" t="s">
        <v>4</v>
      </c>
      <c r="C3" s="12"/>
      <c r="D3" s="12"/>
      <c r="E3" s="12"/>
      <c r="F3" s="12"/>
      <c r="G3" s="13"/>
      <c r="H3" s="11" t="s">
        <v>5</v>
      </c>
      <c r="I3" s="13"/>
      <c r="J3" s="14" t="s">
        <v>6</v>
      </c>
      <c r="K3" s="15"/>
      <c r="L3" s="10" t="s">
        <v>3</v>
      </c>
      <c r="M3" s="11" t="s">
        <v>4</v>
      </c>
      <c r="N3" s="12"/>
      <c r="O3" s="12"/>
      <c r="P3" s="12"/>
      <c r="Q3" s="12"/>
      <c r="R3" s="13"/>
      <c r="S3" s="11" t="s">
        <v>5</v>
      </c>
      <c r="T3" s="13"/>
      <c r="U3" s="16" t="s">
        <v>6</v>
      </c>
      <c r="V3" s="17"/>
    </row>
    <row r="4" spans="1:22" s="18" customFormat="1" ht="18" customHeight="1">
      <c r="A4" s="19"/>
      <c r="B4" s="20"/>
      <c r="C4" s="11" t="s">
        <v>7</v>
      </c>
      <c r="D4" s="12"/>
      <c r="E4" s="12"/>
      <c r="F4" s="12"/>
      <c r="G4" s="13"/>
      <c r="H4" s="20"/>
      <c r="I4" s="20"/>
      <c r="J4" s="21"/>
      <c r="K4" s="22"/>
      <c r="L4" s="19"/>
      <c r="M4" s="20"/>
      <c r="N4" s="11" t="s">
        <v>7</v>
      </c>
      <c r="O4" s="12"/>
      <c r="P4" s="12"/>
      <c r="Q4" s="12"/>
      <c r="R4" s="13"/>
      <c r="S4" s="20"/>
      <c r="T4" s="20"/>
      <c r="U4" s="21"/>
      <c r="V4" s="22"/>
    </row>
    <row r="5" spans="1:22" s="18" customFormat="1" ht="18" customHeight="1">
      <c r="A5" s="19"/>
      <c r="B5" s="23" t="s">
        <v>8</v>
      </c>
      <c r="C5" s="24" t="s">
        <v>9</v>
      </c>
      <c r="D5" s="25" t="s">
        <v>10</v>
      </c>
      <c r="E5" s="25" t="s">
        <v>11</v>
      </c>
      <c r="F5" s="26" t="s">
        <v>12</v>
      </c>
      <c r="G5" s="26"/>
      <c r="H5" s="23" t="s">
        <v>8</v>
      </c>
      <c r="I5" s="23" t="s">
        <v>13</v>
      </c>
      <c r="J5" s="24" t="s">
        <v>8</v>
      </c>
      <c r="K5" s="27" t="s">
        <v>13</v>
      </c>
      <c r="L5" s="19"/>
      <c r="M5" s="23" t="s">
        <v>8</v>
      </c>
      <c r="N5" s="24" t="s">
        <v>9</v>
      </c>
      <c r="O5" s="25" t="s">
        <v>10</v>
      </c>
      <c r="P5" s="25" t="s">
        <v>11</v>
      </c>
      <c r="Q5" s="26" t="s">
        <v>12</v>
      </c>
      <c r="R5" s="26"/>
      <c r="S5" s="23" t="s">
        <v>14</v>
      </c>
      <c r="T5" s="23" t="s">
        <v>13</v>
      </c>
      <c r="U5" s="24" t="s">
        <v>8</v>
      </c>
      <c r="V5" s="27" t="s">
        <v>13</v>
      </c>
    </row>
    <row r="6" spans="1:22" s="18" customFormat="1" ht="18" customHeight="1">
      <c r="A6" s="28"/>
      <c r="B6" s="29"/>
      <c r="C6" s="30"/>
      <c r="D6" s="31" t="s">
        <v>15</v>
      </c>
      <c r="E6" s="31" t="s">
        <v>16</v>
      </c>
      <c r="F6" s="32" t="s">
        <v>17</v>
      </c>
      <c r="G6" s="33" t="s">
        <v>18</v>
      </c>
      <c r="H6" s="29"/>
      <c r="I6" s="29"/>
      <c r="J6" s="30"/>
      <c r="K6" s="34"/>
      <c r="L6" s="28"/>
      <c r="M6" s="29"/>
      <c r="N6" s="30"/>
      <c r="O6" s="31" t="s">
        <v>15</v>
      </c>
      <c r="P6" s="31" t="s">
        <v>16</v>
      </c>
      <c r="Q6" s="32" t="s">
        <v>17</v>
      </c>
      <c r="R6" s="33" t="s">
        <v>18</v>
      </c>
      <c r="S6" s="29"/>
      <c r="T6" s="29"/>
      <c r="U6" s="30"/>
      <c r="V6" s="34"/>
    </row>
    <row r="7" spans="1:22" s="41" customFormat="1" ht="15.75" customHeight="1">
      <c r="A7" s="35" t="s">
        <v>19</v>
      </c>
      <c r="B7" s="36">
        <f>B10+B13</f>
        <v>57680</v>
      </c>
      <c r="C7" s="37">
        <f aca="true" t="shared" si="0" ref="C7:K7">C10+C13</f>
        <v>397028</v>
      </c>
      <c r="D7" s="37">
        <f t="shared" si="0"/>
        <v>39876</v>
      </c>
      <c r="E7" s="37">
        <f t="shared" si="0"/>
        <v>26395</v>
      </c>
      <c r="F7" s="37">
        <f t="shared" si="0"/>
        <v>312157</v>
      </c>
      <c r="G7" s="37">
        <f t="shared" si="0"/>
        <v>283652</v>
      </c>
      <c r="H7" s="37">
        <f t="shared" si="0"/>
        <v>54899</v>
      </c>
      <c r="I7" s="37">
        <f t="shared" si="0"/>
        <v>337338</v>
      </c>
      <c r="J7" s="37">
        <f t="shared" si="0"/>
        <v>2781</v>
      </c>
      <c r="K7" s="38">
        <f t="shared" si="0"/>
        <v>59690</v>
      </c>
      <c r="L7" s="35" t="s">
        <v>20</v>
      </c>
      <c r="M7" s="39">
        <f aca="true" t="shared" si="1" ref="M7:V7">SUM(M8:M15)</f>
        <v>2186</v>
      </c>
      <c r="N7" s="40">
        <f t="shared" si="1"/>
        <v>8822</v>
      </c>
      <c r="O7" s="40">
        <v>1663</v>
      </c>
      <c r="P7" s="40">
        <f t="shared" si="1"/>
        <v>862</v>
      </c>
      <c r="Q7" s="40">
        <f t="shared" si="1"/>
        <v>5965</v>
      </c>
      <c r="R7" s="40">
        <f t="shared" si="1"/>
        <v>4841</v>
      </c>
      <c r="S7" s="40">
        <f t="shared" si="1"/>
        <v>1978</v>
      </c>
      <c r="T7" s="40">
        <f t="shared" si="1"/>
        <v>7160</v>
      </c>
      <c r="U7" s="40">
        <f t="shared" si="1"/>
        <v>208</v>
      </c>
      <c r="V7" s="40">
        <f t="shared" si="1"/>
        <v>1662</v>
      </c>
    </row>
    <row r="8" spans="1:22" s="41" customFormat="1" ht="15.7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5" t="s">
        <v>21</v>
      </c>
      <c r="M8" s="43">
        <v>168</v>
      </c>
      <c r="N8" s="44">
        <v>552</v>
      </c>
      <c r="O8" s="44">
        <v>131</v>
      </c>
      <c r="P8" s="44">
        <v>71</v>
      </c>
      <c r="Q8" s="44">
        <v>317</v>
      </c>
      <c r="R8" s="44">
        <v>304</v>
      </c>
      <c r="S8" s="44">
        <v>150</v>
      </c>
      <c r="T8" s="44">
        <v>354</v>
      </c>
      <c r="U8" s="44">
        <v>18</v>
      </c>
      <c r="V8" s="44">
        <v>198</v>
      </c>
    </row>
    <row r="9" spans="1:22" s="41" customFormat="1" ht="15.75" customHeight="1">
      <c r="A9" s="46"/>
      <c r="L9" s="45" t="s">
        <v>22</v>
      </c>
      <c r="M9" s="43">
        <v>497</v>
      </c>
      <c r="N9" s="44">
        <v>1954</v>
      </c>
      <c r="O9" s="44">
        <v>406</v>
      </c>
      <c r="P9" s="44">
        <v>114</v>
      </c>
      <c r="Q9" s="44">
        <v>1378</v>
      </c>
      <c r="R9" s="44">
        <v>1331</v>
      </c>
      <c r="S9" s="44">
        <v>464</v>
      </c>
      <c r="T9" s="44">
        <v>1771</v>
      </c>
      <c r="U9" s="44">
        <v>33</v>
      </c>
      <c r="V9" s="44">
        <v>183</v>
      </c>
    </row>
    <row r="10" spans="1:22" s="41" customFormat="1" ht="15.75" customHeight="1">
      <c r="A10" s="35" t="s">
        <v>23</v>
      </c>
      <c r="B10" s="36">
        <f aca="true" t="shared" si="2" ref="B10:K10">SUM(B15:B25)</f>
        <v>40760</v>
      </c>
      <c r="C10" s="38">
        <f t="shared" si="2"/>
        <v>315067</v>
      </c>
      <c r="D10" s="38">
        <f t="shared" si="2"/>
        <v>27346</v>
      </c>
      <c r="E10" s="38">
        <f t="shared" si="2"/>
        <v>18136</v>
      </c>
      <c r="F10" s="38">
        <f t="shared" si="2"/>
        <v>254100</v>
      </c>
      <c r="G10" s="38">
        <f t="shared" si="2"/>
        <v>234571</v>
      </c>
      <c r="H10" s="38">
        <f t="shared" si="2"/>
        <v>39373</v>
      </c>
      <c r="I10" s="38">
        <f t="shared" si="2"/>
        <v>272680</v>
      </c>
      <c r="J10" s="38">
        <f t="shared" si="2"/>
        <v>1387</v>
      </c>
      <c r="K10" s="38">
        <f t="shared" si="2"/>
        <v>42387</v>
      </c>
      <c r="L10" s="45" t="s">
        <v>24</v>
      </c>
      <c r="M10" s="43">
        <v>133</v>
      </c>
      <c r="N10" s="44">
        <v>428</v>
      </c>
      <c r="O10" s="44">
        <v>98</v>
      </c>
      <c r="P10" s="44">
        <v>46</v>
      </c>
      <c r="Q10" s="44">
        <v>257</v>
      </c>
      <c r="R10" s="44">
        <v>228</v>
      </c>
      <c r="S10" s="44">
        <v>118</v>
      </c>
      <c r="T10" s="44">
        <v>308</v>
      </c>
      <c r="U10" s="44">
        <v>15</v>
      </c>
      <c r="V10" s="44">
        <v>120</v>
      </c>
    </row>
    <row r="11" spans="1:22" s="47" customFormat="1" ht="15.75" customHeight="1">
      <c r="A11" s="35"/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45" t="s">
        <v>25</v>
      </c>
      <c r="M11" s="43">
        <v>301</v>
      </c>
      <c r="N11" s="44">
        <v>1135</v>
      </c>
      <c r="O11" s="44">
        <v>232</v>
      </c>
      <c r="P11" s="44">
        <v>112</v>
      </c>
      <c r="Q11" s="44">
        <v>748</v>
      </c>
      <c r="R11" s="44">
        <v>592</v>
      </c>
      <c r="S11" s="44">
        <v>271</v>
      </c>
      <c r="T11" s="44">
        <v>835</v>
      </c>
      <c r="U11" s="44">
        <v>30</v>
      </c>
      <c r="V11" s="44">
        <v>300</v>
      </c>
    </row>
    <row r="12" spans="1:22" s="49" customFormat="1" ht="15.75" customHeight="1">
      <c r="A12" s="35"/>
      <c r="B12" s="36"/>
      <c r="C12" s="48"/>
      <c r="D12" s="48"/>
      <c r="E12" s="48"/>
      <c r="F12" s="48"/>
      <c r="G12" s="48"/>
      <c r="H12" s="48"/>
      <c r="I12" s="48"/>
      <c r="J12" s="48"/>
      <c r="K12" s="48"/>
      <c r="L12" s="45" t="s">
        <v>26</v>
      </c>
      <c r="M12" s="43">
        <v>132</v>
      </c>
      <c r="N12" s="44">
        <v>731</v>
      </c>
      <c r="O12" s="44">
        <v>104</v>
      </c>
      <c r="P12" s="44">
        <v>81</v>
      </c>
      <c r="Q12" s="44">
        <v>527</v>
      </c>
      <c r="R12" s="44">
        <v>291</v>
      </c>
      <c r="S12" s="44">
        <v>120</v>
      </c>
      <c r="T12" s="44">
        <v>619</v>
      </c>
      <c r="U12" s="44">
        <v>12</v>
      </c>
      <c r="V12" s="44">
        <v>112</v>
      </c>
    </row>
    <row r="13" spans="1:22" s="47" customFormat="1" ht="15.75" customHeight="1">
      <c r="A13" s="35" t="s">
        <v>27</v>
      </c>
      <c r="B13" s="36">
        <f>SUM(B27+B32+B39+B43+B49+M7+M17+M27+M32+M36+M43+M49)</f>
        <v>16920</v>
      </c>
      <c r="C13" s="38">
        <f>SUM(C27+C32+C39+C43+C49+N7+N17+N27+N32+N36+N43+N49)</f>
        <v>81961</v>
      </c>
      <c r="D13" s="38">
        <f>SUM(D27+D32+D39+D43+D49+O7+O17+O27+O32+O36+O43+O49)</f>
        <v>12530</v>
      </c>
      <c r="E13" s="38">
        <f aca="true" t="shared" si="3" ref="E13:K13">SUM(E27+E32+E39+E43+E49+P7+P17+P27+P32+P36+P43+P49)</f>
        <v>8259</v>
      </c>
      <c r="F13" s="38">
        <f t="shared" si="3"/>
        <v>58057</v>
      </c>
      <c r="G13" s="38">
        <f t="shared" si="3"/>
        <v>49081</v>
      </c>
      <c r="H13" s="38">
        <f t="shared" si="3"/>
        <v>15526</v>
      </c>
      <c r="I13" s="38">
        <f t="shared" si="3"/>
        <v>64658</v>
      </c>
      <c r="J13" s="38">
        <f t="shared" si="3"/>
        <v>1394</v>
      </c>
      <c r="K13" s="38">
        <f t="shared" si="3"/>
        <v>17303</v>
      </c>
      <c r="L13" s="45" t="s">
        <v>28</v>
      </c>
      <c r="M13" s="43">
        <v>225</v>
      </c>
      <c r="N13" s="44">
        <v>778</v>
      </c>
      <c r="O13" s="44">
        <v>16</v>
      </c>
      <c r="P13" s="44">
        <v>66</v>
      </c>
      <c r="Q13" s="44">
        <v>499</v>
      </c>
      <c r="R13" s="44">
        <v>464</v>
      </c>
      <c r="S13" s="44">
        <v>194</v>
      </c>
      <c r="T13" s="44">
        <v>585</v>
      </c>
      <c r="U13" s="44">
        <v>31</v>
      </c>
      <c r="V13" s="44">
        <v>193</v>
      </c>
    </row>
    <row r="14" spans="1:22" s="41" customFormat="1" ht="15.75" customHeight="1">
      <c r="A14" s="35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5" t="s">
        <v>29</v>
      </c>
      <c r="M14" s="43">
        <v>174</v>
      </c>
      <c r="N14" s="44">
        <v>861</v>
      </c>
      <c r="O14" s="44">
        <v>127</v>
      </c>
      <c r="P14" s="44">
        <v>105</v>
      </c>
      <c r="Q14" s="44">
        <v>615</v>
      </c>
      <c r="R14" s="44">
        <v>385</v>
      </c>
      <c r="S14" s="44">
        <v>156</v>
      </c>
      <c r="T14" s="44">
        <v>748</v>
      </c>
      <c r="U14" s="44">
        <v>18</v>
      </c>
      <c r="V14" s="44">
        <v>113</v>
      </c>
    </row>
    <row r="15" spans="1:22" s="47" customFormat="1" ht="15.75" customHeight="1">
      <c r="A15" s="45" t="s">
        <v>30</v>
      </c>
      <c r="B15" s="43">
        <v>12364</v>
      </c>
      <c r="C15" s="44">
        <v>129156</v>
      </c>
      <c r="D15" s="44">
        <v>6969</v>
      </c>
      <c r="E15" s="44">
        <v>4464</v>
      </c>
      <c r="F15" s="44">
        <v>111686</v>
      </c>
      <c r="G15" s="44">
        <v>104883</v>
      </c>
      <c r="H15" s="44">
        <v>11989</v>
      </c>
      <c r="I15" s="44">
        <v>111864</v>
      </c>
      <c r="J15" s="44">
        <v>375</v>
      </c>
      <c r="K15" s="44">
        <v>17292</v>
      </c>
      <c r="L15" s="45" t="s">
        <v>31</v>
      </c>
      <c r="M15" s="43">
        <v>556</v>
      </c>
      <c r="N15" s="44">
        <v>2383</v>
      </c>
      <c r="O15" s="44">
        <v>400</v>
      </c>
      <c r="P15" s="44">
        <v>267</v>
      </c>
      <c r="Q15" s="44">
        <v>1624</v>
      </c>
      <c r="R15" s="44">
        <v>1246</v>
      </c>
      <c r="S15" s="44">
        <v>505</v>
      </c>
      <c r="T15" s="44">
        <v>1940</v>
      </c>
      <c r="U15" s="44">
        <v>51</v>
      </c>
      <c r="V15" s="44">
        <v>443</v>
      </c>
    </row>
    <row r="16" spans="1:22" s="47" customFormat="1" ht="15.75" customHeight="1">
      <c r="A16" s="45" t="s">
        <v>32</v>
      </c>
      <c r="B16" s="43">
        <v>8500</v>
      </c>
      <c r="C16" s="44">
        <v>55565</v>
      </c>
      <c r="D16" s="44">
        <v>5973</v>
      </c>
      <c r="E16" s="44">
        <v>3659</v>
      </c>
      <c r="F16" s="44">
        <v>42601</v>
      </c>
      <c r="G16" s="44">
        <v>38935</v>
      </c>
      <c r="H16" s="44">
        <v>8329</v>
      </c>
      <c r="I16" s="44">
        <v>47393</v>
      </c>
      <c r="J16" s="44">
        <v>171</v>
      </c>
      <c r="K16" s="44">
        <v>8172</v>
      </c>
      <c r="L16" s="35"/>
      <c r="M16" s="39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41" customFormat="1" ht="15.75" customHeight="1">
      <c r="A17" s="45" t="s">
        <v>33</v>
      </c>
      <c r="B17" s="43">
        <v>3543</v>
      </c>
      <c r="C17" s="44">
        <v>24382</v>
      </c>
      <c r="D17" s="44">
        <v>2461</v>
      </c>
      <c r="E17" s="44">
        <v>1702</v>
      </c>
      <c r="F17" s="44">
        <v>19064</v>
      </c>
      <c r="G17" s="44">
        <v>17670</v>
      </c>
      <c r="H17" s="44">
        <v>3434</v>
      </c>
      <c r="I17" s="44">
        <v>21323</v>
      </c>
      <c r="J17" s="44">
        <v>109</v>
      </c>
      <c r="K17" s="44">
        <v>3059</v>
      </c>
      <c r="L17" s="35" t="s">
        <v>34</v>
      </c>
      <c r="M17" s="39">
        <f>SUM(M18:M25)</f>
        <v>2890</v>
      </c>
      <c r="N17" s="40">
        <f>SUM(N18:N25)</f>
        <v>14065</v>
      </c>
      <c r="O17" s="40">
        <f aca="true" t="shared" si="4" ref="O17:V17">SUM(O18:O25)</f>
        <v>2153</v>
      </c>
      <c r="P17" s="40">
        <f t="shared" si="4"/>
        <v>1379</v>
      </c>
      <c r="Q17" s="40">
        <f t="shared" si="4"/>
        <v>9979</v>
      </c>
      <c r="R17" s="40">
        <f t="shared" si="4"/>
        <v>9004</v>
      </c>
      <c r="S17" s="40">
        <f t="shared" si="4"/>
        <v>2649</v>
      </c>
      <c r="T17" s="40">
        <f t="shared" si="4"/>
        <v>10655</v>
      </c>
      <c r="U17" s="40">
        <f t="shared" si="4"/>
        <v>241</v>
      </c>
      <c r="V17" s="40">
        <f t="shared" si="4"/>
        <v>3410</v>
      </c>
    </row>
    <row r="18" spans="1:22" s="41" customFormat="1" ht="15.75" customHeight="1">
      <c r="A18" s="45" t="s">
        <v>35</v>
      </c>
      <c r="B18" s="43">
        <v>3753</v>
      </c>
      <c r="C18" s="44">
        <v>23669</v>
      </c>
      <c r="D18" s="44">
        <v>2824</v>
      </c>
      <c r="E18" s="44">
        <v>2122</v>
      </c>
      <c r="F18" s="44">
        <v>17647</v>
      </c>
      <c r="G18" s="44">
        <v>16475</v>
      </c>
      <c r="H18" s="44">
        <v>3625</v>
      </c>
      <c r="I18" s="44">
        <v>20922</v>
      </c>
      <c r="J18" s="44">
        <v>128</v>
      </c>
      <c r="K18" s="44">
        <v>2747</v>
      </c>
      <c r="L18" s="45" t="s">
        <v>36</v>
      </c>
      <c r="M18" s="43">
        <v>548</v>
      </c>
      <c r="N18" s="44">
        <v>2337</v>
      </c>
      <c r="O18" s="44">
        <v>427</v>
      </c>
      <c r="P18" s="44">
        <v>288</v>
      </c>
      <c r="Q18" s="44">
        <v>1528</v>
      </c>
      <c r="R18" s="44">
        <v>1414</v>
      </c>
      <c r="S18" s="44">
        <v>510</v>
      </c>
      <c r="T18" s="44">
        <v>1987</v>
      </c>
      <c r="U18" s="44">
        <v>38</v>
      </c>
      <c r="V18" s="44">
        <v>350</v>
      </c>
    </row>
    <row r="19" spans="1:22" s="41" customFormat="1" ht="15.75" customHeight="1">
      <c r="A19" s="45" t="s">
        <v>37</v>
      </c>
      <c r="B19" s="43">
        <v>2848</v>
      </c>
      <c r="C19" s="44">
        <v>22872</v>
      </c>
      <c r="D19" s="44">
        <v>1994</v>
      </c>
      <c r="E19" s="44">
        <v>1295</v>
      </c>
      <c r="F19" s="44">
        <v>18589</v>
      </c>
      <c r="G19" s="44">
        <v>17142</v>
      </c>
      <c r="H19" s="44">
        <v>2733</v>
      </c>
      <c r="I19" s="44">
        <v>20433</v>
      </c>
      <c r="J19" s="44">
        <v>115</v>
      </c>
      <c r="K19" s="44">
        <v>2439</v>
      </c>
      <c r="L19" s="45" t="s">
        <v>38</v>
      </c>
      <c r="M19" s="43">
        <v>815</v>
      </c>
      <c r="N19" s="44">
        <v>5040</v>
      </c>
      <c r="O19" s="44">
        <v>553</v>
      </c>
      <c r="P19" s="44">
        <v>426</v>
      </c>
      <c r="Q19" s="44">
        <v>3852</v>
      </c>
      <c r="R19" s="44">
        <v>3523</v>
      </c>
      <c r="S19" s="44">
        <v>747</v>
      </c>
      <c r="T19" s="44">
        <v>3533</v>
      </c>
      <c r="U19" s="44">
        <v>68</v>
      </c>
      <c r="V19" s="44">
        <v>1507</v>
      </c>
    </row>
    <row r="20" spans="1:22" s="47" customFormat="1" ht="15.75" customHeight="1">
      <c r="A20" s="45" t="s">
        <v>39</v>
      </c>
      <c r="B20" s="43">
        <v>1869</v>
      </c>
      <c r="C20" s="44">
        <v>12851</v>
      </c>
      <c r="D20" s="44">
        <v>1329</v>
      </c>
      <c r="E20" s="44">
        <v>911</v>
      </c>
      <c r="F20" s="44">
        <v>9990</v>
      </c>
      <c r="G20" s="44">
        <v>9463</v>
      </c>
      <c r="H20" s="44">
        <v>1774</v>
      </c>
      <c r="I20" s="44">
        <v>10636</v>
      </c>
      <c r="J20" s="44">
        <v>95</v>
      </c>
      <c r="K20" s="44">
        <v>2215</v>
      </c>
      <c r="L20" s="45" t="s">
        <v>40</v>
      </c>
      <c r="M20" s="43">
        <v>179</v>
      </c>
      <c r="N20" s="44">
        <v>491</v>
      </c>
      <c r="O20" s="44">
        <v>147</v>
      </c>
      <c r="P20" s="44">
        <v>86</v>
      </c>
      <c r="Q20" s="44">
        <v>256</v>
      </c>
      <c r="R20" s="44">
        <v>240</v>
      </c>
      <c r="S20" s="44">
        <v>160</v>
      </c>
      <c r="T20" s="44">
        <v>328</v>
      </c>
      <c r="U20" s="44">
        <v>19</v>
      </c>
      <c r="V20" s="44">
        <v>163</v>
      </c>
    </row>
    <row r="21" spans="1:22" s="47" customFormat="1" ht="15.75" customHeight="1">
      <c r="A21" s="45" t="s">
        <v>41</v>
      </c>
      <c r="B21" s="43">
        <v>1459</v>
      </c>
      <c r="C21" s="44">
        <v>10889</v>
      </c>
      <c r="D21" s="44">
        <v>1092</v>
      </c>
      <c r="E21" s="44">
        <v>770</v>
      </c>
      <c r="F21" s="44">
        <v>8644</v>
      </c>
      <c r="G21" s="44">
        <v>8120</v>
      </c>
      <c r="H21" s="44">
        <v>1393</v>
      </c>
      <c r="I21" s="44">
        <v>9838</v>
      </c>
      <c r="J21" s="44">
        <v>66</v>
      </c>
      <c r="K21" s="44">
        <v>1051</v>
      </c>
      <c r="L21" s="45" t="s">
        <v>42</v>
      </c>
      <c r="M21" s="43">
        <v>418</v>
      </c>
      <c r="N21" s="44">
        <v>2081</v>
      </c>
      <c r="O21" s="44">
        <v>326</v>
      </c>
      <c r="P21" s="44">
        <v>132</v>
      </c>
      <c r="Q21" s="44">
        <v>1576</v>
      </c>
      <c r="R21" s="44">
        <v>1392</v>
      </c>
      <c r="S21" s="44">
        <v>380</v>
      </c>
      <c r="T21" s="44">
        <v>1569</v>
      </c>
      <c r="U21" s="44">
        <v>38</v>
      </c>
      <c r="V21" s="44">
        <v>512</v>
      </c>
    </row>
    <row r="22" spans="1:22" s="47" customFormat="1" ht="15.75" customHeight="1">
      <c r="A22" s="45" t="s">
        <v>43</v>
      </c>
      <c r="B22" s="43">
        <v>1365</v>
      </c>
      <c r="C22" s="44">
        <v>7620</v>
      </c>
      <c r="D22" s="44">
        <v>946</v>
      </c>
      <c r="E22" s="44">
        <v>674</v>
      </c>
      <c r="F22" s="44">
        <v>5552</v>
      </c>
      <c r="G22" s="44">
        <v>4817</v>
      </c>
      <c r="H22" s="44">
        <v>1271</v>
      </c>
      <c r="I22" s="44">
        <v>6196</v>
      </c>
      <c r="J22" s="44">
        <v>94</v>
      </c>
      <c r="K22" s="44">
        <v>1424</v>
      </c>
      <c r="L22" s="45" t="s">
        <v>44</v>
      </c>
      <c r="M22" s="43">
        <v>159</v>
      </c>
      <c r="N22" s="44">
        <v>686</v>
      </c>
      <c r="O22" s="44">
        <v>108</v>
      </c>
      <c r="P22" s="44">
        <v>53</v>
      </c>
      <c r="Q22" s="44">
        <v>503</v>
      </c>
      <c r="R22" s="44">
        <v>470</v>
      </c>
      <c r="S22" s="44">
        <v>143</v>
      </c>
      <c r="T22" s="44">
        <v>484</v>
      </c>
      <c r="U22" s="44">
        <v>16</v>
      </c>
      <c r="V22" s="44">
        <v>202</v>
      </c>
    </row>
    <row r="23" spans="1:22" s="47" customFormat="1" ht="15.75" customHeight="1">
      <c r="A23" s="45" t="s">
        <v>45</v>
      </c>
      <c r="B23" s="43">
        <v>1431</v>
      </c>
      <c r="C23" s="44">
        <v>7530</v>
      </c>
      <c r="D23" s="44">
        <v>1067</v>
      </c>
      <c r="E23" s="44">
        <v>699</v>
      </c>
      <c r="F23" s="44">
        <v>5295</v>
      </c>
      <c r="G23" s="44">
        <v>4761</v>
      </c>
      <c r="H23" s="44">
        <v>1355</v>
      </c>
      <c r="I23" s="44">
        <v>6430</v>
      </c>
      <c r="J23" s="44">
        <v>76</v>
      </c>
      <c r="K23" s="44">
        <v>1100</v>
      </c>
      <c r="L23" s="45" t="s">
        <v>46</v>
      </c>
      <c r="M23" s="43">
        <v>391</v>
      </c>
      <c r="N23" s="44">
        <v>1774</v>
      </c>
      <c r="O23" s="44">
        <v>307</v>
      </c>
      <c r="P23" s="44">
        <v>201</v>
      </c>
      <c r="Q23" s="44">
        <v>1182</v>
      </c>
      <c r="R23" s="44">
        <v>949</v>
      </c>
      <c r="S23" s="44">
        <v>359</v>
      </c>
      <c r="T23" s="44">
        <v>1403</v>
      </c>
      <c r="U23" s="44">
        <v>32</v>
      </c>
      <c r="V23" s="44">
        <v>371</v>
      </c>
    </row>
    <row r="24" spans="1:22" s="47" customFormat="1" ht="15.75" customHeight="1">
      <c r="A24" s="45" t="s">
        <v>47</v>
      </c>
      <c r="B24" s="43">
        <v>1073</v>
      </c>
      <c r="C24" s="44">
        <v>5924</v>
      </c>
      <c r="D24" s="44">
        <v>777</v>
      </c>
      <c r="E24" s="44">
        <v>511</v>
      </c>
      <c r="F24" s="44">
        <v>4283</v>
      </c>
      <c r="G24" s="44">
        <v>3448</v>
      </c>
      <c r="H24" s="44">
        <v>1023</v>
      </c>
      <c r="I24" s="44">
        <v>5102</v>
      </c>
      <c r="J24" s="44">
        <v>50</v>
      </c>
      <c r="K24" s="44">
        <v>822</v>
      </c>
      <c r="L24" s="45" t="s">
        <v>48</v>
      </c>
      <c r="M24" s="43">
        <v>113</v>
      </c>
      <c r="N24" s="44">
        <v>389</v>
      </c>
      <c r="O24" s="44">
        <v>88</v>
      </c>
      <c r="P24" s="44">
        <v>41</v>
      </c>
      <c r="Q24" s="44">
        <v>245</v>
      </c>
      <c r="R24" s="44">
        <v>209</v>
      </c>
      <c r="S24" s="44">
        <v>103</v>
      </c>
      <c r="T24" s="44">
        <v>298</v>
      </c>
      <c r="U24" s="44">
        <v>10</v>
      </c>
      <c r="V24" s="44">
        <v>91</v>
      </c>
    </row>
    <row r="25" spans="1:22" s="47" customFormat="1" ht="15.75" customHeight="1">
      <c r="A25" s="45" t="s">
        <v>49</v>
      </c>
      <c r="B25" s="43">
        <v>2555</v>
      </c>
      <c r="C25" s="44">
        <v>14609</v>
      </c>
      <c r="D25" s="44">
        <v>1914</v>
      </c>
      <c r="E25" s="44">
        <v>1329</v>
      </c>
      <c r="F25" s="44">
        <v>10749</v>
      </c>
      <c r="G25" s="44">
        <v>8857</v>
      </c>
      <c r="H25" s="44">
        <v>2447</v>
      </c>
      <c r="I25" s="44">
        <v>12543</v>
      </c>
      <c r="J25" s="44">
        <v>108</v>
      </c>
      <c r="K25" s="44">
        <v>2066</v>
      </c>
      <c r="L25" s="45" t="s">
        <v>50</v>
      </c>
      <c r="M25" s="43">
        <v>267</v>
      </c>
      <c r="N25" s="44">
        <v>1267</v>
      </c>
      <c r="O25" s="44">
        <v>197</v>
      </c>
      <c r="P25" s="44">
        <v>152</v>
      </c>
      <c r="Q25" s="44">
        <v>837</v>
      </c>
      <c r="R25" s="44">
        <v>807</v>
      </c>
      <c r="S25" s="44">
        <v>247</v>
      </c>
      <c r="T25" s="44">
        <v>1053</v>
      </c>
      <c r="U25" s="44">
        <v>20</v>
      </c>
      <c r="V25" s="44">
        <v>214</v>
      </c>
    </row>
    <row r="26" spans="1:22" s="47" customFormat="1" ht="15.75" customHeight="1">
      <c r="A26" s="45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3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47" customFormat="1" ht="15.75" customHeight="1">
      <c r="A27" s="35" t="s">
        <v>51</v>
      </c>
      <c r="B27" s="39">
        <f aca="true" t="shared" si="5" ref="B27:K27">SUM(B28:B30)</f>
        <v>674</v>
      </c>
      <c r="C27" s="40">
        <f t="shared" si="5"/>
        <v>2771</v>
      </c>
      <c r="D27" s="40">
        <f t="shared" si="5"/>
        <v>527</v>
      </c>
      <c r="E27" s="40">
        <f t="shared" si="5"/>
        <v>302</v>
      </c>
      <c r="F27" s="40">
        <f t="shared" si="5"/>
        <v>1829</v>
      </c>
      <c r="G27" s="40">
        <f t="shared" si="5"/>
        <v>1205</v>
      </c>
      <c r="H27" s="40">
        <f t="shared" si="5"/>
        <v>622</v>
      </c>
      <c r="I27" s="40">
        <f t="shared" si="5"/>
        <v>2323</v>
      </c>
      <c r="J27" s="40">
        <f t="shared" si="5"/>
        <v>52</v>
      </c>
      <c r="K27" s="40">
        <f t="shared" si="5"/>
        <v>448</v>
      </c>
      <c r="L27" s="35" t="s">
        <v>52</v>
      </c>
      <c r="M27" s="39">
        <f aca="true" t="shared" si="6" ref="M27:V27">SUM(M28:M30)</f>
        <v>673</v>
      </c>
      <c r="N27" s="40">
        <f t="shared" si="6"/>
        <v>2498</v>
      </c>
      <c r="O27" s="40">
        <f t="shared" si="6"/>
        <v>506</v>
      </c>
      <c r="P27" s="40">
        <f t="shared" si="6"/>
        <v>299</v>
      </c>
      <c r="Q27" s="40">
        <f t="shared" si="6"/>
        <v>1595</v>
      </c>
      <c r="R27" s="40">
        <f t="shared" si="6"/>
        <v>1068</v>
      </c>
      <c r="S27" s="40">
        <f t="shared" si="6"/>
        <v>614</v>
      </c>
      <c r="T27" s="40">
        <f t="shared" si="6"/>
        <v>1865</v>
      </c>
      <c r="U27" s="40">
        <f t="shared" si="6"/>
        <v>59</v>
      </c>
      <c r="V27" s="40">
        <f t="shared" si="6"/>
        <v>633</v>
      </c>
    </row>
    <row r="28" spans="1:22" s="47" customFormat="1" ht="15.75" customHeight="1">
      <c r="A28" s="45" t="s">
        <v>53</v>
      </c>
      <c r="B28" s="43">
        <v>114</v>
      </c>
      <c r="C28" s="44">
        <v>358</v>
      </c>
      <c r="D28" s="44">
        <v>85</v>
      </c>
      <c r="E28" s="44">
        <v>28</v>
      </c>
      <c r="F28" s="44">
        <v>234</v>
      </c>
      <c r="G28" s="44">
        <v>219</v>
      </c>
      <c r="H28" s="44">
        <v>99</v>
      </c>
      <c r="I28" s="44">
        <v>225</v>
      </c>
      <c r="J28" s="44">
        <v>15</v>
      </c>
      <c r="K28" s="44">
        <v>133</v>
      </c>
      <c r="L28" s="45" t="s">
        <v>54</v>
      </c>
      <c r="M28" s="43">
        <v>179</v>
      </c>
      <c r="N28" s="44">
        <v>681</v>
      </c>
      <c r="O28" s="44">
        <v>140</v>
      </c>
      <c r="P28" s="44">
        <v>89</v>
      </c>
      <c r="Q28" s="44">
        <v>426</v>
      </c>
      <c r="R28" s="44">
        <v>268</v>
      </c>
      <c r="S28" s="44">
        <v>162</v>
      </c>
      <c r="T28" s="44">
        <v>504</v>
      </c>
      <c r="U28" s="44">
        <v>17</v>
      </c>
      <c r="V28" s="44">
        <v>177</v>
      </c>
    </row>
    <row r="29" spans="1:22" s="47" customFormat="1" ht="15.75" customHeight="1">
      <c r="A29" s="45" t="s">
        <v>55</v>
      </c>
      <c r="B29" s="43">
        <v>281</v>
      </c>
      <c r="C29" s="44">
        <v>905</v>
      </c>
      <c r="D29" s="44">
        <v>228</v>
      </c>
      <c r="E29" s="44">
        <v>112</v>
      </c>
      <c r="F29" s="44">
        <v>520</v>
      </c>
      <c r="G29" s="44">
        <v>419</v>
      </c>
      <c r="H29" s="44">
        <v>262</v>
      </c>
      <c r="I29" s="44">
        <v>753</v>
      </c>
      <c r="J29" s="44">
        <v>19</v>
      </c>
      <c r="K29" s="44">
        <v>152</v>
      </c>
      <c r="L29" s="45" t="s">
        <v>56</v>
      </c>
      <c r="M29" s="43">
        <v>259</v>
      </c>
      <c r="N29" s="44">
        <v>922</v>
      </c>
      <c r="O29" s="44">
        <v>187</v>
      </c>
      <c r="P29" s="44">
        <v>119</v>
      </c>
      <c r="Q29" s="44">
        <v>574</v>
      </c>
      <c r="R29" s="44">
        <v>501</v>
      </c>
      <c r="S29" s="44">
        <v>234</v>
      </c>
      <c r="T29" s="44">
        <v>626</v>
      </c>
      <c r="U29" s="44">
        <v>25</v>
      </c>
      <c r="V29" s="44">
        <v>296</v>
      </c>
    </row>
    <row r="30" spans="1:22" s="47" customFormat="1" ht="15.75" customHeight="1">
      <c r="A30" s="45" t="s">
        <v>57</v>
      </c>
      <c r="B30" s="43">
        <v>279</v>
      </c>
      <c r="C30" s="44">
        <v>1508</v>
      </c>
      <c r="D30" s="44">
        <v>214</v>
      </c>
      <c r="E30" s="44">
        <v>162</v>
      </c>
      <c r="F30" s="44">
        <v>1075</v>
      </c>
      <c r="G30" s="44">
        <v>567</v>
      </c>
      <c r="H30" s="44">
        <v>261</v>
      </c>
      <c r="I30" s="44">
        <v>1345</v>
      </c>
      <c r="J30" s="44">
        <v>18</v>
      </c>
      <c r="K30" s="44">
        <v>163</v>
      </c>
      <c r="L30" s="45" t="s">
        <v>58</v>
      </c>
      <c r="M30" s="43">
        <v>235</v>
      </c>
      <c r="N30" s="44">
        <v>895</v>
      </c>
      <c r="O30" s="44">
        <v>179</v>
      </c>
      <c r="P30" s="44">
        <v>91</v>
      </c>
      <c r="Q30" s="44">
        <v>595</v>
      </c>
      <c r="R30" s="44">
        <v>299</v>
      </c>
      <c r="S30" s="44">
        <v>218</v>
      </c>
      <c r="T30" s="44">
        <v>735</v>
      </c>
      <c r="U30" s="44">
        <v>17</v>
      </c>
      <c r="V30" s="44">
        <v>160</v>
      </c>
    </row>
    <row r="31" spans="1:22" s="47" customFormat="1" ht="15.75" customHeight="1">
      <c r="A31" s="4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43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47" customFormat="1" ht="15.75" customHeight="1">
      <c r="A32" s="35" t="s">
        <v>59</v>
      </c>
      <c r="B32" s="39">
        <f>SUM(B33:B37)</f>
        <v>2522</v>
      </c>
      <c r="C32" s="40">
        <f aca="true" t="shared" si="7" ref="C32:K32">SUM(C33:C37)</f>
        <v>10580</v>
      </c>
      <c r="D32" s="40">
        <f t="shared" si="7"/>
        <v>1946</v>
      </c>
      <c r="E32" s="40">
        <f t="shared" si="7"/>
        <v>1284</v>
      </c>
      <c r="F32" s="40">
        <f t="shared" si="7"/>
        <v>6976</v>
      </c>
      <c r="G32" s="40">
        <f t="shared" si="7"/>
        <v>6353</v>
      </c>
      <c r="H32" s="40">
        <f t="shared" si="7"/>
        <v>2346</v>
      </c>
      <c r="I32" s="40">
        <f t="shared" si="7"/>
        <v>8385</v>
      </c>
      <c r="J32" s="40">
        <f t="shared" si="7"/>
        <v>176</v>
      </c>
      <c r="K32" s="40">
        <f t="shared" si="7"/>
        <v>2195</v>
      </c>
      <c r="L32" s="35" t="s">
        <v>60</v>
      </c>
      <c r="M32" s="39">
        <f>SUM(M33:M34)</f>
        <v>1650</v>
      </c>
      <c r="N32" s="40">
        <f aca="true" t="shared" si="8" ref="N32:S32">SUM(N33:N34)</f>
        <v>9988</v>
      </c>
      <c r="O32" s="40">
        <f t="shared" si="8"/>
        <v>1140</v>
      </c>
      <c r="P32" s="40">
        <f t="shared" si="8"/>
        <v>1004</v>
      </c>
      <c r="Q32" s="40">
        <f t="shared" si="8"/>
        <v>7417</v>
      </c>
      <c r="R32" s="40">
        <f t="shared" si="8"/>
        <v>6385</v>
      </c>
      <c r="S32" s="40">
        <f t="shared" si="8"/>
        <v>1527</v>
      </c>
      <c r="T32" s="40">
        <f>SUM(T33:T34)</f>
        <v>7487</v>
      </c>
      <c r="U32" s="40">
        <f>SUM(U33:U34)</f>
        <v>123</v>
      </c>
      <c r="V32" s="40">
        <f>SUM(V33:V34)</f>
        <v>2501</v>
      </c>
    </row>
    <row r="33" spans="1:22" s="47" customFormat="1" ht="15.75" customHeight="1">
      <c r="A33" s="45" t="s">
        <v>61</v>
      </c>
      <c r="B33" s="43">
        <v>483</v>
      </c>
      <c r="C33" s="44">
        <v>1624</v>
      </c>
      <c r="D33" s="44">
        <v>362</v>
      </c>
      <c r="E33" s="44">
        <v>197</v>
      </c>
      <c r="F33" s="44">
        <v>989</v>
      </c>
      <c r="G33" s="44">
        <v>835</v>
      </c>
      <c r="H33" s="44">
        <v>451</v>
      </c>
      <c r="I33" s="44">
        <v>1277</v>
      </c>
      <c r="J33" s="44">
        <v>32</v>
      </c>
      <c r="K33" s="44">
        <v>347</v>
      </c>
      <c r="L33" s="45" t="s">
        <v>62</v>
      </c>
      <c r="M33" s="43">
        <v>598</v>
      </c>
      <c r="N33" s="44">
        <v>3517</v>
      </c>
      <c r="O33" s="44">
        <v>411</v>
      </c>
      <c r="P33" s="44">
        <v>408</v>
      </c>
      <c r="Q33" s="44">
        <v>2500</v>
      </c>
      <c r="R33" s="44">
        <v>1895</v>
      </c>
      <c r="S33" s="44">
        <v>549</v>
      </c>
      <c r="T33" s="44">
        <v>2933</v>
      </c>
      <c r="U33" s="44">
        <v>49</v>
      </c>
      <c r="V33" s="44">
        <v>584</v>
      </c>
    </row>
    <row r="34" spans="1:22" s="47" customFormat="1" ht="15.75" customHeight="1">
      <c r="A34" s="45" t="s">
        <v>63</v>
      </c>
      <c r="B34" s="43">
        <v>218</v>
      </c>
      <c r="C34" s="44">
        <v>789</v>
      </c>
      <c r="D34" s="44">
        <v>164</v>
      </c>
      <c r="E34" s="44">
        <v>75</v>
      </c>
      <c r="F34" s="44">
        <v>526</v>
      </c>
      <c r="G34" s="44">
        <v>449</v>
      </c>
      <c r="H34" s="44">
        <v>200</v>
      </c>
      <c r="I34" s="44">
        <v>624</v>
      </c>
      <c r="J34" s="44">
        <v>18</v>
      </c>
      <c r="K34" s="44">
        <v>165</v>
      </c>
      <c r="L34" s="45" t="s">
        <v>64</v>
      </c>
      <c r="M34" s="43">
        <v>1052</v>
      </c>
      <c r="N34" s="44">
        <v>6471</v>
      </c>
      <c r="O34" s="44">
        <v>729</v>
      </c>
      <c r="P34" s="44">
        <v>596</v>
      </c>
      <c r="Q34" s="44">
        <v>4917</v>
      </c>
      <c r="R34" s="44">
        <v>4490</v>
      </c>
      <c r="S34" s="44">
        <v>978</v>
      </c>
      <c r="T34" s="44">
        <v>4554</v>
      </c>
      <c r="U34" s="44">
        <v>74</v>
      </c>
      <c r="V34" s="44">
        <v>1917</v>
      </c>
    </row>
    <row r="35" spans="1:22" s="47" customFormat="1" ht="15.75" customHeight="1">
      <c r="A35" s="45" t="s">
        <v>65</v>
      </c>
      <c r="B35" s="43">
        <v>1058</v>
      </c>
      <c r="C35" s="44">
        <v>4498</v>
      </c>
      <c r="D35" s="44">
        <v>823</v>
      </c>
      <c r="E35" s="44">
        <v>618</v>
      </c>
      <c r="F35" s="44">
        <v>2916</v>
      </c>
      <c r="G35" s="44">
        <v>2680</v>
      </c>
      <c r="H35" s="44">
        <v>989</v>
      </c>
      <c r="I35" s="44">
        <v>3516</v>
      </c>
      <c r="J35" s="44">
        <v>69</v>
      </c>
      <c r="K35" s="44">
        <v>982</v>
      </c>
      <c r="L35" s="35"/>
      <c r="M35" s="39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47" customFormat="1" ht="15.75" customHeight="1">
      <c r="A36" s="45" t="s">
        <v>66</v>
      </c>
      <c r="B36" s="43">
        <v>240</v>
      </c>
      <c r="C36" s="44">
        <v>1384</v>
      </c>
      <c r="D36" s="44">
        <v>179</v>
      </c>
      <c r="E36" s="44">
        <v>130</v>
      </c>
      <c r="F36" s="44">
        <v>1051</v>
      </c>
      <c r="G36" s="44">
        <v>1000</v>
      </c>
      <c r="H36" s="44">
        <v>220</v>
      </c>
      <c r="I36" s="44">
        <v>1154</v>
      </c>
      <c r="J36" s="44">
        <v>20</v>
      </c>
      <c r="K36" s="44">
        <v>230</v>
      </c>
      <c r="L36" s="35" t="s">
        <v>67</v>
      </c>
      <c r="M36" s="39">
        <f>SUM(M37:M41)</f>
        <v>813</v>
      </c>
      <c r="N36" s="40">
        <f>SUM(N37:N41)</f>
        <v>3883</v>
      </c>
      <c r="O36" s="40">
        <f>SUM(O37:O41)</f>
        <v>508</v>
      </c>
      <c r="P36" s="40">
        <f aca="true" t="shared" si="9" ref="P36:V36">SUM(P37:P42)</f>
        <v>473</v>
      </c>
      <c r="Q36" s="40">
        <f t="shared" si="9"/>
        <v>2774</v>
      </c>
      <c r="R36" s="40">
        <f t="shared" si="9"/>
        <v>2408</v>
      </c>
      <c r="S36" s="40">
        <f t="shared" si="9"/>
        <v>723</v>
      </c>
      <c r="T36" s="40">
        <f t="shared" si="9"/>
        <v>3035</v>
      </c>
      <c r="U36" s="40">
        <f t="shared" si="9"/>
        <v>90</v>
      </c>
      <c r="V36" s="40">
        <f t="shared" si="9"/>
        <v>848</v>
      </c>
    </row>
    <row r="37" spans="1:22" s="47" customFormat="1" ht="15.75" customHeight="1">
      <c r="A37" s="45" t="s">
        <v>68</v>
      </c>
      <c r="B37" s="43">
        <v>523</v>
      </c>
      <c r="C37" s="44">
        <v>2285</v>
      </c>
      <c r="D37" s="44">
        <v>418</v>
      </c>
      <c r="E37" s="44">
        <v>264</v>
      </c>
      <c r="F37" s="44">
        <v>1494</v>
      </c>
      <c r="G37" s="44">
        <v>1389</v>
      </c>
      <c r="H37" s="44">
        <v>486</v>
      </c>
      <c r="I37" s="44">
        <v>1814</v>
      </c>
      <c r="J37" s="44">
        <v>37</v>
      </c>
      <c r="K37" s="44">
        <v>471</v>
      </c>
      <c r="L37" s="45" t="s">
        <v>69</v>
      </c>
      <c r="M37" s="43">
        <v>52</v>
      </c>
      <c r="N37" s="44">
        <v>258</v>
      </c>
      <c r="O37" s="44">
        <v>29</v>
      </c>
      <c r="P37" s="44">
        <v>17</v>
      </c>
      <c r="Q37" s="44">
        <v>208</v>
      </c>
      <c r="R37" s="44">
        <v>130</v>
      </c>
      <c r="S37" s="44">
        <v>37</v>
      </c>
      <c r="T37" s="44">
        <v>155</v>
      </c>
      <c r="U37" s="44">
        <v>15</v>
      </c>
      <c r="V37" s="44">
        <v>103</v>
      </c>
    </row>
    <row r="38" spans="1:22" s="47" customFormat="1" ht="15.75" customHeight="1">
      <c r="A38" s="45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5" t="s">
        <v>70</v>
      </c>
      <c r="M38" s="43">
        <v>103</v>
      </c>
      <c r="N38" s="44">
        <v>654</v>
      </c>
      <c r="O38" s="44">
        <v>76</v>
      </c>
      <c r="P38" s="44">
        <v>66</v>
      </c>
      <c r="Q38" s="44">
        <v>486</v>
      </c>
      <c r="R38" s="44">
        <v>439</v>
      </c>
      <c r="S38" s="44">
        <v>89</v>
      </c>
      <c r="T38" s="44">
        <v>495</v>
      </c>
      <c r="U38" s="44">
        <v>14</v>
      </c>
      <c r="V38" s="44">
        <v>159</v>
      </c>
    </row>
    <row r="39" spans="1:22" s="47" customFormat="1" ht="15.75" customHeight="1">
      <c r="A39" s="35" t="s">
        <v>71</v>
      </c>
      <c r="B39" s="39">
        <f>SUM(B40:B41)</f>
        <v>1188</v>
      </c>
      <c r="C39" s="40">
        <f aca="true" t="shared" si="10" ref="C39:K39">SUM(C40:C41)</f>
        <v>6650</v>
      </c>
      <c r="D39" s="40">
        <f t="shared" si="10"/>
        <v>856</v>
      </c>
      <c r="E39" s="40">
        <f t="shared" si="10"/>
        <v>586</v>
      </c>
      <c r="F39" s="40">
        <f t="shared" si="10"/>
        <v>4871</v>
      </c>
      <c r="G39" s="40">
        <f t="shared" si="10"/>
        <v>4230</v>
      </c>
      <c r="H39" s="40">
        <f t="shared" si="10"/>
        <v>1100</v>
      </c>
      <c r="I39" s="40">
        <f t="shared" si="10"/>
        <v>5301</v>
      </c>
      <c r="J39" s="40">
        <f t="shared" si="10"/>
        <v>88</v>
      </c>
      <c r="K39" s="40">
        <f t="shared" si="10"/>
        <v>1349</v>
      </c>
      <c r="L39" s="45" t="s">
        <v>72</v>
      </c>
      <c r="M39" s="43">
        <v>63</v>
      </c>
      <c r="N39" s="44">
        <v>265</v>
      </c>
      <c r="O39" s="44">
        <v>40</v>
      </c>
      <c r="P39" s="44">
        <v>28</v>
      </c>
      <c r="Q39" s="44">
        <v>190</v>
      </c>
      <c r="R39" s="44">
        <v>168</v>
      </c>
      <c r="S39" s="44">
        <v>52</v>
      </c>
      <c r="T39" s="44">
        <v>160</v>
      </c>
      <c r="U39" s="44">
        <v>11</v>
      </c>
      <c r="V39" s="44">
        <v>105</v>
      </c>
    </row>
    <row r="40" spans="1:22" s="47" customFormat="1" ht="15.75" customHeight="1">
      <c r="A40" s="45" t="s">
        <v>73</v>
      </c>
      <c r="B40" s="43">
        <v>724</v>
      </c>
      <c r="C40" s="44">
        <v>4370</v>
      </c>
      <c r="D40" s="44">
        <v>515</v>
      </c>
      <c r="E40" s="44">
        <v>389</v>
      </c>
      <c r="F40" s="44">
        <v>3238</v>
      </c>
      <c r="G40" s="44">
        <v>2908</v>
      </c>
      <c r="H40" s="44">
        <v>671</v>
      </c>
      <c r="I40" s="44">
        <v>3557</v>
      </c>
      <c r="J40" s="44">
        <v>53</v>
      </c>
      <c r="K40" s="44">
        <v>813</v>
      </c>
      <c r="L40" s="45" t="s">
        <v>74</v>
      </c>
      <c r="M40" s="43">
        <v>195</v>
      </c>
      <c r="N40" s="44">
        <v>994</v>
      </c>
      <c r="O40" s="44">
        <v>138</v>
      </c>
      <c r="P40" s="44">
        <v>95</v>
      </c>
      <c r="Q40" s="44">
        <v>723</v>
      </c>
      <c r="R40" s="44">
        <v>704</v>
      </c>
      <c r="S40" s="44">
        <v>174</v>
      </c>
      <c r="T40" s="44">
        <v>796</v>
      </c>
      <c r="U40" s="44">
        <v>21</v>
      </c>
      <c r="V40" s="44">
        <v>198</v>
      </c>
    </row>
    <row r="41" spans="1:22" s="47" customFormat="1" ht="15.75" customHeight="1">
      <c r="A41" s="45" t="s">
        <v>75</v>
      </c>
      <c r="B41" s="43">
        <v>464</v>
      </c>
      <c r="C41" s="44">
        <v>2280</v>
      </c>
      <c r="D41" s="44">
        <v>341</v>
      </c>
      <c r="E41" s="44">
        <v>197</v>
      </c>
      <c r="F41" s="44">
        <v>1633</v>
      </c>
      <c r="G41" s="44">
        <v>1322</v>
      </c>
      <c r="H41" s="44">
        <v>429</v>
      </c>
      <c r="I41" s="44">
        <v>1744</v>
      </c>
      <c r="J41" s="44">
        <v>35</v>
      </c>
      <c r="K41" s="44">
        <v>536</v>
      </c>
      <c r="L41" s="45" t="s">
        <v>76</v>
      </c>
      <c r="M41" s="43">
        <v>400</v>
      </c>
      <c r="N41" s="44">
        <v>1712</v>
      </c>
      <c r="O41" s="44">
        <v>225</v>
      </c>
      <c r="P41" s="44">
        <v>267</v>
      </c>
      <c r="Q41" s="44">
        <v>1167</v>
      </c>
      <c r="R41" s="44">
        <v>967</v>
      </c>
      <c r="S41" s="44">
        <v>371</v>
      </c>
      <c r="T41" s="44">
        <v>1429</v>
      </c>
      <c r="U41" s="44">
        <v>29</v>
      </c>
      <c r="V41" s="44">
        <v>283</v>
      </c>
    </row>
    <row r="42" spans="1:22" s="47" customFormat="1" ht="15.75" customHeight="1">
      <c r="A42" s="45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3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47" customFormat="1" ht="15.75" customHeight="1">
      <c r="A43" s="35" t="s">
        <v>77</v>
      </c>
      <c r="B43" s="39">
        <f aca="true" t="shared" si="11" ref="B43:K43">SUM(B44:B47)</f>
        <v>1522</v>
      </c>
      <c r="C43" s="40">
        <f t="shared" si="11"/>
        <v>7515</v>
      </c>
      <c r="D43" s="40">
        <f t="shared" si="11"/>
        <v>1120</v>
      </c>
      <c r="E43" s="40">
        <f t="shared" si="11"/>
        <v>789</v>
      </c>
      <c r="F43" s="40">
        <f t="shared" si="11"/>
        <v>5269</v>
      </c>
      <c r="G43" s="40">
        <f t="shared" si="11"/>
        <v>4285</v>
      </c>
      <c r="H43" s="40">
        <f t="shared" si="11"/>
        <v>1404</v>
      </c>
      <c r="I43" s="40">
        <f t="shared" si="11"/>
        <v>5671</v>
      </c>
      <c r="J43" s="40">
        <f t="shared" si="11"/>
        <v>118</v>
      </c>
      <c r="K43" s="40">
        <f t="shared" si="11"/>
        <v>1844</v>
      </c>
      <c r="L43" s="35" t="s">
        <v>78</v>
      </c>
      <c r="M43" s="39">
        <f>SUM(M44:M47)</f>
        <v>1251</v>
      </c>
      <c r="N43" s="40">
        <f aca="true" t="shared" si="12" ref="N43:S43">SUM(N44:N47)</f>
        <v>4446</v>
      </c>
      <c r="O43" s="40">
        <f t="shared" si="12"/>
        <v>962</v>
      </c>
      <c r="P43" s="40">
        <f t="shared" si="12"/>
        <v>545</v>
      </c>
      <c r="Q43" s="40">
        <f t="shared" si="12"/>
        <v>2813</v>
      </c>
      <c r="R43" s="40">
        <f t="shared" si="12"/>
        <v>2399</v>
      </c>
      <c r="S43" s="40">
        <f t="shared" si="12"/>
        <v>1136</v>
      </c>
      <c r="T43" s="40">
        <f>SUM(T44:T47)</f>
        <v>3419</v>
      </c>
      <c r="U43" s="40">
        <f>SUM(U44:U47)</f>
        <v>115</v>
      </c>
      <c r="V43" s="40">
        <f>SUM(V44:V47)</f>
        <v>1027</v>
      </c>
    </row>
    <row r="44" spans="1:22" s="49" customFormat="1" ht="15.75" customHeight="1">
      <c r="A44" s="45" t="s">
        <v>79</v>
      </c>
      <c r="B44" s="43">
        <v>217</v>
      </c>
      <c r="C44" s="44">
        <v>764</v>
      </c>
      <c r="D44" s="44">
        <v>156</v>
      </c>
      <c r="E44" s="44">
        <v>78</v>
      </c>
      <c r="F44" s="44">
        <v>501</v>
      </c>
      <c r="G44" s="44">
        <v>459</v>
      </c>
      <c r="H44" s="44">
        <v>200</v>
      </c>
      <c r="I44" s="44">
        <v>529</v>
      </c>
      <c r="J44" s="44">
        <v>17</v>
      </c>
      <c r="K44" s="44">
        <v>235</v>
      </c>
      <c r="L44" s="45" t="s">
        <v>80</v>
      </c>
      <c r="M44" s="43">
        <v>261</v>
      </c>
      <c r="N44" s="44">
        <v>717</v>
      </c>
      <c r="O44" s="44">
        <v>209</v>
      </c>
      <c r="P44" s="44">
        <v>124</v>
      </c>
      <c r="Q44" s="44">
        <v>363</v>
      </c>
      <c r="R44" s="44">
        <v>288</v>
      </c>
      <c r="S44" s="44">
        <v>241</v>
      </c>
      <c r="T44" s="44">
        <v>541</v>
      </c>
      <c r="U44" s="44">
        <v>20</v>
      </c>
      <c r="V44" s="44">
        <v>176</v>
      </c>
    </row>
    <row r="45" spans="1:22" s="47" customFormat="1" ht="15.75" customHeight="1">
      <c r="A45" s="45" t="s">
        <v>81</v>
      </c>
      <c r="B45" s="43">
        <v>262</v>
      </c>
      <c r="C45" s="44">
        <v>1116</v>
      </c>
      <c r="D45" s="44">
        <v>192</v>
      </c>
      <c r="E45" s="44">
        <v>133</v>
      </c>
      <c r="F45" s="44">
        <v>738</v>
      </c>
      <c r="G45" s="44">
        <v>654</v>
      </c>
      <c r="H45" s="44">
        <v>235</v>
      </c>
      <c r="I45" s="44">
        <v>860</v>
      </c>
      <c r="J45" s="44">
        <v>27</v>
      </c>
      <c r="K45" s="44">
        <v>256</v>
      </c>
      <c r="L45" s="45" t="s">
        <v>82</v>
      </c>
      <c r="M45" s="43">
        <v>314</v>
      </c>
      <c r="N45" s="44">
        <v>1069</v>
      </c>
      <c r="O45" s="44">
        <v>248</v>
      </c>
      <c r="P45" s="44">
        <v>159</v>
      </c>
      <c r="Q45" s="44">
        <v>646</v>
      </c>
      <c r="R45" s="44">
        <v>518</v>
      </c>
      <c r="S45" s="44">
        <v>285</v>
      </c>
      <c r="T45" s="44">
        <v>860</v>
      </c>
      <c r="U45" s="44">
        <v>29</v>
      </c>
      <c r="V45" s="44">
        <v>209</v>
      </c>
    </row>
    <row r="46" spans="1:22" s="47" customFormat="1" ht="15.75" customHeight="1">
      <c r="A46" s="45" t="s">
        <v>83</v>
      </c>
      <c r="B46" s="43">
        <v>420</v>
      </c>
      <c r="C46" s="44">
        <v>1454</v>
      </c>
      <c r="D46" s="44">
        <v>332</v>
      </c>
      <c r="E46" s="44">
        <v>255</v>
      </c>
      <c r="F46" s="44">
        <v>801</v>
      </c>
      <c r="G46" s="44">
        <v>687</v>
      </c>
      <c r="H46" s="44">
        <v>379</v>
      </c>
      <c r="I46" s="44">
        <v>997</v>
      </c>
      <c r="J46" s="44">
        <v>41</v>
      </c>
      <c r="K46" s="44">
        <v>457</v>
      </c>
      <c r="L46" s="45" t="s">
        <v>84</v>
      </c>
      <c r="M46" s="43">
        <v>357</v>
      </c>
      <c r="N46" s="44">
        <v>1663</v>
      </c>
      <c r="O46" s="44">
        <v>259</v>
      </c>
      <c r="P46" s="44">
        <v>148</v>
      </c>
      <c r="Q46" s="44">
        <v>1199</v>
      </c>
      <c r="R46" s="44">
        <v>1027</v>
      </c>
      <c r="S46" s="44">
        <v>323</v>
      </c>
      <c r="T46" s="44">
        <v>1263</v>
      </c>
      <c r="U46" s="44">
        <v>34</v>
      </c>
      <c r="V46" s="44">
        <v>400</v>
      </c>
    </row>
    <row r="47" spans="1:22" s="47" customFormat="1" ht="15.75" customHeight="1">
      <c r="A47" s="45" t="s">
        <v>85</v>
      </c>
      <c r="B47" s="43">
        <v>623</v>
      </c>
      <c r="C47" s="44">
        <v>4181</v>
      </c>
      <c r="D47" s="44">
        <v>440</v>
      </c>
      <c r="E47" s="44">
        <v>323</v>
      </c>
      <c r="F47" s="44">
        <v>3229</v>
      </c>
      <c r="G47" s="44">
        <v>2485</v>
      </c>
      <c r="H47" s="44">
        <v>590</v>
      </c>
      <c r="I47" s="44">
        <v>3285</v>
      </c>
      <c r="J47" s="44">
        <v>33</v>
      </c>
      <c r="K47" s="44">
        <v>896</v>
      </c>
      <c r="L47" s="45" t="s">
        <v>86</v>
      </c>
      <c r="M47" s="43">
        <v>319</v>
      </c>
      <c r="N47" s="44">
        <v>997</v>
      </c>
      <c r="O47" s="44">
        <v>246</v>
      </c>
      <c r="P47" s="44">
        <v>114</v>
      </c>
      <c r="Q47" s="44">
        <v>605</v>
      </c>
      <c r="R47" s="44">
        <v>566</v>
      </c>
      <c r="S47" s="44">
        <v>287</v>
      </c>
      <c r="T47" s="44">
        <v>755</v>
      </c>
      <c r="U47" s="44">
        <v>32</v>
      </c>
      <c r="V47" s="44">
        <v>242</v>
      </c>
    </row>
    <row r="48" spans="1:22" s="47" customFormat="1" ht="15.75" customHeight="1">
      <c r="A48" s="45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3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47" customFormat="1" ht="15.75" customHeight="1">
      <c r="A49" s="35" t="s">
        <v>87</v>
      </c>
      <c r="B49" s="39">
        <f aca="true" t="shared" si="13" ref="B49:K49">SUM(B50)</f>
        <v>674</v>
      </c>
      <c r="C49" s="40">
        <f t="shared" si="13"/>
        <v>6554</v>
      </c>
      <c r="D49" s="40">
        <f t="shared" si="13"/>
        <v>488</v>
      </c>
      <c r="E49" s="40">
        <f t="shared" si="13"/>
        <v>338</v>
      </c>
      <c r="F49" s="40">
        <f t="shared" si="13"/>
        <v>5572</v>
      </c>
      <c r="G49" s="40">
        <f t="shared" si="13"/>
        <v>4808</v>
      </c>
      <c r="H49" s="40">
        <f t="shared" si="13"/>
        <v>623</v>
      </c>
      <c r="I49" s="40">
        <f t="shared" si="13"/>
        <v>5872</v>
      </c>
      <c r="J49" s="40">
        <f t="shared" si="13"/>
        <v>51</v>
      </c>
      <c r="K49" s="40">
        <f t="shared" si="13"/>
        <v>682</v>
      </c>
      <c r="L49" s="35" t="s">
        <v>88</v>
      </c>
      <c r="M49" s="39">
        <f>SUM(M50:M51)</f>
        <v>877</v>
      </c>
      <c r="N49" s="40">
        <f aca="true" t="shared" si="14" ref="N49:S49">SUM(N50:N51)</f>
        <v>4189</v>
      </c>
      <c r="O49" s="40">
        <f t="shared" si="14"/>
        <v>661</v>
      </c>
      <c r="P49" s="40">
        <f t="shared" si="14"/>
        <v>398</v>
      </c>
      <c r="Q49" s="40">
        <f t="shared" si="14"/>
        <v>2997</v>
      </c>
      <c r="R49" s="40">
        <f t="shared" si="14"/>
        <v>2095</v>
      </c>
      <c r="S49" s="40">
        <f t="shared" si="14"/>
        <v>804</v>
      </c>
      <c r="T49" s="40">
        <f>SUM(T50:T51)</f>
        <v>3485</v>
      </c>
      <c r="U49" s="40">
        <f>SUM(U50:U51)</f>
        <v>73</v>
      </c>
      <c r="V49" s="40">
        <f>SUM(V50:V51)</f>
        <v>704</v>
      </c>
    </row>
    <row r="50" spans="1:22" s="47" customFormat="1" ht="15.75" customHeight="1">
      <c r="A50" s="50" t="s">
        <v>89</v>
      </c>
      <c r="B50" s="43">
        <v>674</v>
      </c>
      <c r="C50" s="51">
        <v>6554</v>
      </c>
      <c r="D50" s="51">
        <v>488</v>
      </c>
      <c r="E50" s="51">
        <v>338</v>
      </c>
      <c r="F50" s="51">
        <v>5572</v>
      </c>
      <c r="G50" s="51">
        <v>4808</v>
      </c>
      <c r="H50" s="51">
        <v>623</v>
      </c>
      <c r="I50" s="51">
        <v>5872</v>
      </c>
      <c r="J50" s="51">
        <v>51</v>
      </c>
      <c r="K50" s="51">
        <v>682</v>
      </c>
      <c r="L50" s="50" t="s">
        <v>90</v>
      </c>
      <c r="M50" s="43">
        <v>340</v>
      </c>
      <c r="N50" s="51">
        <v>1192</v>
      </c>
      <c r="O50" s="51">
        <v>248</v>
      </c>
      <c r="P50" s="51">
        <v>129</v>
      </c>
      <c r="Q50" s="51">
        <v>758</v>
      </c>
      <c r="R50" s="51">
        <v>691</v>
      </c>
      <c r="S50" s="51">
        <v>305</v>
      </c>
      <c r="T50" s="51">
        <v>903</v>
      </c>
      <c r="U50" s="51">
        <v>35</v>
      </c>
      <c r="V50" s="51">
        <v>289</v>
      </c>
    </row>
    <row r="51" spans="1:22" s="47" customFormat="1" ht="15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 t="s">
        <v>91</v>
      </c>
      <c r="M51" s="55">
        <v>537</v>
      </c>
      <c r="N51" s="55">
        <v>2997</v>
      </c>
      <c r="O51" s="55">
        <v>413</v>
      </c>
      <c r="P51" s="55">
        <v>269</v>
      </c>
      <c r="Q51" s="55">
        <v>2239</v>
      </c>
      <c r="R51" s="55">
        <v>1404</v>
      </c>
      <c r="S51" s="55">
        <v>499</v>
      </c>
      <c r="T51" s="55">
        <v>2582</v>
      </c>
      <c r="U51" s="55">
        <v>38</v>
      </c>
      <c r="V51" s="55">
        <v>415</v>
      </c>
    </row>
    <row r="52" spans="1:11" s="47" customFormat="1" ht="13.5" customHeight="1">
      <c r="A52" s="56" t="s">
        <v>92</v>
      </c>
      <c r="B52" s="57"/>
      <c r="C52" s="58"/>
      <c r="D52" s="58"/>
      <c r="E52" s="58"/>
      <c r="F52" s="58"/>
      <c r="G52" s="58"/>
      <c r="H52" s="58"/>
      <c r="I52" s="58"/>
      <c r="J52" s="58"/>
      <c r="K52" s="58"/>
    </row>
    <row r="53" ht="13.5">
      <c r="A53" s="59" t="s">
        <v>93</v>
      </c>
    </row>
  </sheetData>
  <sheetProtection/>
  <mergeCells count="10">
    <mergeCell ref="A3:A6"/>
    <mergeCell ref="J3:K4"/>
    <mergeCell ref="L3:L6"/>
    <mergeCell ref="U3:V4"/>
    <mergeCell ref="C5:C6"/>
    <mergeCell ref="J5:J6"/>
    <mergeCell ref="K5:K6"/>
    <mergeCell ref="N5:N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2009-05-11T04:08:05Z</dcterms:created>
  <dcterms:modified xsi:type="dcterms:W3CDTF">2009-05-11T04:08:12Z</dcterms:modified>
  <cp:category/>
  <cp:version/>
  <cp:contentType/>
  <cp:contentStatus/>
</cp:coreProperties>
</file>