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<sst xmlns="http://schemas.openxmlformats.org/spreadsheetml/2006/main" count="267" uniqueCount="256">
  <si>
    <t xml:space="preserve">270．　国　     　 民     　　年        金          </t>
  </si>
  <si>
    <t>(単位 金額1000円)</t>
  </si>
  <si>
    <t>年次および　　　　市町村</t>
  </si>
  <si>
    <t>被  保  険  者  数</t>
  </si>
  <si>
    <t>保険料免除被保険者数</t>
  </si>
  <si>
    <t>保 険 料     収 納 額</t>
  </si>
  <si>
    <t>拠  出  年  金</t>
  </si>
  <si>
    <t>無            拠           出           年           金</t>
  </si>
  <si>
    <t>標示番号</t>
  </si>
  <si>
    <t>総    数</t>
  </si>
  <si>
    <t>う   ち       強   制</t>
  </si>
  <si>
    <t>う    ち    法定免除</t>
  </si>
  <si>
    <t>国  民  年  金</t>
  </si>
  <si>
    <t>福 祉 年 金 総 額</t>
  </si>
  <si>
    <t>老 令 福 祉 年 金</t>
  </si>
  <si>
    <t>障 害 福 祉 年 金</t>
  </si>
  <si>
    <t>母子（準母子）福祉年金</t>
  </si>
  <si>
    <t>受給権者数</t>
  </si>
  <si>
    <t>給  付  額</t>
  </si>
  <si>
    <t>件  数</t>
  </si>
  <si>
    <t>金  額</t>
  </si>
  <si>
    <t xml:space="preserve"> </t>
  </si>
  <si>
    <t>昭和44年度</t>
  </si>
  <si>
    <t>(12,067)           67,677</t>
  </si>
  <si>
    <t>(541,900)           3,838,025</t>
  </si>
  <si>
    <t>市部</t>
  </si>
  <si>
    <t>(6,394)       38,030</t>
  </si>
  <si>
    <t>(289,974)       2,139,278</t>
  </si>
  <si>
    <t>市</t>
  </si>
  <si>
    <t>郡部</t>
  </si>
  <si>
    <t>(5,673)         29,647</t>
  </si>
  <si>
    <t>(251,926)         1,698,747</t>
  </si>
  <si>
    <t>郡</t>
  </si>
  <si>
    <t>1大分市</t>
  </si>
  <si>
    <t>(1,393)         9,748</t>
  </si>
  <si>
    <t>(61,760)         541,911</t>
  </si>
  <si>
    <t>2別府市</t>
  </si>
  <si>
    <t>(961)         6,226</t>
  </si>
  <si>
    <t>(44,106)         344,355</t>
  </si>
  <si>
    <t>3中津市</t>
  </si>
  <si>
    <t>(561)         3,071</t>
  </si>
  <si>
    <t>(25,740)         1,731,170</t>
  </si>
  <si>
    <t>4日田市</t>
  </si>
  <si>
    <t>(611)         3,677</t>
  </si>
  <si>
    <t>(27,133)         204,960</t>
  </si>
  <si>
    <t>5佐伯市</t>
  </si>
  <si>
    <t>(518)         2,565</t>
  </si>
  <si>
    <t>(23,396)         145,897</t>
  </si>
  <si>
    <t>6臼杵市</t>
  </si>
  <si>
    <t>(326)         2,417</t>
  </si>
  <si>
    <t>(15,301)         138,768</t>
  </si>
  <si>
    <t>7 津久見市</t>
  </si>
  <si>
    <t>(288)         1,732</t>
  </si>
  <si>
    <t>(13,776)         99,756</t>
  </si>
  <si>
    <t>8竹田市</t>
  </si>
  <si>
    <t>(346)         1,829</t>
  </si>
  <si>
    <t>(16,072)         105,815</t>
  </si>
  <si>
    <t>9豊後高田市</t>
  </si>
  <si>
    <t>(352)         1,725</t>
  </si>
  <si>
    <t>(15,987)         99,719</t>
  </si>
  <si>
    <t>10杵築市</t>
  </si>
  <si>
    <t>(346)         1,638</t>
  </si>
  <si>
    <t>(15,408)         93,765</t>
  </si>
  <si>
    <t>11宇佐市</t>
  </si>
  <si>
    <t>(692)         3,402</t>
  </si>
  <si>
    <t>(31,295)         191,162</t>
  </si>
  <si>
    <t>西国東郡</t>
  </si>
  <si>
    <t>(252)         1,288</t>
  </si>
  <si>
    <t>(11,227)         73,493</t>
  </si>
  <si>
    <t>西</t>
  </si>
  <si>
    <t>12大田村</t>
  </si>
  <si>
    <t>(48)         262</t>
  </si>
  <si>
    <t>(2,256)         14,738</t>
  </si>
  <si>
    <t>13真玉町</t>
  </si>
  <si>
    <t>(111)        559</t>
  </si>
  <si>
    <t>(4,987)         32,064</t>
  </si>
  <si>
    <t>14香々地町</t>
  </si>
  <si>
    <t>(93)         467</t>
  </si>
  <si>
    <t>(3,984)         26,691</t>
  </si>
  <si>
    <t>東国東郡</t>
  </si>
  <si>
    <t>(782)         4,220</t>
  </si>
  <si>
    <t>(35,230)         241,587</t>
  </si>
  <si>
    <t>東</t>
  </si>
  <si>
    <t>15国見町</t>
  </si>
  <si>
    <t>(136)         813</t>
  </si>
  <si>
    <t>(6,131)         46,944</t>
  </si>
  <si>
    <t>16姫島村</t>
  </si>
  <si>
    <t>(41)         289</t>
  </si>
  <si>
    <t>(1,776)         16,506</t>
  </si>
  <si>
    <t>17国東町</t>
  </si>
  <si>
    <t>(315)         1,645</t>
  </si>
  <si>
    <t>(14,505)         93,638</t>
  </si>
  <si>
    <t>18武蔵町</t>
  </si>
  <si>
    <t>(98)        526</t>
  </si>
  <si>
    <t>(4,064)         29,477</t>
  </si>
  <si>
    <t>19安岐町</t>
  </si>
  <si>
    <t>(192)         947</t>
  </si>
  <si>
    <t>(8,754)         55,022</t>
  </si>
  <si>
    <t>速見郡</t>
  </si>
  <si>
    <t>(407)         2,260</t>
  </si>
  <si>
    <t>(17,763)         126,189</t>
  </si>
  <si>
    <t>速</t>
  </si>
  <si>
    <t>20日出町</t>
  </si>
  <si>
    <t>(242)         1,352</t>
  </si>
  <si>
    <t>(10,080)         73,542</t>
  </si>
  <si>
    <t>21山香町</t>
  </si>
  <si>
    <t>(165)         908</t>
  </si>
  <si>
    <t>(7,683)         52,647</t>
  </si>
  <si>
    <t>大分郡</t>
  </si>
  <si>
    <t>(518)         2,502</t>
  </si>
  <si>
    <t>(22,458)         142,799</t>
  </si>
  <si>
    <t>大分</t>
  </si>
  <si>
    <t>22野津原町</t>
  </si>
  <si>
    <t>(84)         435</t>
  </si>
  <si>
    <t>(3,744)         24,761</t>
  </si>
  <si>
    <t>23挾間町</t>
  </si>
  <si>
    <t>(141)         595</t>
  </si>
  <si>
    <t>(5,946)         33,615</t>
  </si>
  <si>
    <t>24庄内町</t>
  </si>
  <si>
    <t>(149)         880</t>
  </si>
  <si>
    <t>(6,768)         50,153</t>
  </si>
  <si>
    <t>25湯布院町</t>
  </si>
  <si>
    <t>(144)         592</t>
  </si>
  <si>
    <t>(6,000)         34,270</t>
  </si>
  <si>
    <t>北海部郡</t>
  </si>
  <si>
    <t>(236)         1,315</t>
  </si>
  <si>
    <t>(10,842)         75,951</t>
  </si>
  <si>
    <t>北</t>
  </si>
  <si>
    <t>26佐賀関町</t>
  </si>
  <si>
    <t>南海部郡</t>
  </si>
  <si>
    <t>(779)         3,767</t>
  </si>
  <si>
    <t>(34,242)         216,677</t>
  </si>
  <si>
    <t>南</t>
  </si>
  <si>
    <t>27上浦町</t>
  </si>
  <si>
    <t>(87)         355</t>
  </si>
  <si>
    <t>(3,696)         20,269</t>
  </si>
  <si>
    <t>28弥生町</t>
  </si>
  <si>
    <t>(133)         587</t>
  </si>
  <si>
    <t>(5,856)         33,298</t>
  </si>
  <si>
    <t>29本匠村</t>
  </si>
  <si>
    <t>(56)         262</t>
  </si>
  <si>
    <t>(2,448)         15,030</t>
  </si>
  <si>
    <t>30宇目町</t>
  </si>
  <si>
    <t>(99)         470</t>
  </si>
  <si>
    <t>(4,512)         27,491</t>
  </si>
  <si>
    <t>31直川村</t>
  </si>
  <si>
    <t>(76)         323</t>
  </si>
  <si>
    <t>(3,150)         18,180</t>
  </si>
  <si>
    <t>32鶴見町</t>
  </si>
  <si>
    <t>(102)         495</t>
  </si>
  <si>
    <t>(4,368)         28,459</t>
  </si>
  <si>
    <t>33米水津村</t>
  </si>
  <si>
    <t>(43)         266</t>
  </si>
  <si>
    <t>(1,866)         14,975</t>
  </si>
  <si>
    <t>34蒲江町</t>
  </si>
  <si>
    <t>(183)         1,009</t>
  </si>
  <si>
    <t>(8,346)         58,975</t>
  </si>
  <si>
    <t>大野郡</t>
  </si>
  <si>
    <t>(932)         5,266</t>
  </si>
  <si>
    <t>(42,221)         304,873</t>
  </si>
  <si>
    <t>大野</t>
  </si>
  <si>
    <t>35野津町</t>
  </si>
  <si>
    <t>(192)         909</t>
  </si>
  <si>
    <t>(8,496)         52,835</t>
  </si>
  <si>
    <t>36三重町</t>
  </si>
  <si>
    <t>(213)         1,235</t>
  </si>
  <si>
    <t>(9,721)         71,290</t>
  </si>
  <si>
    <t>37清川村</t>
  </si>
  <si>
    <t>(52)         316</t>
  </si>
  <si>
    <t>(2,448)         18,060</t>
  </si>
  <si>
    <t>38緒方町</t>
  </si>
  <si>
    <t>(156)        893</t>
  </si>
  <si>
    <t>(7,098)         51,481</t>
  </si>
  <si>
    <t>39朝地町</t>
  </si>
  <si>
    <t>(88)         510</t>
  </si>
  <si>
    <t>(3,994)         29,836</t>
  </si>
  <si>
    <t>40大野町</t>
  </si>
  <si>
    <t>(122)         714</t>
  </si>
  <si>
    <t>(5,760)         41,160</t>
  </si>
  <si>
    <t>41千歳村</t>
  </si>
  <si>
    <t>(23)        289</t>
  </si>
  <si>
    <t>(1,056)         16,827</t>
  </si>
  <si>
    <t>42犬飼町</t>
  </si>
  <si>
    <t>(86)         400</t>
  </si>
  <si>
    <t>(3,648)         23,384</t>
  </si>
  <si>
    <t>直入郡</t>
  </si>
  <si>
    <t>(250)         1,105</t>
  </si>
  <si>
    <t>(10,841)         64,116</t>
  </si>
  <si>
    <t>直</t>
  </si>
  <si>
    <t>43  荻    町</t>
  </si>
  <si>
    <t>(86)        320</t>
  </si>
  <si>
    <t>(3,402)         18,708</t>
  </si>
  <si>
    <t>44久住町</t>
  </si>
  <si>
    <t>(97)         461</t>
  </si>
  <si>
    <t>(4,272)         26,517</t>
  </si>
  <si>
    <t>45直入町</t>
  </si>
  <si>
    <t>(67)         324</t>
  </si>
  <si>
    <t>(3,167)         18,891</t>
  </si>
  <si>
    <t>玖珠郡</t>
  </si>
  <si>
    <t>(534)        2,531</t>
  </si>
  <si>
    <t>(22,146)         142,749</t>
  </si>
  <si>
    <t>玖</t>
  </si>
  <si>
    <t>46九重町</t>
  </si>
  <si>
    <t>(229)         1,092</t>
  </si>
  <si>
    <t>(9,383)         61,411</t>
  </si>
  <si>
    <t>47玖珠町</t>
  </si>
  <si>
    <t>(305)         1,439</t>
  </si>
  <si>
    <t>(12,763)         81,338</t>
  </si>
  <si>
    <t>日田郡</t>
  </si>
  <si>
    <t>(307)         1,653</t>
  </si>
  <si>
    <t>(14,016)         94,993</t>
  </si>
  <si>
    <t>日</t>
  </si>
  <si>
    <t>48前津江村</t>
  </si>
  <si>
    <t>(27)        143</t>
  </si>
  <si>
    <t>(1,056)         8,160</t>
  </si>
  <si>
    <t>49中津江村</t>
  </si>
  <si>
    <t>(35)         242</t>
  </si>
  <si>
    <t>(1,680)         13,791</t>
  </si>
  <si>
    <t>50上津江村</t>
  </si>
  <si>
    <t>(32)         156</t>
  </si>
  <si>
    <t>(1,536)         8,909</t>
  </si>
  <si>
    <t>51大山町</t>
  </si>
  <si>
    <t>(78)        396</t>
  </si>
  <si>
    <t>(3,408)         22,566</t>
  </si>
  <si>
    <t>52天瀬町</t>
  </si>
  <si>
    <t>(135)         716</t>
  </si>
  <si>
    <t>(6,336)         41,567</t>
  </si>
  <si>
    <t>下毛郡</t>
  </si>
  <si>
    <t>(377)         2,143</t>
  </si>
  <si>
    <t>(16,853)         122,644</t>
  </si>
  <si>
    <t>下</t>
  </si>
  <si>
    <t>53三光村</t>
  </si>
  <si>
    <t>(78)         456</t>
  </si>
  <si>
    <t>(3,519)         26,238</t>
  </si>
  <si>
    <t>54本耶馬渓町</t>
  </si>
  <si>
    <t>(93)         471</t>
  </si>
  <si>
    <t>(4,320)         27,261</t>
  </si>
  <si>
    <t>55耶馬渓町</t>
  </si>
  <si>
    <t>(126)        746</t>
  </si>
  <si>
    <t>(5,270)         42,504</t>
  </si>
  <si>
    <t>56山国町</t>
  </si>
  <si>
    <t>(80)         470</t>
  </si>
  <si>
    <t>(3,744)         26,641</t>
  </si>
  <si>
    <t>宇佐郡</t>
  </si>
  <si>
    <t>(299)         1,597</t>
  </si>
  <si>
    <t>(14,087)         92,676</t>
  </si>
  <si>
    <t>宇</t>
  </si>
  <si>
    <t>57院内町</t>
  </si>
  <si>
    <t>(117)         661</t>
  </si>
  <si>
    <t>(5,576)         38,321</t>
  </si>
  <si>
    <t>58安心院町</t>
  </si>
  <si>
    <t>(182)         936</t>
  </si>
  <si>
    <t>(8,511)         54,355</t>
  </si>
  <si>
    <t>資料:県国民年金課</t>
  </si>
  <si>
    <t xml:space="preserve"> </t>
  </si>
  <si>
    <t xml:space="preserve"> 注 （ ）は老令特別給付金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</si>
</sst>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);\(#,##0\)"/>
    <numFmt numFmtId="178" formatCode="#,##0_ ;[Red]\-#,##0\ "/>
    <numFmt numFmtId="179" formatCode="#,##0_ "/>
    <numFmt numFmtId="180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>
      <alignment/>
      <protection/>
    </xf>
    <xf numFmtId="0" fontId="19" fillId="0" borderId="0" xfId="60" applyFont="1" applyFill="1" applyAlignment="1" applyProtection="1">
      <alignment horizontal="centerContinuous"/>
      <protection locked="0"/>
    </xf>
    <xf numFmtId="0" fontId="22" fillId="0" borderId="10" xfId="60" applyFont="1" applyFill="1" applyBorder="1" applyProtection="1">
      <alignment/>
      <protection locked="0"/>
    </xf>
    <xf numFmtId="0" fontId="22" fillId="0" borderId="10" xfId="60" applyFont="1" applyFill="1" applyBorder="1" applyAlignment="1" applyProtection="1">
      <alignment/>
      <protection locked="0"/>
    </xf>
    <xf numFmtId="0" fontId="22" fillId="0" borderId="0" xfId="60" applyFont="1" applyFill="1">
      <alignment/>
      <protection/>
    </xf>
    <xf numFmtId="176" fontId="23" fillId="0" borderId="11" xfId="60" applyNumberFormat="1" applyFont="1" applyFill="1" applyBorder="1" applyAlignment="1">
      <alignment horizontal="distributed" vertical="center" wrapText="1"/>
      <protection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 wrapText="1"/>
      <protection locked="0"/>
    </xf>
    <xf numFmtId="0" fontId="18" fillId="0" borderId="15" xfId="60" applyFill="1" applyBorder="1" applyAlignment="1">
      <alignment horizontal="center" vertical="center"/>
      <protection/>
    </xf>
    <xf numFmtId="0" fontId="18" fillId="0" borderId="13" xfId="60" applyFill="1" applyBorder="1" applyAlignment="1">
      <alignment horizontal="center" vertical="center"/>
      <protection/>
    </xf>
    <xf numFmtId="38" fontId="25" fillId="0" borderId="16" xfId="48" applyFont="1" applyFill="1" applyBorder="1" applyAlignment="1">
      <alignment horizontal="center" vertical="top" textRotation="255" shrinkToFit="1"/>
    </xf>
    <xf numFmtId="176" fontId="23" fillId="0" borderId="17" xfId="60" applyNumberFormat="1" applyFont="1" applyFill="1" applyBorder="1" applyAlignment="1">
      <alignment horizontal="distributed" vertical="center" wrapText="1"/>
      <protection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 wrapText="1"/>
      <protection locked="0"/>
    </xf>
    <xf numFmtId="0" fontId="22" fillId="0" borderId="19" xfId="60" applyFont="1" applyFill="1" applyBorder="1" applyAlignment="1" applyProtection="1">
      <alignment horizontal="center" vertical="center" wrapText="1"/>
      <protection locked="0"/>
    </xf>
    <xf numFmtId="0" fontId="22" fillId="0" borderId="20" xfId="60" applyFont="1" applyFill="1" applyBorder="1" applyAlignment="1" applyProtection="1">
      <alignment horizontal="center" vertical="center"/>
      <protection locked="0"/>
    </xf>
    <xf numFmtId="0" fontId="22" fillId="0" borderId="21" xfId="60" applyFont="1" applyFill="1" applyBorder="1" applyAlignment="1" applyProtection="1">
      <alignment horizontal="center" vertical="center"/>
      <protection locked="0"/>
    </xf>
    <xf numFmtId="0" fontId="22" fillId="0" borderId="22" xfId="60" applyFont="1" applyFill="1" applyBorder="1" applyAlignment="1" applyProtection="1">
      <alignment horizontal="center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18" fillId="0" borderId="21" xfId="60" applyFill="1" applyBorder="1" applyAlignment="1">
      <alignment horizontal="center" vertical="center"/>
      <protection/>
    </xf>
    <xf numFmtId="0" fontId="22" fillId="0" borderId="24" xfId="60" applyFont="1" applyFill="1" applyBorder="1" applyAlignment="1" applyProtection="1">
      <alignment horizontal="center" vertical="center"/>
      <protection locked="0"/>
    </xf>
    <xf numFmtId="38" fontId="25" fillId="0" borderId="25" xfId="48" applyFont="1" applyFill="1" applyBorder="1" applyAlignment="1">
      <alignment horizontal="center" vertical="top" textRotation="255" shrinkToFit="1"/>
    </xf>
    <xf numFmtId="176" fontId="23" fillId="0" borderId="23" xfId="60" applyNumberFormat="1" applyFont="1" applyFill="1" applyBorder="1" applyAlignment="1">
      <alignment horizontal="distributed" vertical="center" wrapText="1"/>
      <protection/>
    </xf>
    <xf numFmtId="0" fontId="22" fillId="0" borderId="26" xfId="60" applyFont="1" applyFill="1" applyBorder="1" applyAlignment="1" applyProtection="1">
      <alignment horizontal="center" vertical="center"/>
      <protection locked="0"/>
    </xf>
    <xf numFmtId="0" fontId="22" fillId="0" borderId="26" xfId="60" applyFont="1" applyFill="1" applyBorder="1" applyAlignment="1" applyProtection="1">
      <alignment horizontal="center" vertical="center" wrapText="1"/>
      <protection locked="0"/>
    </xf>
    <xf numFmtId="0" fontId="22" fillId="0" borderId="23" xfId="60" applyFont="1" applyFill="1" applyBorder="1" applyAlignment="1" applyProtection="1">
      <alignment horizontal="distributed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22" fillId="0" borderId="20" xfId="60" applyFont="1" applyFill="1" applyBorder="1" applyAlignment="1" applyProtection="1">
      <alignment horizontal="center" vertical="center"/>
      <protection locked="0"/>
    </xf>
    <xf numFmtId="0" fontId="22" fillId="0" borderId="27" xfId="60" applyFont="1" applyFill="1" applyBorder="1" applyAlignment="1" applyProtection="1">
      <alignment horizontal="center" vertical="center"/>
      <protection locked="0"/>
    </xf>
    <xf numFmtId="0" fontId="22" fillId="0" borderId="24" xfId="60" applyFont="1" applyFill="1" applyBorder="1" applyAlignment="1" applyProtection="1">
      <alignment horizontal="center" vertical="center"/>
      <protection locked="0"/>
    </xf>
    <xf numFmtId="38" fontId="25" fillId="0" borderId="22" xfId="48" applyFont="1" applyFill="1" applyBorder="1" applyAlignment="1">
      <alignment horizontal="center" vertical="top" textRotation="255" shrinkToFit="1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distributed"/>
      <protection locked="0"/>
    </xf>
    <xf numFmtId="0" fontId="22" fillId="0" borderId="0" xfId="60" applyFont="1" applyFill="1" applyBorder="1" applyAlignment="1" applyProtection="1">
      <alignment horizontal="distributed" vertical="center"/>
      <protection locked="0"/>
    </xf>
    <xf numFmtId="177" fontId="22" fillId="0" borderId="0" xfId="60" applyNumberFormat="1" applyFont="1" applyFill="1" applyBorder="1" applyAlignment="1" applyProtection="1">
      <alignment horizontal="center" vertical="center"/>
      <protection locked="0"/>
    </xf>
    <xf numFmtId="0" fontId="25" fillId="0" borderId="25" xfId="60" applyFont="1" applyFill="1" applyBorder="1" applyAlignment="1" applyProtection="1">
      <alignment horizontal="center" vertical="center" textRotation="255"/>
      <protection locked="0"/>
    </xf>
    <xf numFmtId="3" fontId="22" fillId="0" borderId="17" xfId="60" applyNumberFormat="1" applyFont="1" applyFill="1" applyBorder="1" applyAlignment="1" applyProtection="1">
      <alignment horizontal="distributed" vertical="center"/>
      <protection locked="0"/>
    </xf>
    <xf numFmtId="41" fontId="22" fillId="0" borderId="0" xfId="60" applyNumberFormat="1" applyFont="1" applyFill="1" applyProtection="1">
      <alignment/>
      <protection locked="0"/>
    </xf>
    <xf numFmtId="41" fontId="22" fillId="0" borderId="0" xfId="60" applyNumberFormat="1" applyFont="1" applyFill="1" applyAlignment="1" applyProtection="1">
      <alignment horizontal="left"/>
      <protection locked="0"/>
    </xf>
    <xf numFmtId="3" fontId="22" fillId="0" borderId="25" xfId="60" applyNumberFormat="1" applyFont="1" applyFill="1" applyBorder="1" applyAlignment="1" applyProtection="1">
      <alignment horizontal="center"/>
      <protection locked="0"/>
    </xf>
    <xf numFmtId="3" fontId="22" fillId="0" borderId="0" xfId="60" applyNumberFormat="1" applyFont="1" applyFill="1">
      <alignment/>
      <protection/>
    </xf>
    <xf numFmtId="3" fontId="22" fillId="0" borderId="17" xfId="60" applyNumberFormat="1" applyFont="1" applyFill="1" applyBorder="1" applyAlignment="1" applyProtection="1">
      <alignment horizontal="centerContinuous"/>
      <protection locked="0"/>
    </xf>
    <xf numFmtId="3" fontId="22" fillId="0" borderId="17" xfId="60" applyNumberFormat="1" applyFont="1" applyFill="1" applyBorder="1" applyAlignment="1" applyProtection="1">
      <alignment horizontal="centerContinuous" vertical="center"/>
      <protection locked="0"/>
    </xf>
    <xf numFmtId="41" fontId="22" fillId="0" borderId="0" xfId="60" applyNumberFormat="1" applyFont="1" applyFill="1" applyAlignment="1" applyProtection="1">
      <alignment vertical="center"/>
      <protection locked="0"/>
    </xf>
    <xf numFmtId="178" fontId="22" fillId="0" borderId="0" xfId="60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horizontal="center" vertical="center" wrapText="1"/>
      <protection locked="0"/>
    </xf>
    <xf numFmtId="3" fontId="22" fillId="0" borderId="25" xfId="60" applyNumberFormat="1" applyFont="1" applyFill="1" applyBorder="1" applyAlignment="1" applyProtection="1">
      <alignment horizontal="center" vertical="center"/>
      <protection locked="0"/>
    </xf>
    <xf numFmtId="3" fontId="22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 applyProtection="1">
      <alignment/>
      <protection locked="0"/>
    </xf>
    <xf numFmtId="3" fontId="26" fillId="0" borderId="17" xfId="60" applyNumberFormat="1" applyFont="1" applyFill="1" applyBorder="1" applyAlignment="1" applyProtection="1">
      <alignment horizontal="centerContinuous"/>
      <protection locked="0"/>
    </xf>
    <xf numFmtId="41" fontId="26" fillId="0" borderId="0" xfId="60" applyNumberFormat="1" applyFont="1" applyFill="1">
      <alignment/>
      <protection/>
    </xf>
    <xf numFmtId="41" fontId="26" fillId="0" borderId="0" xfId="60" applyNumberFormat="1" applyFont="1" applyFill="1" applyAlignment="1">
      <alignment horizontal="right" wrapText="1"/>
      <protection/>
    </xf>
    <xf numFmtId="3" fontId="26" fillId="0" borderId="25" xfId="60" applyNumberFormat="1" applyFont="1" applyFill="1" applyBorder="1" applyAlignment="1" applyProtection="1">
      <alignment horizontal="center"/>
      <protection locked="0"/>
    </xf>
    <xf numFmtId="3" fontId="26" fillId="0" borderId="0" xfId="60" applyNumberFormat="1" applyFont="1" applyFill="1">
      <alignment/>
      <protection/>
    </xf>
    <xf numFmtId="3" fontId="26" fillId="0" borderId="17" xfId="60" applyNumberFormat="1" applyFont="1" applyFill="1" applyBorder="1" applyAlignment="1" applyProtection="1">
      <alignment horizontal="distributed"/>
      <protection locked="0"/>
    </xf>
    <xf numFmtId="3" fontId="22" fillId="0" borderId="17" xfId="60" applyNumberFormat="1" applyFont="1" applyFill="1" applyBorder="1" applyProtection="1">
      <alignment/>
      <protection locked="0"/>
    </xf>
    <xf numFmtId="3" fontId="22" fillId="0" borderId="17" xfId="60" applyNumberFormat="1" applyFont="1" applyFill="1" applyBorder="1" applyAlignment="1" applyProtection="1">
      <alignment horizontal="distributed"/>
      <protection locked="0"/>
    </xf>
    <xf numFmtId="41" fontId="27" fillId="0" borderId="0" xfId="60" applyNumberFormat="1" applyFont="1" applyFill="1" applyAlignment="1" applyProtection="1">
      <alignment horizontal="right" wrapText="1"/>
      <protection locked="0"/>
    </xf>
    <xf numFmtId="0" fontId="22" fillId="0" borderId="17" xfId="60" applyNumberFormat="1" applyFont="1" applyFill="1" applyBorder="1" applyAlignment="1" applyProtection="1">
      <alignment horizontal="distributed"/>
      <protection locked="0"/>
    </xf>
    <xf numFmtId="178" fontId="22" fillId="0" borderId="0" xfId="60" applyNumberFormat="1" applyFont="1" applyFill="1">
      <alignment/>
      <protection/>
    </xf>
    <xf numFmtId="3" fontId="22" fillId="0" borderId="17" xfId="60" applyNumberFormat="1" applyFont="1" applyFill="1" applyBorder="1" applyAlignment="1" applyProtection="1" quotePrefix="1">
      <alignment horizontal="distributed"/>
      <protection locked="0"/>
    </xf>
    <xf numFmtId="41" fontId="27" fillId="0" borderId="0" xfId="60" applyNumberFormat="1" applyFont="1" applyFill="1" applyProtection="1">
      <alignment/>
      <protection locked="0"/>
    </xf>
    <xf numFmtId="41" fontId="28" fillId="0" borderId="0" xfId="60" applyNumberFormat="1" applyFont="1" applyFill="1" applyAlignment="1" applyProtection="1">
      <alignment horizontal="right" wrapText="1"/>
      <protection locked="0"/>
    </xf>
    <xf numFmtId="38" fontId="22" fillId="0" borderId="0" xfId="48" applyFont="1" applyFill="1" applyAlignment="1">
      <alignment/>
    </xf>
    <xf numFmtId="179" fontId="22" fillId="0" borderId="0" xfId="60" applyNumberFormat="1" applyFont="1" applyFill="1" applyProtection="1">
      <alignment/>
      <protection locked="0"/>
    </xf>
    <xf numFmtId="41" fontId="26" fillId="0" borderId="0" xfId="60" applyNumberFormat="1" applyFont="1" applyFill="1" applyBorder="1">
      <alignment/>
      <protection/>
    </xf>
    <xf numFmtId="180" fontId="22" fillId="0" borderId="0" xfId="60" applyNumberFormat="1" applyFont="1" applyFill="1" applyProtection="1">
      <alignment/>
      <protection locked="0"/>
    </xf>
    <xf numFmtId="179" fontId="26" fillId="0" borderId="0" xfId="60" applyNumberFormat="1" applyFont="1" applyFill="1">
      <alignment/>
      <protection/>
    </xf>
    <xf numFmtId="3" fontId="22" fillId="0" borderId="0" xfId="60" applyNumberFormat="1" applyFont="1" applyFill="1" applyBorder="1">
      <alignment/>
      <protection/>
    </xf>
    <xf numFmtId="41" fontId="26" fillId="0" borderId="0" xfId="60" applyNumberFormat="1" applyFont="1" applyFill="1" applyProtection="1">
      <alignment/>
      <protection locked="0"/>
    </xf>
    <xf numFmtId="38" fontId="26" fillId="0" borderId="0" xfId="48" applyFont="1" applyFill="1" applyAlignment="1">
      <alignment/>
    </xf>
    <xf numFmtId="3" fontId="26" fillId="0" borderId="17" xfId="60" applyNumberFormat="1" applyFont="1" applyFill="1" applyBorder="1" applyAlignment="1" applyProtection="1" quotePrefix="1">
      <alignment horizontal="distributed"/>
      <protection locked="0"/>
    </xf>
    <xf numFmtId="3" fontId="22" fillId="0" borderId="17" xfId="60" applyNumberFormat="1" applyFont="1" applyFill="1" applyBorder="1" applyAlignment="1" applyProtection="1">
      <alignment horizontal="left"/>
      <protection locked="0"/>
    </xf>
    <xf numFmtId="177" fontId="22" fillId="0" borderId="0" xfId="60" applyNumberFormat="1" applyFont="1" applyFill="1" applyProtection="1">
      <alignment/>
      <protection locked="0"/>
    </xf>
    <xf numFmtId="3" fontId="22" fillId="0" borderId="23" xfId="60" applyNumberFormat="1" applyFont="1" applyFill="1" applyBorder="1" applyAlignment="1" applyProtection="1">
      <alignment horizontal="distributed"/>
      <protection locked="0"/>
    </xf>
    <xf numFmtId="41" fontId="22" fillId="0" borderId="22" xfId="60" applyNumberFormat="1" applyFont="1" applyFill="1" applyBorder="1" applyProtection="1">
      <alignment/>
      <protection locked="0"/>
    </xf>
    <xf numFmtId="41" fontId="22" fillId="0" borderId="24" xfId="60" applyNumberFormat="1" applyFont="1" applyFill="1" applyBorder="1" applyProtection="1">
      <alignment/>
      <protection locked="0"/>
    </xf>
    <xf numFmtId="41" fontId="27" fillId="0" borderId="24" xfId="60" applyNumberFormat="1" applyFont="1" applyFill="1" applyBorder="1" applyAlignment="1" applyProtection="1">
      <alignment horizontal="right" wrapText="1"/>
      <protection locked="0"/>
    </xf>
    <xf numFmtId="179" fontId="22" fillId="0" borderId="24" xfId="60" applyNumberFormat="1" applyFont="1" applyFill="1" applyBorder="1" applyProtection="1">
      <alignment/>
      <protection locked="0"/>
    </xf>
    <xf numFmtId="41" fontId="22" fillId="0" borderId="23" xfId="60" applyNumberFormat="1" applyFont="1" applyFill="1" applyBorder="1" applyProtection="1">
      <alignment/>
      <protection locked="0"/>
    </xf>
    <xf numFmtId="3" fontId="22" fillId="0" borderId="24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Fill="1" applyProtection="1">
      <alignment/>
      <protection locked="0"/>
    </xf>
    <xf numFmtId="3" fontId="22" fillId="0" borderId="0" xfId="60" applyNumberFormat="1" applyFont="1" applyFill="1" applyProtection="1">
      <alignment/>
      <protection locked="0"/>
    </xf>
    <xf numFmtId="0" fontId="22" fillId="0" borderId="0" xfId="60" applyFont="1" applyFill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1.140625" style="2" customWidth="1"/>
    <col min="2" max="16" width="10.8515625" style="2" customWidth="1"/>
    <col min="17" max="17" width="5.140625" style="2" customWidth="1"/>
    <col min="18" max="18" width="10.8515625" style="2" customWidth="1"/>
    <col min="19" max="19" width="13.421875" style="2" customWidth="1"/>
    <col min="20" max="20" width="11.00390625" style="2" customWidth="1"/>
    <col min="21" max="21" width="13.421875" style="2" customWidth="1"/>
    <col min="22" max="22" width="11.00390625" style="2" customWidth="1"/>
    <col min="23" max="23" width="13.421875" style="2" customWidth="1"/>
    <col min="24" max="24" width="11.00390625" style="2" customWidth="1"/>
    <col min="25" max="25" width="12.421875" style="2" customWidth="1"/>
    <col min="26" max="26" width="11.00390625" style="2" customWidth="1"/>
    <col min="27" max="27" width="9.00390625" style="2" customWidth="1"/>
    <col min="28" max="28" width="11.00390625" style="2" customWidth="1"/>
    <col min="29" max="29" width="9.8515625" style="2" customWidth="1"/>
    <col min="30" max="32" width="11.00390625" style="2" customWidth="1"/>
    <col min="33" max="33" width="12.421875" style="2" customWidth="1"/>
    <col min="34" max="16384" width="11.00390625" style="2" customWidth="1"/>
  </cols>
  <sheetData>
    <row r="1" spans="1:17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</row>
    <row r="4" spans="1:17" s="6" customFormat="1" ht="18" customHeight="1" thickTop="1">
      <c r="A4" s="7" t="s">
        <v>2</v>
      </c>
      <c r="B4" s="8" t="s">
        <v>3</v>
      </c>
      <c r="C4" s="9"/>
      <c r="D4" s="8" t="s">
        <v>4</v>
      </c>
      <c r="E4" s="9"/>
      <c r="F4" s="10" t="s">
        <v>5</v>
      </c>
      <c r="G4" s="8" t="s">
        <v>6</v>
      </c>
      <c r="H4" s="9"/>
      <c r="I4" s="8" t="s">
        <v>7</v>
      </c>
      <c r="J4" s="11"/>
      <c r="K4" s="11"/>
      <c r="L4" s="11"/>
      <c r="M4" s="11"/>
      <c r="N4" s="11"/>
      <c r="O4" s="11"/>
      <c r="P4" s="12"/>
      <c r="Q4" s="13" t="s">
        <v>8</v>
      </c>
    </row>
    <row r="5" spans="1:17" s="6" customFormat="1" ht="17.25" customHeight="1">
      <c r="A5" s="14"/>
      <c r="B5" s="15" t="s">
        <v>9</v>
      </c>
      <c r="C5" s="16" t="s">
        <v>10</v>
      </c>
      <c r="D5" s="15" t="s">
        <v>9</v>
      </c>
      <c r="E5" s="16" t="s">
        <v>11</v>
      </c>
      <c r="F5" s="17"/>
      <c r="G5" s="18" t="s">
        <v>12</v>
      </c>
      <c r="H5" s="19"/>
      <c r="I5" s="20" t="s">
        <v>13</v>
      </c>
      <c r="J5" s="21"/>
      <c r="K5" s="18" t="s">
        <v>14</v>
      </c>
      <c r="L5" s="22"/>
      <c r="M5" s="20" t="s">
        <v>15</v>
      </c>
      <c r="N5" s="21"/>
      <c r="O5" s="20" t="s">
        <v>16</v>
      </c>
      <c r="P5" s="23"/>
      <c r="Q5" s="24"/>
    </row>
    <row r="6" spans="1:17" s="6" customFormat="1" ht="13.5" customHeight="1">
      <c r="A6" s="25"/>
      <c r="B6" s="26"/>
      <c r="C6" s="27"/>
      <c r="D6" s="26"/>
      <c r="E6" s="27"/>
      <c r="F6" s="27"/>
      <c r="G6" s="28" t="s">
        <v>17</v>
      </c>
      <c r="H6" s="29" t="s">
        <v>18</v>
      </c>
      <c r="I6" s="29" t="s">
        <v>19</v>
      </c>
      <c r="J6" s="29" t="s">
        <v>20</v>
      </c>
      <c r="K6" s="30" t="s">
        <v>19</v>
      </c>
      <c r="L6" s="31" t="s">
        <v>20</v>
      </c>
      <c r="M6" s="29" t="s">
        <v>19</v>
      </c>
      <c r="N6" s="29" t="s">
        <v>20</v>
      </c>
      <c r="O6" s="29" t="s">
        <v>19</v>
      </c>
      <c r="P6" s="32" t="s">
        <v>20</v>
      </c>
      <c r="Q6" s="33"/>
    </row>
    <row r="7" spans="1:17" s="6" customFormat="1" ht="12">
      <c r="A7" s="34"/>
      <c r="B7" s="35"/>
      <c r="C7" s="35"/>
      <c r="D7" s="35"/>
      <c r="E7" s="36"/>
      <c r="F7" s="36"/>
      <c r="G7" s="37"/>
      <c r="H7" s="35"/>
      <c r="I7" s="35"/>
      <c r="J7" s="35"/>
      <c r="K7" s="38" t="s">
        <v>21</v>
      </c>
      <c r="L7" s="38" t="s">
        <v>21</v>
      </c>
      <c r="M7" s="35"/>
      <c r="N7" s="35"/>
      <c r="O7" s="35"/>
      <c r="P7" s="35"/>
      <c r="Q7" s="39"/>
    </row>
    <row r="8" spans="1:17" s="44" customFormat="1" ht="17.25" customHeight="1">
      <c r="A8" s="40" t="s">
        <v>22</v>
      </c>
      <c r="B8" s="41">
        <v>310987</v>
      </c>
      <c r="C8" s="41">
        <v>260636</v>
      </c>
      <c r="D8" s="41">
        <v>41513</v>
      </c>
      <c r="E8" s="41">
        <v>10966</v>
      </c>
      <c r="F8" s="41">
        <v>886079</v>
      </c>
      <c r="G8" s="41">
        <v>2894</v>
      </c>
      <c r="H8" s="41">
        <v>173842</v>
      </c>
      <c r="I8" s="41">
        <v>66994</v>
      </c>
      <c r="J8" s="41">
        <v>1351955</v>
      </c>
      <c r="K8" s="42">
        <v>57934</v>
      </c>
      <c r="L8" s="41">
        <v>1058810</v>
      </c>
      <c r="M8" s="41">
        <v>8131</v>
      </c>
      <c r="N8" s="41">
        <v>267789</v>
      </c>
      <c r="O8" s="41">
        <v>929</v>
      </c>
      <c r="P8" s="41">
        <v>25356</v>
      </c>
      <c r="Q8" s="43">
        <v>44</v>
      </c>
    </row>
    <row r="9" spans="1:17" s="44" customFormat="1" ht="12">
      <c r="A9" s="45">
        <v>45</v>
      </c>
      <c r="B9" s="41">
        <v>317557</v>
      </c>
      <c r="C9" s="41">
        <v>261222</v>
      </c>
      <c r="D9" s="41">
        <v>38909</v>
      </c>
      <c r="E9" s="41">
        <v>11044</v>
      </c>
      <c r="F9" s="41">
        <v>1356231</v>
      </c>
      <c r="G9" s="41">
        <v>3234</v>
      </c>
      <c r="H9" s="41">
        <v>321530</v>
      </c>
      <c r="I9" s="41">
        <v>68485</v>
      </c>
      <c r="J9" s="41">
        <v>1519005</v>
      </c>
      <c r="K9" s="42">
        <v>59475</v>
      </c>
      <c r="L9" s="41">
        <v>1206848</v>
      </c>
      <c r="M9" s="41">
        <v>8331</v>
      </c>
      <c r="N9" s="41">
        <v>291921</v>
      </c>
      <c r="O9" s="41">
        <v>679</v>
      </c>
      <c r="P9" s="41">
        <v>20236</v>
      </c>
      <c r="Q9" s="43">
        <v>45</v>
      </c>
    </row>
    <row r="10" spans="1:17" s="51" customFormat="1" ht="12" customHeight="1">
      <c r="A10" s="46">
        <v>46</v>
      </c>
      <c r="B10" s="47">
        <v>307861</v>
      </c>
      <c r="C10" s="47">
        <v>258520</v>
      </c>
      <c r="D10" s="47">
        <v>33475</v>
      </c>
      <c r="E10" s="47">
        <v>10934</v>
      </c>
      <c r="F10" s="47">
        <v>1560036</v>
      </c>
      <c r="G10" s="47">
        <v>5396</v>
      </c>
      <c r="H10" s="47">
        <v>456695</v>
      </c>
      <c r="I10" s="47">
        <v>70965</v>
      </c>
      <c r="J10" s="47">
        <v>1910031</v>
      </c>
      <c r="K10" s="48">
        <v>61986</v>
      </c>
      <c r="L10" s="49">
        <v>1563769</v>
      </c>
      <c r="M10" s="47">
        <v>8515</v>
      </c>
      <c r="N10" s="47">
        <v>330586</v>
      </c>
      <c r="O10" s="47">
        <v>464</v>
      </c>
      <c r="P10" s="47">
        <v>15676</v>
      </c>
      <c r="Q10" s="50">
        <v>46</v>
      </c>
    </row>
    <row r="11" spans="1:17" s="44" customFormat="1" ht="12">
      <c r="A11" s="45">
        <v>47</v>
      </c>
      <c r="B11" s="41">
        <v>312404</v>
      </c>
      <c r="C11" s="41">
        <v>257333</v>
      </c>
      <c r="D11" s="41">
        <v>29315</v>
      </c>
      <c r="E11" s="41">
        <v>10431</v>
      </c>
      <c r="F11" s="41">
        <v>1717501</v>
      </c>
      <c r="G11" s="41">
        <v>8873</v>
      </c>
      <c r="H11" s="41">
        <v>694890</v>
      </c>
      <c r="I11" s="41">
        <v>74114</v>
      </c>
      <c r="J11" s="41">
        <v>2921806</v>
      </c>
      <c r="K11" s="42">
        <v>65986</v>
      </c>
      <c r="L11" s="41">
        <v>2411058</v>
      </c>
      <c r="M11" s="41">
        <v>8637</v>
      </c>
      <c r="N11" s="41">
        <v>495575</v>
      </c>
      <c r="O11" s="41">
        <v>306</v>
      </c>
      <c r="P11" s="41">
        <v>15172</v>
      </c>
      <c r="Q11" s="43">
        <v>47</v>
      </c>
    </row>
    <row r="12" spans="1:17" s="44" customFormat="1" ht="12">
      <c r="A12" s="45" t="s">
        <v>21</v>
      </c>
      <c r="B12" s="41"/>
      <c r="C12" s="41"/>
      <c r="D12" s="41"/>
      <c r="F12" s="41"/>
      <c r="G12" s="41"/>
      <c r="H12" s="41"/>
      <c r="I12" s="41"/>
      <c r="J12" s="41"/>
      <c r="K12" s="41"/>
      <c r="L12" s="52"/>
      <c r="M12" s="41"/>
      <c r="N12" s="41"/>
      <c r="O12" s="41"/>
      <c r="P12" s="41"/>
      <c r="Q12" s="43"/>
    </row>
    <row r="13" spans="1:17" s="57" customFormat="1" ht="24" customHeight="1">
      <c r="A13" s="53">
        <v>48</v>
      </c>
      <c r="B13" s="54">
        <v>317841</v>
      </c>
      <c r="C13" s="54">
        <v>252110</v>
      </c>
      <c r="D13" s="54">
        <f aca="true" t="shared" si="0" ref="D13:J13">SUM(D15:D16)</f>
        <v>26343</v>
      </c>
      <c r="E13" s="54">
        <v>9938</v>
      </c>
      <c r="F13" s="54">
        <f t="shared" si="0"/>
        <v>2186013</v>
      </c>
      <c r="G13" s="54">
        <f t="shared" si="0"/>
        <v>12426</v>
      </c>
      <c r="H13" s="54">
        <v>2137383</v>
      </c>
      <c r="I13" s="54">
        <f t="shared" si="0"/>
        <v>88672</v>
      </c>
      <c r="J13" s="54">
        <f t="shared" si="0"/>
        <v>5145166</v>
      </c>
      <c r="K13" s="55" t="s">
        <v>23</v>
      </c>
      <c r="L13" s="55" t="s">
        <v>24</v>
      </c>
      <c r="M13" s="54">
        <f>SUM(M15:M16)</f>
        <v>8742</v>
      </c>
      <c r="N13" s="54">
        <v>751351</v>
      </c>
      <c r="O13" s="54">
        <f>SUM(O15:O16)</f>
        <v>186</v>
      </c>
      <c r="P13" s="54">
        <f>SUM(P15:P16)</f>
        <v>13890</v>
      </c>
      <c r="Q13" s="56">
        <v>48</v>
      </c>
    </row>
    <row r="14" spans="1:17" s="44" customFormat="1" ht="12">
      <c r="A14" s="4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52"/>
      <c r="M14" s="41"/>
      <c r="N14" s="41"/>
      <c r="O14" s="41"/>
      <c r="P14" s="41"/>
      <c r="Q14" s="43"/>
    </row>
    <row r="15" spans="1:17" s="57" customFormat="1" ht="24" customHeight="1">
      <c r="A15" s="58" t="s">
        <v>25</v>
      </c>
      <c r="B15" s="54">
        <f aca="true" t="shared" si="1" ref="B15:J15">SUM(B18:B28)</f>
        <v>178508</v>
      </c>
      <c r="C15" s="54">
        <f t="shared" si="1"/>
        <v>135857</v>
      </c>
      <c r="D15" s="54">
        <v>15957</v>
      </c>
      <c r="E15" s="54">
        <v>5688</v>
      </c>
      <c r="F15" s="54">
        <f t="shared" si="1"/>
        <v>1165829</v>
      </c>
      <c r="G15" s="54">
        <v>6238</v>
      </c>
      <c r="H15" s="54">
        <v>1045872</v>
      </c>
      <c r="I15" s="54">
        <f>SUM(I18:I28)</f>
        <v>49403</v>
      </c>
      <c r="J15" s="54">
        <f t="shared" si="1"/>
        <v>2854221</v>
      </c>
      <c r="K15" s="55" t="s">
        <v>26</v>
      </c>
      <c r="L15" s="55" t="s">
        <v>27</v>
      </c>
      <c r="M15" s="54">
        <f>SUM(M18:M28)</f>
        <v>4873</v>
      </c>
      <c r="N15" s="54">
        <f>SUM(N18:N28)</f>
        <v>417079</v>
      </c>
      <c r="O15" s="54">
        <f>SUM(O18:O28)</f>
        <v>106</v>
      </c>
      <c r="P15" s="54">
        <f>SUM(P18:P28)</f>
        <v>7890</v>
      </c>
      <c r="Q15" s="56" t="s">
        <v>28</v>
      </c>
    </row>
    <row r="16" spans="1:17" s="57" customFormat="1" ht="24" customHeight="1">
      <c r="A16" s="58" t="s">
        <v>29</v>
      </c>
      <c r="B16" s="54">
        <v>139333</v>
      </c>
      <c r="C16" s="54">
        <v>116253</v>
      </c>
      <c r="D16" s="54">
        <f aca="true" t="shared" si="2" ref="D16:I16">D30+D35+D42+D46+D52+D55+D65+D75+D80+D84+D91+D97</f>
        <v>10386</v>
      </c>
      <c r="E16" s="54">
        <f t="shared" si="2"/>
        <v>4250</v>
      </c>
      <c r="F16" s="54">
        <f t="shared" si="2"/>
        <v>1020184</v>
      </c>
      <c r="G16" s="54">
        <v>6188</v>
      </c>
      <c r="H16" s="54">
        <v>1091511</v>
      </c>
      <c r="I16" s="54">
        <f t="shared" si="2"/>
        <v>39269</v>
      </c>
      <c r="J16" s="54">
        <v>2290945</v>
      </c>
      <c r="K16" s="55" t="s">
        <v>30</v>
      </c>
      <c r="L16" s="55" t="s">
        <v>31</v>
      </c>
      <c r="M16" s="54">
        <f>M30+M35+M42+M46+M52+M55+M65+M75+M80+M84+M91+M97</f>
        <v>3869</v>
      </c>
      <c r="N16" s="54">
        <f>N30+N35+N42+N46+N52+N55+N65+N75+N80+N84+N91+N97</f>
        <v>334272</v>
      </c>
      <c r="O16" s="54">
        <f>O30+O35+O42+O46+O52+O55+O65+O75+O80+O84+O91+O97</f>
        <v>80</v>
      </c>
      <c r="P16" s="54">
        <f>P30+P35+P42+P46+P52+P55+P65+P75+P80+P84+P91+P97</f>
        <v>6000</v>
      </c>
      <c r="Q16" s="56" t="s">
        <v>32</v>
      </c>
    </row>
    <row r="17" spans="1:17" s="44" customFormat="1" ht="12">
      <c r="A17" s="5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3"/>
    </row>
    <row r="18" spans="1:17" s="44" customFormat="1" ht="21" customHeight="1">
      <c r="A18" s="60" t="s">
        <v>33</v>
      </c>
      <c r="B18" s="41">
        <v>49614</v>
      </c>
      <c r="C18" s="41">
        <v>33985</v>
      </c>
      <c r="D18" s="41">
        <v>4925</v>
      </c>
      <c r="E18" s="41">
        <v>1473</v>
      </c>
      <c r="F18" s="41">
        <v>319694</v>
      </c>
      <c r="G18" s="41">
        <v>1477</v>
      </c>
      <c r="H18" s="41">
        <v>237489</v>
      </c>
      <c r="I18" s="41">
        <v>12530</v>
      </c>
      <c r="J18" s="41">
        <v>718793</v>
      </c>
      <c r="K18" s="61" t="s">
        <v>34</v>
      </c>
      <c r="L18" s="61" t="s">
        <v>35</v>
      </c>
      <c r="M18" s="41">
        <v>1360</v>
      </c>
      <c r="N18" s="41">
        <v>112841</v>
      </c>
      <c r="O18" s="41">
        <v>29</v>
      </c>
      <c r="P18" s="41">
        <v>2281</v>
      </c>
      <c r="Q18" s="43">
        <v>1</v>
      </c>
    </row>
    <row r="19" spans="1:17" s="44" customFormat="1" ht="21" customHeight="1">
      <c r="A19" s="60" t="s">
        <v>36</v>
      </c>
      <c r="B19" s="41">
        <v>26365</v>
      </c>
      <c r="C19" s="41">
        <v>21158</v>
      </c>
      <c r="D19" s="41">
        <v>2042</v>
      </c>
      <c r="E19" s="41">
        <v>1139</v>
      </c>
      <c r="F19" s="41">
        <v>143961</v>
      </c>
      <c r="G19" s="41">
        <v>732</v>
      </c>
      <c r="H19" s="41">
        <v>129710</v>
      </c>
      <c r="I19" s="41">
        <v>8179</v>
      </c>
      <c r="J19" s="41">
        <v>474427</v>
      </c>
      <c r="K19" s="61" t="s">
        <v>37</v>
      </c>
      <c r="L19" s="61" t="s">
        <v>38</v>
      </c>
      <c r="M19" s="41">
        <v>984</v>
      </c>
      <c r="N19" s="41">
        <v>85410</v>
      </c>
      <c r="O19" s="41">
        <v>8</v>
      </c>
      <c r="P19" s="41">
        <v>556</v>
      </c>
      <c r="Q19" s="43">
        <v>2</v>
      </c>
    </row>
    <row r="20" spans="1:17" s="44" customFormat="1" ht="21" customHeight="1">
      <c r="A20" s="60" t="s">
        <v>39</v>
      </c>
      <c r="B20" s="41">
        <v>13876</v>
      </c>
      <c r="C20" s="41">
        <v>10909</v>
      </c>
      <c r="D20" s="41">
        <v>1120</v>
      </c>
      <c r="E20" s="41">
        <v>485</v>
      </c>
      <c r="F20" s="41">
        <v>97132</v>
      </c>
      <c r="G20" s="41">
        <v>608</v>
      </c>
      <c r="H20" s="41">
        <v>101592</v>
      </c>
      <c r="I20" s="41">
        <v>3952</v>
      </c>
      <c r="J20" s="41">
        <v>226443</v>
      </c>
      <c r="K20" s="61" t="s">
        <v>40</v>
      </c>
      <c r="L20" s="61" t="s">
        <v>41</v>
      </c>
      <c r="M20" s="41">
        <v>314</v>
      </c>
      <c r="N20" s="41">
        <v>27055</v>
      </c>
      <c r="O20" s="41">
        <v>6</v>
      </c>
      <c r="P20" s="41">
        <v>478</v>
      </c>
      <c r="Q20" s="43">
        <v>3</v>
      </c>
    </row>
    <row r="21" spans="1:17" s="44" customFormat="1" ht="21" customHeight="1">
      <c r="A21" s="60" t="s">
        <v>42</v>
      </c>
      <c r="B21" s="41">
        <v>20653</v>
      </c>
      <c r="C21" s="41">
        <v>17102</v>
      </c>
      <c r="D21" s="41">
        <v>1640</v>
      </c>
      <c r="E21" s="41">
        <v>597</v>
      </c>
      <c r="F21" s="41">
        <v>136543</v>
      </c>
      <c r="G21" s="41">
        <v>649</v>
      </c>
      <c r="H21" s="41">
        <v>121995</v>
      </c>
      <c r="I21" s="41">
        <v>4633</v>
      </c>
      <c r="J21" s="41">
        <v>261457</v>
      </c>
      <c r="K21" s="61" t="s">
        <v>43</v>
      </c>
      <c r="L21" s="61" t="s">
        <v>44</v>
      </c>
      <c r="M21" s="41">
        <v>332</v>
      </c>
      <c r="N21" s="41">
        <v>28423</v>
      </c>
      <c r="O21" s="41">
        <v>13</v>
      </c>
      <c r="P21" s="41">
        <v>941</v>
      </c>
      <c r="Q21" s="43">
        <v>4</v>
      </c>
    </row>
    <row r="22" spans="1:17" s="44" customFormat="1" ht="21" customHeight="1">
      <c r="A22" s="60" t="s">
        <v>45</v>
      </c>
      <c r="B22" s="41">
        <v>10951</v>
      </c>
      <c r="C22" s="41">
        <v>8464</v>
      </c>
      <c r="D22" s="41">
        <v>1111</v>
      </c>
      <c r="E22" s="41">
        <v>267</v>
      </c>
      <c r="F22" s="41">
        <v>71470</v>
      </c>
      <c r="G22" s="41">
        <v>404</v>
      </c>
      <c r="H22" s="41">
        <v>69099</v>
      </c>
      <c r="I22" s="41">
        <v>3415</v>
      </c>
      <c r="J22" s="41">
        <v>197775</v>
      </c>
      <c r="K22" s="61" t="s">
        <v>46</v>
      </c>
      <c r="L22" s="61" t="s">
        <v>47</v>
      </c>
      <c r="M22" s="41">
        <v>323</v>
      </c>
      <c r="N22" s="41">
        <v>27766</v>
      </c>
      <c r="O22" s="41">
        <v>9</v>
      </c>
      <c r="P22" s="41">
        <v>716</v>
      </c>
      <c r="Q22" s="43">
        <v>5</v>
      </c>
    </row>
    <row r="23" spans="1:17" s="44" customFormat="1" ht="21" customHeight="1">
      <c r="A23" s="60" t="s">
        <v>48</v>
      </c>
      <c r="B23" s="41">
        <v>9280</v>
      </c>
      <c r="C23" s="41">
        <v>7158</v>
      </c>
      <c r="D23" s="41">
        <v>794</v>
      </c>
      <c r="E23" s="41">
        <v>331</v>
      </c>
      <c r="F23" s="41">
        <v>62207</v>
      </c>
      <c r="G23" s="41">
        <v>335</v>
      </c>
      <c r="H23" s="41">
        <v>58206</v>
      </c>
      <c r="I23" s="41">
        <v>3025</v>
      </c>
      <c r="J23" s="41">
        <v>178207</v>
      </c>
      <c r="K23" s="61" t="s">
        <v>49</v>
      </c>
      <c r="L23" s="61" t="s">
        <v>50</v>
      </c>
      <c r="M23" s="41">
        <v>275</v>
      </c>
      <c r="N23" s="41">
        <v>23748</v>
      </c>
      <c r="O23" s="41">
        <v>7</v>
      </c>
      <c r="P23" s="41">
        <v>390</v>
      </c>
      <c r="Q23" s="43">
        <v>6</v>
      </c>
    </row>
    <row r="24" spans="1:17" s="44" customFormat="1" ht="21" customHeight="1">
      <c r="A24" s="62" t="s">
        <v>51</v>
      </c>
      <c r="B24" s="41">
        <v>7209</v>
      </c>
      <c r="C24" s="41">
        <v>5041</v>
      </c>
      <c r="D24" s="41">
        <v>378</v>
      </c>
      <c r="E24" s="41">
        <v>172</v>
      </c>
      <c r="F24" s="41">
        <v>51172</v>
      </c>
      <c r="G24" s="41">
        <v>282</v>
      </c>
      <c r="H24" s="63">
        <v>40674</v>
      </c>
      <c r="I24" s="63">
        <v>2196</v>
      </c>
      <c r="J24" s="41">
        <v>128826</v>
      </c>
      <c r="K24" s="61" t="s">
        <v>52</v>
      </c>
      <c r="L24" s="61" t="s">
        <v>53</v>
      </c>
      <c r="M24" s="41">
        <v>172</v>
      </c>
      <c r="N24" s="41">
        <v>14982</v>
      </c>
      <c r="O24" s="41">
        <v>4</v>
      </c>
      <c r="P24" s="41">
        <v>312</v>
      </c>
      <c r="Q24" s="43">
        <v>7</v>
      </c>
    </row>
    <row r="25" spans="1:17" s="44" customFormat="1" ht="21" customHeight="1">
      <c r="A25" s="60" t="s">
        <v>54</v>
      </c>
      <c r="B25" s="41">
        <v>8706</v>
      </c>
      <c r="C25" s="41">
        <v>7305</v>
      </c>
      <c r="D25" s="41">
        <v>1168</v>
      </c>
      <c r="E25" s="41">
        <v>387</v>
      </c>
      <c r="F25" s="41">
        <v>53053</v>
      </c>
      <c r="G25" s="41">
        <v>308</v>
      </c>
      <c r="H25" s="41">
        <v>49899</v>
      </c>
      <c r="I25" s="41">
        <v>2433</v>
      </c>
      <c r="J25" s="41">
        <v>144597</v>
      </c>
      <c r="K25" s="61" t="s">
        <v>55</v>
      </c>
      <c r="L25" s="61" t="s">
        <v>56</v>
      </c>
      <c r="M25" s="41">
        <v>252</v>
      </c>
      <c r="N25" s="41">
        <v>22320</v>
      </c>
      <c r="O25" s="41">
        <v>6</v>
      </c>
      <c r="P25" s="41">
        <v>390</v>
      </c>
      <c r="Q25" s="43">
        <v>8</v>
      </c>
    </row>
    <row r="26" spans="1:17" s="44" customFormat="1" ht="21" customHeight="1">
      <c r="A26" s="64" t="s">
        <v>57</v>
      </c>
      <c r="B26" s="41">
        <v>7387</v>
      </c>
      <c r="C26" s="41">
        <v>6001</v>
      </c>
      <c r="D26" s="41">
        <v>643</v>
      </c>
      <c r="E26" s="41">
        <v>201</v>
      </c>
      <c r="F26" s="41">
        <v>56225</v>
      </c>
      <c r="G26" s="41">
        <v>254</v>
      </c>
      <c r="H26" s="41">
        <v>48308</v>
      </c>
      <c r="I26" s="41">
        <v>2240</v>
      </c>
      <c r="J26" s="41">
        <v>129632</v>
      </c>
      <c r="K26" s="61" t="s">
        <v>58</v>
      </c>
      <c r="L26" s="61" t="s">
        <v>59</v>
      </c>
      <c r="M26" s="41">
        <v>158</v>
      </c>
      <c r="N26" s="41">
        <v>13536</v>
      </c>
      <c r="O26" s="41">
        <v>5</v>
      </c>
      <c r="P26" s="41">
        <v>390</v>
      </c>
      <c r="Q26" s="43">
        <v>9</v>
      </c>
    </row>
    <row r="27" spans="1:17" s="44" customFormat="1" ht="21" customHeight="1">
      <c r="A27" s="60" t="s">
        <v>60</v>
      </c>
      <c r="B27" s="41">
        <v>8483</v>
      </c>
      <c r="C27" s="41">
        <v>6662</v>
      </c>
      <c r="D27" s="41">
        <v>966</v>
      </c>
      <c r="E27" s="41">
        <v>222</v>
      </c>
      <c r="F27" s="41">
        <v>62960</v>
      </c>
      <c r="G27" s="41">
        <v>259</v>
      </c>
      <c r="H27" s="41">
        <v>47864</v>
      </c>
      <c r="I27" s="41">
        <v>2237</v>
      </c>
      <c r="J27" s="41">
        <v>131263</v>
      </c>
      <c r="K27" s="61" t="s">
        <v>61</v>
      </c>
      <c r="L27" s="61" t="s">
        <v>62</v>
      </c>
      <c r="M27" s="41">
        <v>249</v>
      </c>
      <c r="N27" s="41">
        <v>21773</v>
      </c>
      <c r="O27" s="41">
        <v>4</v>
      </c>
      <c r="P27" s="41">
        <v>317</v>
      </c>
      <c r="Q27" s="43">
        <v>10</v>
      </c>
    </row>
    <row r="28" spans="1:17" s="44" customFormat="1" ht="21" customHeight="1">
      <c r="A28" s="60" t="s">
        <v>63</v>
      </c>
      <c r="B28" s="41">
        <v>15984</v>
      </c>
      <c r="C28" s="41">
        <v>12072</v>
      </c>
      <c r="D28" s="41">
        <v>1175</v>
      </c>
      <c r="E28" s="41">
        <v>414</v>
      </c>
      <c r="F28" s="41">
        <v>111412</v>
      </c>
      <c r="G28" s="41">
        <v>930</v>
      </c>
      <c r="H28" s="41">
        <v>141036</v>
      </c>
      <c r="I28" s="41">
        <v>4563</v>
      </c>
      <c r="J28" s="41">
        <v>262801</v>
      </c>
      <c r="K28" s="61" t="s">
        <v>64</v>
      </c>
      <c r="L28" s="61" t="s">
        <v>65</v>
      </c>
      <c r="M28" s="41">
        <v>454</v>
      </c>
      <c r="N28" s="41">
        <v>39225</v>
      </c>
      <c r="O28" s="41">
        <v>15</v>
      </c>
      <c r="P28" s="41">
        <v>1119</v>
      </c>
      <c r="Q28" s="43">
        <v>11</v>
      </c>
    </row>
    <row r="29" spans="1:17" s="44" customFormat="1" ht="12">
      <c r="A29" s="60"/>
      <c r="B29" s="41"/>
      <c r="C29" s="41"/>
      <c r="D29" s="41"/>
      <c r="F29" s="41"/>
      <c r="G29" s="41"/>
      <c r="H29" s="41"/>
      <c r="I29" s="41"/>
      <c r="J29" s="41"/>
      <c r="K29" s="65"/>
      <c r="L29" s="65"/>
      <c r="M29" s="41"/>
      <c r="N29" s="41"/>
      <c r="O29" s="41"/>
      <c r="P29" s="41"/>
      <c r="Q29" s="43"/>
    </row>
    <row r="30" spans="1:27" s="57" customFormat="1" ht="21" customHeight="1">
      <c r="A30" s="58" t="s">
        <v>66</v>
      </c>
      <c r="B30" s="54">
        <f>SUM(B31:B33)</f>
        <v>5212</v>
      </c>
      <c r="C30" s="54">
        <f aca="true" t="shared" si="3" ref="C30:P30">SUM(C31:C33)</f>
        <v>4299</v>
      </c>
      <c r="D30" s="54">
        <f t="shared" si="3"/>
        <v>357</v>
      </c>
      <c r="E30" s="54">
        <f t="shared" si="3"/>
        <v>158</v>
      </c>
      <c r="F30" s="54">
        <f t="shared" si="3"/>
        <v>39665</v>
      </c>
      <c r="G30" s="54">
        <f t="shared" si="3"/>
        <v>331</v>
      </c>
      <c r="H30" s="54">
        <f t="shared" si="3"/>
        <v>60324</v>
      </c>
      <c r="I30" s="54">
        <f t="shared" si="3"/>
        <v>1679</v>
      </c>
      <c r="J30" s="54">
        <f t="shared" si="3"/>
        <v>96556</v>
      </c>
      <c r="K30" s="66" t="s">
        <v>67</v>
      </c>
      <c r="L30" s="66" t="s">
        <v>68</v>
      </c>
      <c r="M30" s="54">
        <f t="shared" si="3"/>
        <v>130</v>
      </c>
      <c r="N30" s="54">
        <f t="shared" si="3"/>
        <v>11160</v>
      </c>
      <c r="O30" s="54">
        <f t="shared" si="3"/>
        <v>9</v>
      </c>
      <c r="P30" s="54">
        <f t="shared" si="3"/>
        <v>676</v>
      </c>
      <c r="Q30" s="56" t="s">
        <v>69</v>
      </c>
      <c r="Z30" s="44"/>
      <c r="AA30" s="44"/>
    </row>
    <row r="31" spans="1:17" s="44" customFormat="1" ht="21" customHeight="1">
      <c r="A31" s="60" t="s">
        <v>70</v>
      </c>
      <c r="B31" s="41">
        <v>1231</v>
      </c>
      <c r="C31" s="41">
        <v>1039</v>
      </c>
      <c r="D31" s="41">
        <v>99</v>
      </c>
      <c r="E31" s="41">
        <v>44</v>
      </c>
      <c r="F31" s="41">
        <v>9345</v>
      </c>
      <c r="G31" s="41">
        <v>73</v>
      </c>
      <c r="H31" s="41">
        <v>13765</v>
      </c>
      <c r="I31" s="41">
        <v>351</v>
      </c>
      <c r="J31" s="41">
        <v>20594</v>
      </c>
      <c r="K31" s="61" t="s">
        <v>71</v>
      </c>
      <c r="L31" s="61" t="s">
        <v>72</v>
      </c>
      <c r="M31" s="41">
        <v>41</v>
      </c>
      <c r="N31" s="41">
        <v>3600</v>
      </c>
      <c r="O31" s="41">
        <v>0</v>
      </c>
      <c r="P31" s="41">
        <v>0</v>
      </c>
      <c r="Q31" s="43">
        <v>12</v>
      </c>
    </row>
    <row r="32" spans="1:17" s="44" customFormat="1" ht="21" customHeight="1">
      <c r="A32" s="60" t="s">
        <v>73</v>
      </c>
      <c r="B32" s="41">
        <v>2043</v>
      </c>
      <c r="C32" s="41">
        <v>1600</v>
      </c>
      <c r="D32" s="41">
        <v>158</v>
      </c>
      <c r="E32" s="41">
        <v>70</v>
      </c>
      <c r="F32" s="41">
        <v>16045</v>
      </c>
      <c r="G32" s="41">
        <v>125</v>
      </c>
      <c r="H32" s="41">
        <v>22421</v>
      </c>
      <c r="I32" s="41">
        <v>738</v>
      </c>
      <c r="J32" s="41">
        <v>42817</v>
      </c>
      <c r="K32" s="61" t="s">
        <v>74</v>
      </c>
      <c r="L32" s="61" t="s">
        <v>75</v>
      </c>
      <c r="M32" s="41">
        <v>64</v>
      </c>
      <c r="N32" s="41">
        <v>5490</v>
      </c>
      <c r="O32" s="41">
        <v>4</v>
      </c>
      <c r="P32" s="41">
        <v>276</v>
      </c>
      <c r="Q32" s="43">
        <v>13</v>
      </c>
    </row>
    <row r="33" spans="1:17" s="44" customFormat="1" ht="21" customHeight="1">
      <c r="A33" s="60" t="s">
        <v>76</v>
      </c>
      <c r="B33" s="41">
        <v>1938</v>
      </c>
      <c r="C33" s="41">
        <v>1660</v>
      </c>
      <c r="D33" s="41">
        <v>100</v>
      </c>
      <c r="E33" s="41">
        <v>44</v>
      </c>
      <c r="F33" s="41">
        <v>14275</v>
      </c>
      <c r="G33" s="41">
        <v>133</v>
      </c>
      <c r="H33" s="41">
        <v>24138</v>
      </c>
      <c r="I33" s="41">
        <v>590</v>
      </c>
      <c r="J33" s="41">
        <v>33145</v>
      </c>
      <c r="K33" s="61" t="s">
        <v>77</v>
      </c>
      <c r="L33" s="61" t="s">
        <v>78</v>
      </c>
      <c r="M33" s="41">
        <v>25</v>
      </c>
      <c r="N33" s="41">
        <v>2070</v>
      </c>
      <c r="O33" s="41">
        <v>5</v>
      </c>
      <c r="P33" s="41">
        <v>400</v>
      </c>
      <c r="Q33" s="43">
        <v>14</v>
      </c>
    </row>
    <row r="34" spans="1:17" s="44" customFormat="1" ht="12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65"/>
      <c r="L34" s="65"/>
      <c r="M34" s="41"/>
      <c r="N34" s="41"/>
      <c r="O34" s="41"/>
      <c r="P34" s="41"/>
      <c r="Q34" s="43"/>
    </row>
    <row r="35" spans="1:27" s="57" customFormat="1" ht="21" customHeight="1">
      <c r="A35" s="58" t="s">
        <v>79</v>
      </c>
      <c r="B35" s="54">
        <f>SUM(B36:B40)</f>
        <v>18242</v>
      </c>
      <c r="C35" s="54">
        <f aca="true" t="shared" si="4" ref="C35:J35">SUM(C36:C40)</f>
        <v>15168</v>
      </c>
      <c r="D35" s="54">
        <f t="shared" si="4"/>
        <v>1583</v>
      </c>
      <c r="E35" s="54">
        <f t="shared" si="4"/>
        <v>451</v>
      </c>
      <c r="F35" s="54">
        <f t="shared" si="4"/>
        <v>136900</v>
      </c>
      <c r="G35" s="54">
        <f t="shared" si="4"/>
        <v>911</v>
      </c>
      <c r="H35" s="54">
        <v>155446</v>
      </c>
      <c r="I35" s="54">
        <f t="shared" si="4"/>
        <v>5423</v>
      </c>
      <c r="J35" s="54">
        <f t="shared" si="4"/>
        <v>312178</v>
      </c>
      <c r="K35" s="66" t="s">
        <v>80</v>
      </c>
      <c r="L35" s="66" t="s">
        <v>81</v>
      </c>
      <c r="M35" s="54">
        <f>SUM(M36:M40)</f>
        <v>410</v>
      </c>
      <c r="N35" s="54">
        <f>SUM(N36:N40)</f>
        <v>34541</v>
      </c>
      <c r="O35" s="54">
        <f>SUM(O36:O40)</f>
        <v>11</v>
      </c>
      <c r="P35" s="54">
        <f>SUM(P36:P40)</f>
        <v>820</v>
      </c>
      <c r="Q35" s="56" t="s">
        <v>82</v>
      </c>
      <c r="Z35" s="44"/>
      <c r="AA35" s="44"/>
    </row>
    <row r="36" spans="1:17" s="44" customFormat="1" ht="21" customHeight="1">
      <c r="A36" s="60" t="s">
        <v>83</v>
      </c>
      <c r="B36" s="41">
        <v>3104</v>
      </c>
      <c r="C36" s="41">
        <v>2677</v>
      </c>
      <c r="D36" s="41">
        <v>302</v>
      </c>
      <c r="E36" s="41">
        <v>74</v>
      </c>
      <c r="F36" s="41">
        <v>22067</v>
      </c>
      <c r="G36" s="41">
        <v>135</v>
      </c>
      <c r="H36" s="41">
        <v>25462</v>
      </c>
      <c r="I36" s="41">
        <v>1034</v>
      </c>
      <c r="J36" s="41">
        <v>60244</v>
      </c>
      <c r="K36" s="61" t="s">
        <v>84</v>
      </c>
      <c r="L36" s="61" t="s">
        <v>85</v>
      </c>
      <c r="M36" s="41">
        <v>82</v>
      </c>
      <c r="N36" s="41">
        <v>6930</v>
      </c>
      <c r="O36" s="41">
        <v>3</v>
      </c>
      <c r="P36" s="41">
        <v>239</v>
      </c>
      <c r="Q36" s="43">
        <v>15</v>
      </c>
    </row>
    <row r="37" spans="1:17" s="44" customFormat="1" ht="21" customHeight="1">
      <c r="A37" s="60" t="s">
        <v>86</v>
      </c>
      <c r="B37" s="41">
        <v>1295</v>
      </c>
      <c r="C37" s="41">
        <v>1052</v>
      </c>
      <c r="D37" s="41">
        <v>84</v>
      </c>
      <c r="E37" s="41">
        <v>36</v>
      </c>
      <c r="F37" s="41">
        <v>9498</v>
      </c>
      <c r="G37" s="41">
        <v>15</v>
      </c>
      <c r="H37" s="41">
        <v>3253</v>
      </c>
      <c r="I37" s="41">
        <v>360</v>
      </c>
      <c r="J37" s="41">
        <v>20856</v>
      </c>
      <c r="K37" s="61" t="s">
        <v>87</v>
      </c>
      <c r="L37" s="61" t="s">
        <v>88</v>
      </c>
      <c r="M37" s="41">
        <v>27</v>
      </c>
      <c r="N37" s="41">
        <v>2340</v>
      </c>
      <c r="O37" s="41">
        <v>3</v>
      </c>
      <c r="P37" s="41">
        <v>234</v>
      </c>
      <c r="Q37" s="43">
        <v>16</v>
      </c>
    </row>
    <row r="38" spans="1:27" s="44" customFormat="1" ht="21" customHeight="1">
      <c r="A38" s="60" t="s">
        <v>89</v>
      </c>
      <c r="B38" s="41">
        <v>6812</v>
      </c>
      <c r="C38" s="41">
        <v>5533</v>
      </c>
      <c r="D38" s="41">
        <v>716</v>
      </c>
      <c r="E38" s="41">
        <v>168</v>
      </c>
      <c r="F38" s="41">
        <v>49108</v>
      </c>
      <c r="G38" s="41">
        <v>311</v>
      </c>
      <c r="H38" s="41">
        <v>54922</v>
      </c>
      <c r="I38" s="41">
        <v>2108</v>
      </c>
      <c r="J38" s="41">
        <v>120328</v>
      </c>
      <c r="K38" s="61" t="s">
        <v>90</v>
      </c>
      <c r="L38" s="61" t="s">
        <v>91</v>
      </c>
      <c r="M38" s="41">
        <v>145</v>
      </c>
      <c r="N38" s="41">
        <v>11951</v>
      </c>
      <c r="O38" s="41">
        <v>3</v>
      </c>
      <c r="P38" s="41">
        <v>234</v>
      </c>
      <c r="Q38" s="43">
        <v>17</v>
      </c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17" s="44" customFormat="1" ht="21" customHeight="1">
      <c r="A39" s="60" t="s">
        <v>92</v>
      </c>
      <c r="B39" s="41">
        <v>2280</v>
      </c>
      <c r="C39" s="41">
        <v>1898</v>
      </c>
      <c r="D39" s="41">
        <v>181</v>
      </c>
      <c r="E39" s="41">
        <v>52</v>
      </c>
      <c r="F39" s="41">
        <v>16893</v>
      </c>
      <c r="G39" s="41">
        <v>109</v>
      </c>
      <c r="H39" s="41">
        <v>16256</v>
      </c>
      <c r="I39" s="41">
        <v>688</v>
      </c>
      <c r="J39" s="41">
        <v>39121</v>
      </c>
      <c r="K39" s="61" t="s">
        <v>93</v>
      </c>
      <c r="L39" s="61" t="s">
        <v>94</v>
      </c>
      <c r="M39" s="68">
        <v>64</v>
      </c>
      <c r="N39" s="68">
        <v>5580</v>
      </c>
      <c r="O39" s="41">
        <v>0</v>
      </c>
      <c r="P39" s="41">
        <v>0</v>
      </c>
      <c r="Q39" s="43">
        <v>18</v>
      </c>
    </row>
    <row r="40" spans="1:17" s="44" customFormat="1" ht="21" customHeight="1">
      <c r="A40" s="60" t="s">
        <v>95</v>
      </c>
      <c r="B40" s="41">
        <v>4751</v>
      </c>
      <c r="C40" s="41">
        <v>4008</v>
      </c>
      <c r="D40" s="41">
        <v>300</v>
      </c>
      <c r="E40" s="41">
        <v>121</v>
      </c>
      <c r="F40" s="41">
        <v>39334</v>
      </c>
      <c r="G40" s="41">
        <v>341</v>
      </c>
      <c r="H40" s="41">
        <v>55553</v>
      </c>
      <c r="I40" s="41">
        <v>1233</v>
      </c>
      <c r="J40" s="41">
        <v>71629</v>
      </c>
      <c r="K40" s="61" t="s">
        <v>96</v>
      </c>
      <c r="L40" s="61" t="s">
        <v>97</v>
      </c>
      <c r="M40" s="68">
        <v>92</v>
      </c>
      <c r="N40" s="68">
        <v>7740</v>
      </c>
      <c r="O40" s="41">
        <v>2</v>
      </c>
      <c r="P40" s="41">
        <v>113</v>
      </c>
      <c r="Q40" s="43">
        <v>19</v>
      </c>
    </row>
    <row r="41" spans="1:17" s="44" customFormat="1" ht="12">
      <c r="A41" s="60"/>
      <c r="B41" s="41"/>
      <c r="C41" s="41"/>
      <c r="D41" s="41"/>
      <c r="E41" s="41"/>
      <c r="F41" s="41"/>
      <c r="G41" s="41"/>
      <c r="H41" s="41"/>
      <c r="I41" s="41"/>
      <c r="J41" s="41"/>
      <c r="K41" s="65"/>
      <c r="L41" s="65"/>
      <c r="M41" s="68"/>
      <c r="N41" s="68"/>
      <c r="O41" s="41"/>
      <c r="P41" s="41"/>
      <c r="Q41" s="43"/>
    </row>
    <row r="42" spans="1:27" s="57" customFormat="1" ht="21" customHeight="1">
      <c r="A42" s="58" t="s">
        <v>98</v>
      </c>
      <c r="B42" s="54">
        <f>SUM(B43:B44)</f>
        <v>9647</v>
      </c>
      <c r="C42" s="54">
        <f aca="true" t="shared" si="5" ref="C42:P42">SUM(C43:C44)</f>
        <v>7957</v>
      </c>
      <c r="D42" s="54">
        <f t="shared" si="5"/>
        <v>927</v>
      </c>
      <c r="E42" s="54">
        <f t="shared" si="5"/>
        <v>311</v>
      </c>
      <c r="F42" s="54">
        <f t="shared" si="5"/>
        <v>74893</v>
      </c>
      <c r="G42" s="54">
        <f t="shared" si="5"/>
        <v>320</v>
      </c>
      <c r="H42" s="54">
        <f t="shared" si="5"/>
        <v>62122</v>
      </c>
      <c r="I42" s="54">
        <f t="shared" si="5"/>
        <v>3012</v>
      </c>
      <c r="J42" s="54">
        <f t="shared" si="5"/>
        <v>173926</v>
      </c>
      <c r="K42" s="66" t="s">
        <v>99</v>
      </c>
      <c r="L42" s="66" t="s">
        <v>100</v>
      </c>
      <c r="M42" s="54">
        <f t="shared" si="5"/>
        <v>342</v>
      </c>
      <c r="N42" s="54">
        <f t="shared" si="5"/>
        <v>29735</v>
      </c>
      <c r="O42" s="54">
        <f t="shared" si="5"/>
        <v>3</v>
      </c>
      <c r="P42" s="54">
        <f t="shared" si="5"/>
        <v>239</v>
      </c>
      <c r="Q42" s="56" t="s">
        <v>101</v>
      </c>
      <c r="Z42" s="44"/>
      <c r="AA42" s="44"/>
    </row>
    <row r="43" spans="1:17" s="44" customFormat="1" ht="21" customHeight="1">
      <c r="A43" s="60" t="s">
        <v>102</v>
      </c>
      <c r="B43" s="41">
        <v>5628</v>
      </c>
      <c r="C43" s="41">
        <v>4621</v>
      </c>
      <c r="D43" s="41">
        <v>605</v>
      </c>
      <c r="E43" s="41">
        <v>205</v>
      </c>
      <c r="F43" s="41">
        <v>40171</v>
      </c>
      <c r="G43" s="41">
        <v>200</v>
      </c>
      <c r="H43" s="41">
        <v>39169</v>
      </c>
      <c r="I43" s="41">
        <v>1822</v>
      </c>
      <c r="J43" s="41">
        <v>103528</v>
      </c>
      <c r="K43" s="61" t="s">
        <v>103</v>
      </c>
      <c r="L43" s="61" t="s">
        <v>104</v>
      </c>
      <c r="M43" s="41">
        <v>226</v>
      </c>
      <c r="N43" s="41">
        <v>19745</v>
      </c>
      <c r="O43" s="41">
        <v>2</v>
      </c>
      <c r="P43" s="41">
        <v>161</v>
      </c>
      <c r="Q43" s="43">
        <v>20</v>
      </c>
    </row>
    <row r="44" spans="1:17" s="44" customFormat="1" ht="21" customHeight="1">
      <c r="A44" s="60" t="s">
        <v>105</v>
      </c>
      <c r="B44" s="41">
        <v>4019</v>
      </c>
      <c r="C44" s="41">
        <v>3336</v>
      </c>
      <c r="D44" s="41">
        <v>322</v>
      </c>
      <c r="E44" s="41">
        <v>106</v>
      </c>
      <c r="F44" s="41">
        <v>34722</v>
      </c>
      <c r="G44" s="41">
        <v>120</v>
      </c>
      <c r="H44" s="41">
        <v>22953</v>
      </c>
      <c r="I44" s="41">
        <v>1190</v>
      </c>
      <c r="J44" s="41">
        <v>70398</v>
      </c>
      <c r="K44" s="61" t="s">
        <v>106</v>
      </c>
      <c r="L44" s="61" t="s">
        <v>107</v>
      </c>
      <c r="M44" s="41">
        <v>116</v>
      </c>
      <c r="N44" s="41">
        <v>9990</v>
      </c>
      <c r="O44" s="41">
        <v>1</v>
      </c>
      <c r="P44" s="41">
        <v>78</v>
      </c>
      <c r="Q44" s="43">
        <v>21</v>
      </c>
    </row>
    <row r="45" spans="1:17" s="44" customFormat="1" ht="12">
      <c r="A45" s="60"/>
      <c r="B45" s="41"/>
      <c r="C45" s="41"/>
      <c r="D45" s="41"/>
      <c r="E45" s="41"/>
      <c r="F45" s="41"/>
      <c r="G45" s="41"/>
      <c r="H45" s="41"/>
      <c r="I45" s="41"/>
      <c r="J45" s="41"/>
      <c r="K45" s="65"/>
      <c r="L45" s="65"/>
      <c r="M45" s="41"/>
      <c r="N45" s="41"/>
      <c r="O45" s="41"/>
      <c r="P45" s="41"/>
      <c r="Q45" s="43"/>
    </row>
    <row r="46" spans="1:27" s="57" customFormat="1" ht="21" customHeight="1">
      <c r="A46" s="58" t="s">
        <v>108</v>
      </c>
      <c r="B46" s="54">
        <f>SUM(B47:B50)</f>
        <v>13177</v>
      </c>
      <c r="C46" s="54">
        <f aca="true" t="shared" si="6" ref="C46:P46">SUM(C47:C50)</f>
        <v>10691</v>
      </c>
      <c r="D46" s="69">
        <f t="shared" si="6"/>
        <v>1023</v>
      </c>
      <c r="E46" s="54">
        <f t="shared" si="6"/>
        <v>488</v>
      </c>
      <c r="F46" s="54">
        <f t="shared" si="6"/>
        <v>93480</v>
      </c>
      <c r="G46" s="54">
        <f t="shared" si="6"/>
        <v>664</v>
      </c>
      <c r="H46" s="54">
        <f t="shared" si="6"/>
        <v>112314</v>
      </c>
      <c r="I46" s="54">
        <f t="shared" si="6"/>
        <v>3441</v>
      </c>
      <c r="J46" s="54">
        <f t="shared" si="6"/>
        <v>201557</v>
      </c>
      <c r="K46" s="66" t="s">
        <v>109</v>
      </c>
      <c r="L46" s="66" t="s">
        <v>110</v>
      </c>
      <c r="M46" s="54">
        <f t="shared" si="6"/>
        <v>414</v>
      </c>
      <c r="N46" s="54">
        <f t="shared" si="6"/>
        <v>35754</v>
      </c>
      <c r="O46" s="54">
        <f t="shared" si="6"/>
        <v>7</v>
      </c>
      <c r="P46" s="54">
        <f t="shared" si="6"/>
        <v>546</v>
      </c>
      <c r="Q46" s="56" t="s">
        <v>111</v>
      </c>
      <c r="Z46" s="44"/>
      <c r="AA46" s="44"/>
    </row>
    <row r="47" spans="1:17" s="44" customFormat="1" ht="21" customHeight="1">
      <c r="A47" s="60" t="s">
        <v>112</v>
      </c>
      <c r="B47" s="41">
        <v>2424</v>
      </c>
      <c r="C47" s="41">
        <v>2046</v>
      </c>
      <c r="D47" s="41">
        <v>173</v>
      </c>
      <c r="E47" s="41">
        <v>80</v>
      </c>
      <c r="F47" s="41">
        <v>17593</v>
      </c>
      <c r="G47" s="41">
        <v>204</v>
      </c>
      <c r="H47" s="41">
        <v>32754</v>
      </c>
      <c r="I47" s="41">
        <v>591</v>
      </c>
      <c r="J47" s="41">
        <v>34805</v>
      </c>
      <c r="K47" s="61" t="s">
        <v>113</v>
      </c>
      <c r="L47" s="61" t="s">
        <v>114</v>
      </c>
      <c r="M47" s="68">
        <v>72</v>
      </c>
      <c r="N47" s="68">
        <v>6300</v>
      </c>
      <c r="O47" s="41">
        <v>0</v>
      </c>
      <c r="P47" s="41">
        <v>0</v>
      </c>
      <c r="Q47" s="43">
        <v>22</v>
      </c>
    </row>
    <row r="48" spans="1:17" s="44" customFormat="1" ht="21" customHeight="1">
      <c r="A48" s="60" t="s">
        <v>115</v>
      </c>
      <c r="B48" s="41">
        <v>3013</v>
      </c>
      <c r="C48" s="41">
        <v>2333</v>
      </c>
      <c r="D48" s="41">
        <v>223</v>
      </c>
      <c r="E48" s="41">
        <v>95</v>
      </c>
      <c r="F48" s="41">
        <v>22370</v>
      </c>
      <c r="G48" s="41">
        <v>157</v>
      </c>
      <c r="H48" s="41">
        <v>25142</v>
      </c>
      <c r="I48" s="41">
        <v>829</v>
      </c>
      <c r="J48" s="41">
        <v>47392</v>
      </c>
      <c r="K48" s="61" t="s">
        <v>116</v>
      </c>
      <c r="L48" s="61" t="s">
        <v>117</v>
      </c>
      <c r="M48" s="41">
        <v>92</v>
      </c>
      <c r="N48" s="41">
        <v>7753</v>
      </c>
      <c r="O48" s="41">
        <v>1</v>
      </c>
      <c r="P48" s="70">
        <v>78</v>
      </c>
      <c r="Q48" s="43">
        <v>23</v>
      </c>
    </row>
    <row r="49" spans="1:17" s="44" customFormat="1" ht="21" customHeight="1">
      <c r="A49" s="60" t="s">
        <v>118</v>
      </c>
      <c r="B49" s="41">
        <v>4142</v>
      </c>
      <c r="C49" s="41">
        <v>3420</v>
      </c>
      <c r="D49" s="41">
        <v>371</v>
      </c>
      <c r="E49" s="41">
        <v>186</v>
      </c>
      <c r="F49" s="41">
        <v>28027</v>
      </c>
      <c r="G49" s="41">
        <v>202</v>
      </c>
      <c r="H49" s="41">
        <v>33431</v>
      </c>
      <c r="I49" s="41">
        <v>1216</v>
      </c>
      <c r="J49" s="41">
        <v>73354</v>
      </c>
      <c r="K49" s="61" t="s">
        <v>119</v>
      </c>
      <c r="L49" s="61" t="s">
        <v>120</v>
      </c>
      <c r="M49" s="41">
        <v>183</v>
      </c>
      <c r="N49" s="41">
        <v>16121</v>
      </c>
      <c r="O49" s="41">
        <v>4</v>
      </c>
      <c r="P49" s="41">
        <v>312</v>
      </c>
      <c r="Q49" s="43">
        <v>24</v>
      </c>
    </row>
    <row r="50" spans="1:17" s="44" customFormat="1" ht="21" customHeight="1">
      <c r="A50" s="60" t="s">
        <v>121</v>
      </c>
      <c r="B50" s="41">
        <v>3598</v>
      </c>
      <c r="C50" s="41">
        <v>2892</v>
      </c>
      <c r="D50" s="41">
        <v>256</v>
      </c>
      <c r="E50" s="41">
        <v>127</v>
      </c>
      <c r="F50" s="41">
        <v>25490</v>
      </c>
      <c r="G50" s="41">
        <v>101</v>
      </c>
      <c r="H50" s="41">
        <v>20987</v>
      </c>
      <c r="I50" s="41">
        <v>805</v>
      </c>
      <c r="J50" s="41">
        <v>46006</v>
      </c>
      <c r="K50" s="61" t="s">
        <v>122</v>
      </c>
      <c r="L50" s="61" t="s">
        <v>123</v>
      </c>
      <c r="M50" s="41">
        <v>67</v>
      </c>
      <c r="N50" s="41">
        <v>5580</v>
      </c>
      <c r="O50" s="41">
        <v>2</v>
      </c>
      <c r="P50" s="41">
        <v>156</v>
      </c>
      <c r="Q50" s="43">
        <v>25</v>
      </c>
    </row>
    <row r="51" spans="1:17" s="44" customFormat="1" ht="12">
      <c r="A51" s="60"/>
      <c r="B51" s="41"/>
      <c r="C51" s="41"/>
      <c r="D51" s="41"/>
      <c r="E51" s="41"/>
      <c r="F51" s="41"/>
      <c r="G51" s="41"/>
      <c r="H51" s="41"/>
      <c r="I51" s="41"/>
      <c r="J51" s="41"/>
      <c r="K51" s="65"/>
      <c r="L51" s="65"/>
      <c r="M51" s="41"/>
      <c r="N51" s="41"/>
      <c r="O51" s="41"/>
      <c r="P51" s="41"/>
      <c r="Q51" s="43"/>
    </row>
    <row r="52" spans="1:27" s="57" customFormat="1" ht="21" customHeight="1">
      <c r="A52" s="58" t="s">
        <v>124</v>
      </c>
      <c r="B52" s="54">
        <f>SUM(B53:B53)</f>
        <v>5370</v>
      </c>
      <c r="C52" s="54">
        <f aca="true" t="shared" si="7" ref="C52:P52">SUM(C53:C53)</f>
        <v>3547</v>
      </c>
      <c r="D52" s="54">
        <f t="shared" si="7"/>
        <v>350</v>
      </c>
      <c r="E52" s="54">
        <f t="shared" si="7"/>
        <v>229</v>
      </c>
      <c r="F52" s="54">
        <f t="shared" si="7"/>
        <v>36326</v>
      </c>
      <c r="G52" s="54">
        <f t="shared" si="7"/>
        <v>308</v>
      </c>
      <c r="H52" s="54">
        <f t="shared" si="7"/>
        <v>50911</v>
      </c>
      <c r="I52" s="54">
        <f t="shared" si="7"/>
        <v>1717</v>
      </c>
      <c r="J52" s="54">
        <f t="shared" si="7"/>
        <v>100549</v>
      </c>
      <c r="K52" s="66" t="s">
        <v>125</v>
      </c>
      <c r="L52" s="66" t="s">
        <v>126</v>
      </c>
      <c r="M52" s="71">
        <f t="shared" si="7"/>
        <v>164</v>
      </c>
      <c r="N52" s="71">
        <f t="shared" si="7"/>
        <v>13590</v>
      </c>
      <c r="O52" s="54">
        <f t="shared" si="7"/>
        <v>2</v>
      </c>
      <c r="P52" s="54">
        <f t="shared" si="7"/>
        <v>166</v>
      </c>
      <c r="Q52" s="56" t="s">
        <v>127</v>
      </c>
      <c r="Z52" s="44"/>
      <c r="AA52" s="44"/>
    </row>
    <row r="53" spans="1:27" s="72" customFormat="1" ht="21" customHeight="1">
      <c r="A53" s="60" t="s">
        <v>128</v>
      </c>
      <c r="B53" s="41">
        <v>5370</v>
      </c>
      <c r="C53" s="41">
        <v>3547</v>
      </c>
      <c r="D53" s="41">
        <v>350</v>
      </c>
      <c r="E53" s="41">
        <v>229</v>
      </c>
      <c r="F53" s="41">
        <v>36326</v>
      </c>
      <c r="G53" s="41">
        <v>308</v>
      </c>
      <c r="H53" s="41">
        <v>50911</v>
      </c>
      <c r="I53" s="41">
        <v>1717</v>
      </c>
      <c r="J53" s="41">
        <v>100549</v>
      </c>
      <c r="K53" s="61" t="s">
        <v>125</v>
      </c>
      <c r="L53" s="61" t="s">
        <v>126</v>
      </c>
      <c r="M53" s="68">
        <v>164</v>
      </c>
      <c r="N53" s="68">
        <v>13590</v>
      </c>
      <c r="O53" s="41">
        <v>2</v>
      </c>
      <c r="P53" s="41">
        <v>166</v>
      </c>
      <c r="Q53" s="43">
        <v>26</v>
      </c>
      <c r="Z53" s="44"/>
      <c r="AA53" s="44"/>
    </row>
    <row r="54" spans="1:27" s="72" customFormat="1" ht="12">
      <c r="A54" s="6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68"/>
      <c r="N54" s="68"/>
      <c r="O54" s="41"/>
      <c r="P54" s="41"/>
      <c r="Q54" s="43"/>
      <c r="Z54" s="44"/>
      <c r="AA54" s="44"/>
    </row>
    <row r="55" spans="1:27" s="57" customFormat="1" ht="21" customHeight="1">
      <c r="A55" s="58" t="s">
        <v>129</v>
      </c>
      <c r="B55" s="54">
        <f>SUM(B56:B63)</f>
        <v>17671</v>
      </c>
      <c r="C55" s="54">
        <f aca="true" t="shared" si="8" ref="C55:P55">SUM(C56:C63)</f>
        <v>14919</v>
      </c>
      <c r="D55" s="54">
        <f t="shared" si="8"/>
        <v>612</v>
      </c>
      <c r="E55" s="54">
        <f t="shared" si="8"/>
        <v>464</v>
      </c>
      <c r="F55" s="54">
        <f t="shared" si="8"/>
        <v>132261</v>
      </c>
      <c r="G55" s="54">
        <f t="shared" si="8"/>
        <v>691</v>
      </c>
      <c r="H55" s="54">
        <f t="shared" si="8"/>
        <v>130045</v>
      </c>
      <c r="I55" s="54">
        <f t="shared" si="8"/>
        <v>5059</v>
      </c>
      <c r="J55" s="54">
        <f t="shared" si="8"/>
        <v>294984</v>
      </c>
      <c r="K55" s="66" t="s">
        <v>130</v>
      </c>
      <c r="L55" s="66" t="s">
        <v>131</v>
      </c>
      <c r="M55" s="54">
        <f t="shared" si="8"/>
        <v>498</v>
      </c>
      <c r="N55" s="54">
        <f t="shared" si="8"/>
        <v>42895</v>
      </c>
      <c r="O55" s="54">
        <f t="shared" si="8"/>
        <v>15</v>
      </c>
      <c r="P55" s="54">
        <f t="shared" si="8"/>
        <v>1170</v>
      </c>
      <c r="Q55" s="56" t="s">
        <v>132</v>
      </c>
      <c r="Z55" s="44"/>
      <c r="AA55" s="44"/>
    </row>
    <row r="56" spans="1:17" s="44" customFormat="1" ht="21" customHeight="1">
      <c r="A56" s="60" t="s">
        <v>133</v>
      </c>
      <c r="B56" s="41">
        <v>1691</v>
      </c>
      <c r="C56" s="41">
        <v>1431</v>
      </c>
      <c r="D56" s="41">
        <v>74</v>
      </c>
      <c r="E56" s="41">
        <v>55</v>
      </c>
      <c r="F56" s="41">
        <v>12484</v>
      </c>
      <c r="G56" s="41">
        <v>64</v>
      </c>
      <c r="H56" s="41">
        <v>14049</v>
      </c>
      <c r="I56" s="41">
        <v>492</v>
      </c>
      <c r="J56" s="41">
        <v>28159</v>
      </c>
      <c r="K56" s="61" t="s">
        <v>134</v>
      </c>
      <c r="L56" s="61" t="s">
        <v>135</v>
      </c>
      <c r="M56" s="68">
        <v>47</v>
      </c>
      <c r="N56" s="68">
        <v>3960</v>
      </c>
      <c r="O56" s="41">
        <v>3</v>
      </c>
      <c r="P56" s="41">
        <v>234</v>
      </c>
      <c r="Q56" s="43">
        <v>27</v>
      </c>
    </row>
    <row r="57" spans="1:17" s="44" customFormat="1" ht="21" customHeight="1">
      <c r="A57" s="60" t="s">
        <v>136</v>
      </c>
      <c r="B57" s="41">
        <v>2225</v>
      </c>
      <c r="C57" s="41">
        <v>1765</v>
      </c>
      <c r="D57" s="41">
        <v>66</v>
      </c>
      <c r="E57" s="41">
        <v>43</v>
      </c>
      <c r="F57" s="41">
        <v>16511</v>
      </c>
      <c r="G57" s="41">
        <v>68</v>
      </c>
      <c r="H57" s="41">
        <v>13180</v>
      </c>
      <c r="I57" s="41">
        <v>795</v>
      </c>
      <c r="J57" s="41">
        <v>45589</v>
      </c>
      <c r="K57" s="61" t="s">
        <v>137</v>
      </c>
      <c r="L57" s="61" t="s">
        <v>138</v>
      </c>
      <c r="M57" s="68">
        <v>73</v>
      </c>
      <c r="N57" s="68">
        <v>6279</v>
      </c>
      <c r="O57" s="41">
        <v>2</v>
      </c>
      <c r="P57" s="41">
        <v>156</v>
      </c>
      <c r="Q57" s="43">
        <v>28</v>
      </c>
    </row>
    <row r="58" spans="1:17" s="44" customFormat="1" ht="21" customHeight="1">
      <c r="A58" s="64" t="s">
        <v>139</v>
      </c>
      <c r="B58" s="41">
        <v>1239</v>
      </c>
      <c r="C58" s="41">
        <v>991</v>
      </c>
      <c r="D58" s="41">
        <v>62</v>
      </c>
      <c r="E58" s="41">
        <v>51</v>
      </c>
      <c r="F58" s="41">
        <v>9490</v>
      </c>
      <c r="G58" s="41">
        <v>28</v>
      </c>
      <c r="H58" s="41">
        <v>6865</v>
      </c>
      <c r="I58" s="41">
        <v>355</v>
      </c>
      <c r="J58" s="41">
        <v>20759</v>
      </c>
      <c r="K58" s="61" t="s">
        <v>140</v>
      </c>
      <c r="L58" s="61" t="s">
        <v>141</v>
      </c>
      <c r="M58" s="68">
        <v>37</v>
      </c>
      <c r="N58" s="68">
        <v>3281</v>
      </c>
      <c r="O58" s="41">
        <v>0</v>
      </c>
      <c r="P58" s="41">
        <v>0</v>
      </c>
      <c r="Q58" s="43">
        <v>29</v>
      </c>
    </row>
    <row r="59" spans="1:17" s="44" customFormat="1" ht="21" customHeight="1">
      <c r="A59" s="60" t="s">
        <v>142</v>
      </c>
      <c r="B59" s="41">
        <v>2517</v>
      </c>
      <c r="C59" s="68">
        <v>2165</v>
      </c>
      <c r="D59" s="41">
        <v>64</v>
      </c>
      <c r="E59" s="41">
        <v>46</v>
      </c>
      <c r="F59" s="41">
        <v>19558</v>
      </c>
      <c r="G59" s="41">
        <v>90</v>
      </c>
      <c r="H59" s="41">
        <v>16976</v>
      </c>
      <c r="I59" s="41">
        <v>610</v>
      </c>
      <c r="J59" s="41">
        <v>35501</v>
      </c>
      <c r="K59" s="61" t="s">
        <v>143</v>
      </c>
      <c r="L59" s="61" t="s">
        <v>144</v>
      </c>
      <c r="M59" s="41">
        <v>40</v>
      </c>
      <c r="N59" s="41">
        <v>3420</v>
      </c>
      <c r="O59" s="41">
        <v>1</v>
      </c>
      <c r="P59" s="41">
        <v>78</v>
      </c>
      <c r="Q59" s="43">
        <v>30</v>
      </c>
    </row>
    <row r="60" spans="1:17" s="44" customFormat="1" ht="21" customHeight="1">
      <c r="A60" s="60" t="s">
        <v>145</v>
      </c>
      <c r="B60" s="41">
        <v>1210</v>
      </c>
      <c r="C60" s="41">
        <v>923</v>
      </c>
      <c r="D60" s="41">
        <v>18</v>
      </c>
      <c r="E60" s="41">
        <v>13</v>
      </c>
      <c r="F60" s="41">
        <v>10557</v>
      </c>
      <c r="G60" s="41">
        <v>62</v>
      </c>
      <c r="H60" s="41">
        <v>6641</v>
      </c>
      <c r="I60" s="41">
        <v>430</v>
      </c>
      <c r="J60" s="41">
        <v>24023</v>
      </c>
      <c r="K60" s="61" t="s">
        <v>146</v>
      </c>
      <c r="L60" s="61" t="s">
        <v>147</v>
      </c>
      <c r="M60" s="41">
        <v>31</v>
      </c>
      <c r="N60" s="68">
        <v>2693</v>
      </c>
      <c r="O60" s="41">
        <v>0</v>
      </c>
      <c r="P60" s="41">
        <v>0</v>
      </c>
      <c r="Q60" s="43">
        <v>31</v>
      </c>
    </row>
    <row r="61" spans="1:17" s="44" customFormat="1" ht="21" customHeight="1">
      <c r="A61" s="60" t="s">
        <v>148</v>
      </c>
      <c r="B61" s="41">
        <v>2148</v>
      </c>
      <c r="C61" s="41">
        <v>1728</v>
      </c>
      <c r="D61" s="41">
        <v>91</v>
      </c>
      <c r="E61" s="41">
        <v>82</v>
      </c>
      <c r="F61" s="41">
        <v>15848</v>
      </c>
      <c r="G61" s="41">
        <v>160</v>
      </c>
      <c r="H61" s="41">
        <v>30157</v>
      </c>
      <c r="I61" s="41">
        <v>683</v>
      </c>
      <c r="J61" s="41">
        <v>40003</v>
      </c>
      <c r="K61" s="61" t="s">
        <v>149</v>
      </c>
      <c r="L61" s="61" t="s">
        <v>150</v>
      </c>
      <c r="M61" s="41">
        <v>84</v>
      </c>
      <c r="N61" s="41">
        <v>7020</v>
      </c>
      <c r="O61" s="41">
        <v>2</v>
      </c>
      <c r="P61" s="41">
        <v>156</v>
      </c>
      <c r="Q61" s="43">
        <v>32</v>
      </c>
    </row>
    <row r="62" spans="1:17" s="44" customFormat="1" ht="21" customHeight="1">
      <c r="A62" s="60" t="s">
        <v>151</v>
      </c>
      <c r="B62" s="41">
        <v>1316</v>
      </c>
      <c r="C62" s="41">
        <v>1155</v>
      </c>
      <c r="D62" s="41">
        <v>36</v>
      </c>
      <c r="E62" s="41">
        <v>36</v>
      </c>
      <c r="F62" s="41">
        <v>9391</v>
      </c>
      <c r="G62" s="41">
        <v>73</v>
      </c>
      <c r="H62" s="41">
        <v>13244</v>
      </c>
      <c r="I62" s="41">
        <v>349</v>
      </c>
      <c r="J62" s="41">
        <v>20327</v>
      </c>
      <c r="K62" s="61" t="s">
        <v>152</v>
      </c>
      <c r="L62" s="61" t="s">
        <v>153</v>
      </c>
      <c r="M62" s="68">
        <v>38</v>
      </c>
      <c r="N62" s="68">
        <v>3330</v>
      </c>
      <c r="O62" s="41">
        <v>2</v>
      </c>
      <c r="P62" s="41">
        <v>156</v>
      </c>
      <c r="Q62" s="43">
        <v>33</v>
      </c>
    </row>
    <row r="63" spans="1:17" s="44" customFormat="1" ht="21" customHeight="1">
      <c r="A63" s="60" t="s">
        <v>154</v>
      </c>
      <c r="B63" s="41">
        <v>5325</v>
      </c>
      <c r="C63" s="73">
        <v>4761</v>
      </c>
      <c r="D63" s="41">
        <v>201</v>
      </c>
      <c r="E63" s="41">
        <v>138</v>
      </c>
      <c r="F63" s="41">
        <v>38422</v>
      </c>
      <c r="G63" s="41">
        <v>146</v>
      </c>
      <c r="H63" s="41">
        <v>28933</v>
      </c>
      <c r="I63" s="41">
        <v>1345</v>
      </c>
      <c r="J63" s="41">
        <v>80623</v>
      </c>
      <c r="K63" s="61" t="s">
        <v>155</v>
      </c>
      <c r="L63" s="61" t="s">
        <v>156</v>
      </c>
      <c r="M63" s="41">
        <v>148</v>
      </c>
      <c r="N63" s="41">
        <v>12912</v>
      </c>
      <c r="O63" s="41">
        <v>5</v>
      </c>
      <c r="P63" s="41">
        <v>390</v>
      </c>
      <c r="Q63" s="43">
        <v>34</v>
      </c>
    </row>
    <row r="64" spans="1:17" s="44" customFormat="1" ht="12">
      <c r="A64" s="60"/>
      <c r="C64" s="7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3"/>
    </row>
    <row r="65" spans="1:27" s="57" customFormat="1" ht="21" customHeight="1">
      <c r="A65" s="58" t="s">
        <v>157</v>
      </c>
      <c r="B65" s="54">
        <f>SUM(B66:B73)</f>
        <v>23422</v>
      </c>
      <c r="C65" s="54">
        <f aca="true" t="shared" si="9" ref="C65:P65">SUM(C66:C73)</f>
        <v>19930</v>
      </c>
      <c r="D65" s="54">
        <f t="shared" si="9"/>
        <v>2165</v>
      </c>
      <c r="E65" s="54">
        <f t="shared" si="9"/>
        <v>813</v>
      </c>
      <c r="F65" s="54">
        <f t="shared" si="9"/>
        <v>166409</v>
      </c>
      <c r="G65" s="54">
        <f t="shared" si="9"/>
        <v>1064</v>
      </c>
      <c r="H65" s="54">
        <f>SUM(H66:H73)</f>
        <v>186834</v>
      </c>
      <c r="I65" s="54">
        <f t="shared" si="9"/>
        <v>7032</v>
      </c>
      <c r="J65" s="54">
        <f t="shared" si="9"/>
        <v>419837</v>
      </c>
      <c r="K65" s="66" t="s">
        <v>158</v>
      </c>
      <c r="L65" s="66" t="s">
        <v>159</v>
      </c>
      <c r="M65" s="54">
        <f t="shared" si="9"/>
        <v>822</v>
      </c>
      <c r="N65" s="54">
        <f t="shared" si="9"/>
        <v>71867</v>
      </c>
      <c r="O65" s="54">
        <f t="shared" si="9"/>
        <v>12</v>
      </c>
      <c r="P65" s="54">
        <f t="shared" si="9"/>
        <v>876</v>
      </c>
      <c r="Q65" s="56" t="s">
        <v>160</v>
      </c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17" s="44" customFormat="1" ht="21" customHeight="1">
      <c r="A66" s="60" t="s">
        <v>161</v>
      </c>
      <c r="B66" s="41">
        <v>4622</v>
      </c>
      <c r="C66" s="41">
        <v>4012</v>
      </c>
      <c r="D66" s="41">
        <v>300</v>
      </c>
      <c r="E66" s="41">
        <v>153</v>
      </c>
      <c r="F66" s="68">
        <v>34358</v>
      </c>
      <c r="G66" s="41">
        <v>214</v>
      </c>
      <c r="H66" s="41">
        <v>41524</v>
      </c>
      <c r="I66" s="41">
        <v>1228</v>
      </c>
      <c r="J66" s="41">
        <v>72083</v>
      </c>
      <c r="K66" s="61" t="s">
        <v>162</v>
      </c>
      <c r="L66" s="61" t="s">
        <v>163</v>
      </c>
      <c r="M66" s="68">
        <v>124</v>
      </c>
      <c r="N66" s="68">
        <v>10513</v>
      </c>
      <c r="O66" s="41">
        <v>3</v>
      </c>
      <c r="P66" s="41">
        <v>239</v>
      </c>
      <c r="Q66" s="43">
        <v>35</v>
      </c>
    </row>
    <row r="67" spans="1:17" s="44" customFormat="1" ht="21" customHeight="1">
      <c r="A67" s="60" t="s">
        <v>164</v>
      </c>
      <c r="B67" s="41">
        <v>5490</v>
      </c>
      <c r="C67" s="41">
        <v>4789</v>
      </c>
      <c r="D67" s="41">
        <v>593</v>
      </c>
      <c r="E67" s="41">
        <v>234</v>
      </c>
      <c r="F67" s="41">
        <v>37505</v>
      </c>
      <c r="G67" s="41">
        <v>325</v>
      </c>
      <c r="H67" s="41">
        <v>52752</v>
      </c>
      <c r="I67" s="41">
        <v>1737</v>
      </c>
      <c r="J67" s="41">
        <v>106547</v>
      </c>
      <c r="K67" s="61" t="s">
        <v>165</v>
      </c>
      <c r="L67" s="61" t="s">
        <v>166</v>
      </c>
      <c r="M67" s="41">
        <v>287</v>
      </c>
      <c r="N67" s="41">
        <v>25380</v>
      </c>
      <c r="O67" s="41">
        <v>2</v>
      </c>
      <c r="P67" s="41">
        <v>156</v>
      </c>
      <c r="Q67" s="43">
        <v>36</v>
      </c>
    </row>
    <row r="68" spans="1:17" s="44" customFormat="1" ht="21" customHeight="1">
      <c r="A68" s="60" t="s">
        <v>167</v>
      </c>
      <c r="B68" s="41">
        <v>1488</v>
      </c>
      <c r="C68" s="41">
        <v>1235</v>
      </c>
      <c r="D68" s="41">
        <v>92</v>
      </c>
      <c r="E68" s="41">
        <v>50</v>
      </c>
      <c r="F68" s="41">
        <v>11362</v>
      </c>
      <c r="G68" s="41">
        <v>67</v>
      </c>
      <c r="H68" s="41">
        <v>10199</v>
      </c>
      <c r="I68" s="41">
        <v>426</v>
      </c>
      <c r="J68" s="41">
        <v>25510</v>
      </c>
      <c r="K68" s="61" t="s">
        <v>168</v>
      </c>
      <c r="L68" s="61" t="s">
        <v>169</v>
      </c>
      <c r="M68" s="68">
        <v>57</v>
      </c>
      <c r="N68" s="68">
        <v>4924</v>
      </c>
      <c r="O68" s="41">
        <v>1</v>
      </c>
      <c r="P68" s="41">
        <v>78</v>
      </c>
      <c r="Q68" s="43">
        <v>37</v>
      </c>
    </row>
    <row r="69" spans="1:17" s="44" customFormat="1" ht="21" customHeight="1">
      <c r="A69" s="60" t="s">
        <v>170</v>
      </c>
      <c r="B69" s="41">
        <v>3646</v>
      </c>
      <c r="C69" s="41">
        <v>3046</v>
      </c>
      <c r="D69" s="41">
        <v>447</v>
      </c>
      <c r="E69" s="41">
        <v>99</v>
      </c>
      <c r="F69" s="41">
        <v>24709</v>
      </c>
      <c r="G69" s="41">
        <v>120</v>
      </c>
      <c r="H69" s="41">
        <v>20495</v>
      </c>
      <c r="I69" s="41">
        <v>1162</v>
      </c>
      <c r="J69" s="41">
        <v>68545</v>
      </c>
      <c r="K69" s="61" t="s">
        <v>171</v>
      </c>
      <c r="L69" s="61" t="s">
        <v>172</v>
      </c>
      <c r="M69" s="41">
        <v>111</v>
      </c>
      <c r="N69" s="41">
        <v>9810</v>
      </c>
      <c r="O69" s="41">
        <v>2</v>
      </c>
      <c r="P69" s="41">
        <v>156</v>
      </c>
      <c r="Q69" s="43">
        <v>38</v>
      </c>
    </row>
    <row r="70" spans="1:17" s="44" customFormat="1" ht="21" customHeight="1">
      <c r="A70" s="60" t="s">
        <v>173</v>
      </c>
      <c r="B70" s="41">
        <v>1764</v>
      </c>
      <c r="C70" s="41">
        <v>1529</v>
      </c>
      <c r="D70" s="41">
        <v>286</v>
      </c>
      <c r="E70" s="41">
        <v>75</v>
      </c>
      <c r="F70" s="41">
        <v>11229</v>
      </c>
      <c r="G70" s="41">
        <v>76</v>
      </c>
      <c r="H70" s="41">
        <v>12819</v>
      </c>
      <c r="I70" s="41">
        <v>647</v>
      </c>
      <c r="J70" s="41">
        <v>38233</v>
      </c>
      <c r="K70" s="61" t="s">
        <v>174</v>
      </c>
      <c r="L70" s="61" t="s">
        <v>175</v>
      </c>
      <c r="M70" s="68">
        <v>48</v>
      </c>
      <c r="N70" s="41">
        <v>4320</v>
      </c>
      <c r="O70" s="41">
        <v>1</v>
      </c>
      <c r="P70" s="41">
        <v>83</v>
      </c>
      <c r="Q70" s="43">
        <v>39</v>
      </c>
    </row>
    <row r="71" spans="1:17" s="44" customFormat="1" ht="21" customHeight="1">
      <c r="A71" s="60" t="s">
        <v>176</v>
      </c>
      <c r="B71" s="41">
        <v>3316</v>
      </c>
      <c r="C71" s="41">
        <v>2826</v>
      </c>
      <c r="D71" s="41">
        <v>271</v>
      </c>
      <c r="E71" s="41">
        <v>104</v>
      </c>
      <c r="F71" s="41">
        <v>23669</v>
      </c>
      <c r="G71" s="41">
        <v>139</v>
      </c>
      <c r="H71" s="41">
        <v>25828</v>
      </c>
      <c r="I71" s="41">
        <v>938</v>
      </c>
      <c r="J71" s="41">
        <v>55748</v>
      </c>
      <c r="K71" s="61" t="s">
        <v>177</v>
      </c>
      <c r="L71" s="61" t="s">
        <v>178</v>
      </c>
      <c r="M71" s="68">
        <v>101</v>
      </c>
      <c r="N71" s="68">
        <v>8820</v>
      </c>
      <c r="O71" s="41">
        <v>1</v>
      </c>
      <c r="P71" s="41">
        <v>8</v>
      </c>
      <c r="Q71" s="43">
        <v>40</v>
      </c>
    </row>
    <row r="72" spans="1:17" s="44" customFormat="1" ht="21" customHeight="1">
      <c r="A72" s="60" t="s">
        <v>179</v>
      </c>
      <c r="B72" s="41">
        <v>1089</v>
      </c>
      <c r="C72" s="68">
        <v>952</v>
      </c>
      <c r="D72" s="41">
        <v>71</v>
      </c>
      <c r="E72" s="41">
        <v>48</v>
      </c>
      <c r="F72" s="41">
        <v>8354</v>
      </c>
      <c r="G72" s="41">
        <v>75</v>
      </c>
      <c r="H72" s="41">
        <v>13491</v>
      </c>
      <c r="I72" s="41">
        <v>342</v>
      </c>
      <c r="J72" s="41">
        <v>20481</v>
      </c>
      <c r="K72" s="61" t="s">
        <v>180</v>
      </c>
      <c r="L72" s="61" t="s">
        <v>181</v>
      </c>
      <c r="M72" s="68">
        <v>29</v>
      </c>
      <c r="N72" s="68">
        <v>2520</v>
      </c>
      <c r="O72" s="41">
        <v>1</v>
      </c>
      <c r="P72" s="41">
        <v>78</v>
      </c>
      <c r="Q72" s="43">
        <v>41</v>
      </c>
    </row>
    <row r="73" spans="1:17" s="44" customFormat="1" ht="21" customHeight="1">
      <c r="A73" s="60" t="s">
        <v>182</v>
      </c>
      <c r="B73" s="41">
        <v>2007</v>
      </c>
      <c r="C73" s="41">
        <v>1541</v>
      </c>
      <c r="D73" s="41">
        <v>105</v>
      </c>
      <c r="E73" s="41">
        <v>50</v>
      </c>
      <c r="F73" s="41">
        <v>15223</v>
      </c>
      <c r="G73" s="41">
        <v>48</v>
      </c>
      <c r="H73" s="41">
        <v>9726</v>
      </c>
      <c r="I73" s="41">
        <v>552</v>
      </c>
      <c r="J73" s="41">
        <v>32690</v>
      </c>
      <c r="K73" s="61" t="s">
        <v>183</v>
      </c>
      <c r="L73" s="61" t="s">
        <v>184</v>
      </c>
      <c r="M73" s="68">
        <v>65</v>
      </c>
      <c r="N73" s="68">
        <v>5580</v>
      </c>
      <c r="O73" s="41">
        <v>1</v>
      </c>
      <c r="P73" s="41">
        <v>78</v>
      </c>
      <c r="Q73" s="43">
        <v>42</v>
      </c>
    </row>
    <row r="74" spans="1:17" s="44" customFormat="1" ht="12">
      <c r="A74" s="6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68"/>
      <c r="N74" s="68"/>
      <c r="O74" s="41"/>
      <c r="P74" s="41"/>
      <c r="Q74" s="43"/>
    </row>
    <row r="75" spans="1:27" s="57" customFormat="1" ht="21" customHeight="1">
      <c r="A75" s="75" t="s">
        <v>185</v>
      </c>
      <c r="B75" s="54">
        <f>SUM(B76:B78)</f>
        <v>6719</v>
      </c>
      <c r="C75" s="54">
        <f aca="true" t="shared" si="10" ref="C75:P75">SUM(C76:C78)</f>
        <v>5734</v>
      </c>
      <c r="D75" s="54">
        <f t="shared" si="10"/>
        <v>728</v>
      </c>
      <c r="E75" s="54">
        <f t="shared" si="10"/>
        <v>171</v>
      </c>
      <c r="F75" s="54">
        <f t="shared" si="10"/>
        <v>45774</v>
      </c>
      <c r="G75" s="54">
        <f t="shared" si="10"/>
        <v>274</v>
      </c>
      <c r="H75" s="54">
        <f t="shared" si="10"/>
        <v>47684</v>
      </c>
      <c r="I75" s="54">
        <f t="shared" si="10"/>
        <v>1501</v>
      </c>
      <c r="J75" s="54">
        <f t="shared" si="10"/>
        <v>87625</v>
      </c>
      <c r="K75" s="66" t="s">
        <v>186</v>
      </c>
      <c r="L75" s="66" t="s">
        <v>187</v>
      </c>
      <c r="M75" s="54">
        <f>SUM(M76:M78)</f>
        <v>141</v>
      </c>
      <c r="N75" s="54">
        <f>SUM(N76:N78)</f>
        <v>12268</v>
      </c>
      <c r="O75" s="54">
        <f t="shared" si="10"/>
        <v>5</v>
      </c>
      <c r="P75" s="54">
        <f t="shared" si="10"/>
        <v>400</v>
      </c>
      <c r="Q75" s="56" t="s">
        <v>188</v>
      </c>
      <c r="Z75" s="44"/>
      <c r="AA75" s="44"/>
    </row>
    <row r="76" spans="1:17" s="44" customFormat="1" ht="21" customHeight="1">
      <c r="A76" s="76" t="s">
        <v>189</v>
      </c>
      <c r="B76" s="41">
        <v>2206</v>
      </c>
      <c r="C76" s="68">
        <v>1784</v>
      </c>
      <c r="D76" s="41">
        <v>241</v>
      </c>
      <c r="E76" s="41">
        <v>45</v>
      </c>
      <c r="F76" s="41">
        <v>15321</v>
      </c>
      <c r="G76" s="41">
        <v>75</v>
      </c>
      <c r="H76" s="41">
        <v>13547</v>
      </c>
      <c r="I76" s="41">
        <v>445</v>
      </c>
      <c r="J76" s="41">
        <v>25424</v>
      </c>
      <c r="K76" s="61" t="s">
        <v>190</v>
      </c>
      <c r="L76" s="61" t="s">
        <v>191</v>
      </c>
      <c r="M76" s="41">
        <v>36</v>
      </c>
      <c r="N76" s="41">
        <v>3075</v>
      </c>
      <c r="O76" s="68">
        <v>3</v>
      </c>
      <c r="P76" s="68">
        <v>239</v>
      </c>
      <c r="Q76" s="43">
        <v>43</v>
      </c>
    </row>
    <row r="77" spans="1:17" s="44" customFormat="1" ht="21" customHeight="1">
      <c r="A77" s="60" t="s">
        <v>192</v>
      </c>
      <c r="B77" s="41">
        <v>2822</v>
      </c>
      <c r="C77" s="41">
        <v>2430</v>
      </c>
      <c r="D77" s="41">
        <v>316</v>
      </c>
      <c r="E77" s="41">
        <v>66</v>
      </c>
      <c r="F77" s="41">
        <v>18248</v>
      </c>
      <c r="G77" s="41">
        <v>81</v>
      </c>
      <c r="H77" s="41">
        <v>14931</v>
      </c>
      <c r="I77" s="41">
        <v>620</v>
      </c>
      <c r="J77" s="41">
        <v>36183</v>
      </c>
      <c r="K77" s="61" t="s">
        <v>193</v>
      </c>
      <c r="L77" s="61" t="s">
        <v>194</v>
      </c>
      <c r="M77" s="41">
        <v>60</v>
      </c>
      <c r="N77" s="41">
        <v>5233</v>
      </c>
      <c r="O77" s="41">
        <v>2</v>
      </c>
      <c r="P77" s="41">
        <v>161</v>
      </c>
      <c r="Q77" s="43">
        <v>44</v>
      </c>
    </row>
    <row r="78" spans="1:27" s="44" customFormat="1" ht="21" customHeight="1">
      <c r="A78" s="60" t="s">
        <v>195</v>
      </c>
      <c r="B78" s="41">
        <v>1691</v>
      </c>
      <c r="C78" s="41">
        <v>1520</v>
      </c>
      <c r="D78" s="41">
        <v>171</v>
      </c>
      <c r="E78" s="41">
        <v>60</v>
      </c>
      <c r="F78" s="41">
        <v>12205</v>
      </c>
      <c r="G78" s="41">
        <v>118</v>
      </c>
      <c r="H78" s="41">
        <v>19206</v>
      </c>
      <c r="I78" s="41">
        <v>436</v>
      </c>
      <c r="J78" s="41">
        <v>26018</v>
      </c>
      <c r="K78" s="61" t="s">
        <v>196</v>
      </c>
      <c r="L78" s="61" t="s">
        <v>197</v>
      </c>
      <c r="M78" s="68">
        <v>45</v>
      </c>
      <c r="N78" s="68">
        <v>3960</v>
      </c>
      <c r="O78" s="41">
        <v>0</v>
      </c>
      <c r="P78" s="41">
        <v>0</v>
      </c>
      <c r="Q78" s="43">
        <v>45</v>
      </c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s="44" customFormat="1" ht="12">
      <c r="A79" s="6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68"/>
      <c r="N79" s="68"/>
      <c r="O79" s="41"/>
      <c r="P79" s="41"/>
      <c r="Q79" s="43"/>
      <c r="R79" s="67"/>
      <c r="S79" s="67"/>
      <c r="T79" s="67"/>
      <c r="U79" s="67"/>
      <c r="V79" s="67"/>
      <c r="W79" s="67"/>
      <c r="X79" s="67"/>
      <c r="Y79" s="67"/>
      <c r="Z79" s="67"/>
      <c r="AA79" s="67"/>
    </row>
    <row r="80" spans="1:27" s="57" customFormat="1" ht="21" customHeight="1">
      <c r="A80" s="75" t="s">
        <v>198</v>
      </c>
      <c r="B80" s="54">
        <v>14670</v>
      </c>
      <c r="C80" s="54">
        <f aca="true" t="shared" si="11" ref="C80:P80">SUM(C81:C82)</f>
        <v>12617</v>
      </c>
      <c r="D80" s="54">
        <f t="shared" si="11"/>
        <v>912</v>
      </c>
      <c r="E80" s="54">
        <f t="shared" si="11"/>
        <v>364</v>
      </c>
      <c r="F80" s="54">
        <f t="shared" si="11"/>
        <v>108369</v>
      </c>
      <c r="G80" s="54">
        <f t="shared" si="11"/>
        <v>431</v>
      </c>
      <c r="H80" s="54">
        <f t="shared" si="11"/>
        <v>82603</v>
      </c>
      <c r="I80" s="54">
        <f t="shared" si="11"/>
        <v>3401</v>
      </c>
      <c r="J80" s="54">
        <f t="shared" si="11"/>
        <v>193646</v>
      </c>
      <c r="K80" s="66" t="s">
        <v>199</v>
      </c>
      <c r="L80" s="66" t="s">
        <v>200</v>
      </c>
      <c r="M80" s="54">
        <f t="shared" si="11"/>
        <v>332</v>
      </c>
      <c r="N80" s="54">
        <f t="shared" si="11"/>
        <v>28439</v>
      </c>
      <c r="O80" s="54">
        <f t="shared" si="11"/>
        <v>4</v>
      </c>
      <c r="P80" s="54">
        <f t="shared" si="11"/>
        <v>312</v>
      </c>
      <c r="Q80" s="56" t="s">
        <v>201</v>
      </c>
      <c r="Z80" s="44"/>
      <c r="AA80" s="44"/>
    </row>
    <row r="81" spans="1:17" s="44" customFormat="1" ht="21" customHeight="1">
      <c r="A81" s="60" t="s">
        <v>202</v>
      </c>
      <c r="B81" s="41">
        <v>6472</v>
      </c>
      <c r="C81" s="41">
        <v>5628</v>
      </c>
      <c r="D81" s="41">
        <v>292</v>
      </c>
      <c r="E81" s="41">
        <v>150</v>
      </c>
      <c r="F81" s="41">
        <v>48654</v>
      </c>
      <c r="G81" s="41">
        <v>236</v>
      </c>
      <c r="H81" s="41">
        <v>43591</v>
      </c>
      <c r="I81" s="41">
        <v>1483</v>
      </c>
      <c r="J81" s="41">
        <v>84359</v>
      </c>
      <c r="K81" s="61" t="s">
        <v>203</v>
      </c>
      <c r="L81" s="61" t="s">
        <v>204</v>
      </c>
      <c r="M81" s="41">
        <v>160</v>
      </c>
      <c r="N81" s="68">
        <v>13409</v>
      </c>
      <c r="O81" s="41">
        <v>2</v>
      </c>
      <c r="P81" s="41">
        <v>156</v>
      </c>
      <c r="Q81" s="43">
        <v>46</v>
      </c>
    </row>
    <row r="82" spans="1:17" s="44" customFormat="1" ht="21" customHeight="1">
      <c r="A82" s="60" t="s">
        <v>205</v>
      </c>
      <c r="B82" s="41">
        <v>8192</v>
      </c>
      <c r="C82" s="41">
        <v>6989</v>
      </c>
      <c r="D82" s="41">
        <v>620</v>
      </c>
      <c r="E82" s="41">
        <v>214</v>
      </c>
      <c r="F82" s="41">
        <v>59715</v>
      </c>
      <c r="G82" s="41">
        <v>195</v>
      </c>
      <c r="H82" s="41">
        <v>39012</v>
      </c>
      <c r="I82" s="41">
        <v>1918</v>
      </c>
      <c r="J82" s="41">
        <v>109287</v>
      </c>
      <c r="K82" s="61" t="s">
        <v>206</v>
      </c>
      <c r="L82" s="61" t="s">
        <v>207</v>
      </c>
      <c r="M82" s="68">
        <v>172</v>
      </c>
      <c r="N82" s="68">
        <v>15030</v>
      </c>
      <c r="O82" s="41">
        <v>2</v>
      </c>
      <c r="P82" s="41">
        <v>156</v>
      </c>
      <c r="Q82" s="43">
        <v>47</v>
      </c>
    </row>
    <row r="83" spans="1:17" s="44" customFormat="1" ht="12">
      <c r="A83" s="6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8"/>
      <c r="N83" s="68"/>
      <c r="O83" s="41"/>
      <c r="P83" s="41"/>
      <c r="Q83" s="43"/>
    </row>
    <row r="84" spans="1:27" s="57" customFormat="1" ht="21" customHeight="1">
      <c r="A84" s="58" t="s">
        <v>208</v>
      </c>
      <c r="B84" s="54">
        <f aca="true" t="shared" si="12" ref="B84:P84">SUM(B85:B89)</f>
        <v>8769</v>
      </c>
      <c r="C84" s="54">
        <f t="shared" si="12"/>
        <v>7893</v>
      </c>
      <c r="D84" s="54">
        <f t="shared" si="12"/>
        <v>514</v>
      </c>
      <c r="E84" s="54">
        <f t="shared" si="12"/>
        <v>336</v>
      </c>
      <c r="F84" s="54">
        <f t="shared" si="12"/>
        <v>62996</v>
      </c>
      <c r="G84" s="54">
        <f t="shared" si="12"/>
        <v>339</v>
      </c>
      <c r="H84" s="54">
        <f t="shared" si="12"/>
        <v>59483</v>
      </c>
      <c r="I84" s="54">
        <f t="shared" si="12"/>
        <v>2146</v>
      </c>
      <c r="J84" s="54">
        <f t="shared" si="12"/>
        <v>125172</v>
      </c>
      <c r="K84" s="66" t="s">
        <v>209</v>
      </c>
      <c r="L84" s="66" t="s">
        <v>210</v>
      </c>
      <c r="M84" s="54">
        <v>180</v>
      </c>
      <c r="N84" s="54">
        <f t="shared" si="12"/>
        <v>15768</v>
      </c>
      <c r="O84" s="54">
        <f t="shared" si="12"/>
        <v>6</v>
      </c>
      <c r="P84" s="54">
        <f t="shared" si="12"/>
        <v>395</v>
      </c>
      <c r="Q84" s="56" t="s">
        <v>211</v>
      </c>
      <c r="Z84" s="44"/>
      <c r="AA84" s="44"/>
    </row>
    <row r="85" spans="1:17" s="44" customFormat="1" ht="21" customHeight="1">
      <c r="A85" s="60" t="s">
        <v>212</v>
      </c>
      <c r="B85" s="41">
        <v>970</v>
      </c>
      <c r="C85" s="41">
        <v>891</v>
      </c>
      <c r="D85" s="41">
        <v>73</v>
      </c>
      <c r="E85" s="41">
        <v>38</v>
      </c>
      <c r="F85" s="41">
        <v>6881</v>
      </c>
      <c r="G85" s="41">
        <v>40</v>
      </c>
      <c r="H85" s="41">
        <v>7310</v>
      </c>
      <c r="I85" s="41">
        <v>190</v>
      </c>
      <c r="J85" s="41">
        <v>10932</v>
      </c>
      <c r="K85" s="61" t="s">
        <v>213</v>
      </c>
      <c r="L85" s="61" t="s">
        <v>214</v>
      </c>
      <c r="M85" s="68">
        <v>19</v>
      </c>
      <c r="N85" s="68">
        <v>1638</v>
      </c>
      <c r="O85" s="41">
        <v>1</v>
      </c>
      <c r="P85" s="41">
        <v>78</v>
      </c>
      <c r="Q85" s="43">
        <v>48</v>
      </c>
    </row>
    <row r="86" spans="1:17" s="44" customFormat="1" ht="21" customHeight="1">
      <c r="A86" s="60" t="s">
        <v>215</v>
      </c>
      <c r="B86" s="41">
        <v>998</v>
      </c>
      <c r="C86" s="77">
        <v>871</v>
      </c>
      <c r="D86" s="41">
        <v>88</v>
      </c>
      <c r="E86" s="41">
        <v>29</v>
      </c>
      <c r="F86" s="41">
        <v>6785</v>
      </c>
      <c r="G86" s="41">
        <v>37</v>
      </c>
      <c r="H86" s="41">
        <v>5818</v>
      </c>
      <c r="I86" s="41">
        <v>288</v>
      </c>
      <c r="J86" s="41">
        <v>16461</v>
      </c>
      <c r="K86" s="61" t="s">
        <v>216</v>
      </c>
      <c r="L86" s="61" t="s">
        <v>217</v>
      </c>
      <c r="M86" s="68">
        <v>16</v>
      </c>
      <c r="N86" s="68">
        <v>990</v>
      </c>
      <c r="O86" s="41">
        <v>0</v>
      </c>
      <c r="P86" s="41">
        <v>0</v>
      </c>
      <c r="Q86" s="43">
        <v>49</v>
      </c>
    </row>
    <row r="87" spans="1:17" s="44" customFormat="1" ht="21" customHeight="1">
      <c r="A87" s="60" t="s">
        <v>218</v>
      </c>
      <c r="B87" s="41">
        <v>932</v>
      </c>
      <c r="C87" s="68">
        <v>819</v>
      </c>
      <c r="D87" s="41">
        <v>57</v>
      </c>
      <c r="E87" s="41">
        <v>41</v>
      </c>
      <c r="F87" s="41">
        <v>6493</v>
      </c>
      <c r="G87" s="41">
        <v>15</v>
      </c>
      <c r="H87" s="41">
        <v>3191</v>
      </c>
      <c r="I87" s="41">
        <v>202</v>
      </c>
      <c r="J87" s="41">
        <v>11603</v>
      </c>
      <c r="K87" s="61" t="s">
        <v>219</v>
      </c>
      <c r="L87" s="61" t="s">
        <v>220</v>
      </c>
      <c r="M87" s="68">
        <v>13</v>
      </c>
      <c r="N87" s="68">
        <v>1080</v>
      </c>
      <c r="O87" s="41">
        <v>1</v>
      </c>
      <c r="P87" s="41">
        <v>78</v>
      </c>
      <c r="Q87" s="43">
        <v>50</v>
      </c>
    </row>
    <row r="88" spans="1:17" s="44" customFormat="1" ht="21" customHeight="1">
      <c r="A88" s="60" t="s">
        <v>221</v>
      </c>
      <c r="B88" s="41">
        <v>1946</v>
      </c>
      <c r="C88" s="41">
        <v>1746</v>
      </c>
      <c r="D88" s="41">
        <v>57</v>
      </c>
      <c r="E88" s="41">
        <v>46</v>
      </c>
      <c r="F88" s="41">
        <v>14631</v>
      </c>
      <c r="G88" s="41">
        <v>95</v>
      </c>
      <c r="H88" s="41">
        <v>17994</v>
      </c>
      <c r="I88" s="41">
        <v>511</v>
      </c>
      <c r="J88" s="41">
        <v>29117</v>
      </c>
      <c r="K88" s="61" t="s">
        <v>222</v>
      </c>
      <c r="L88" s="61" t="s">
        <v>223</v>
      </c>
      <c r="M88" s="41">
        <v>35</v>
      </c>
      <c r="N88" s="41">
        <v>3060</v>
      </c>
      <c r="O88" s="41">
        <v>2</v>
      </c>
      <c r="P88" s="41">
        <v>83</v>
      </c>
      <c r="Q88" s="43">
        <v>51</v>
      </c>
    </row>
    <row r="89" spans="1:27" s="44" customFormat="1" ht="21" customHeight="1">
      <c r="A89" s="60" t="s">
        <v>224</v>
      </c>
      <c r="B89" s="41">
        <v>3923</v>
      </c>
      <c r="C89" s="41">
        <v>3566</v>
      </c>
      <c r="D89" s="41">
        <v>239</v>
      </c>
      <c r="E89" s="41">
        <v>182</v>
      </c>
      <c r="F89" s="41">
        <v>28206</v>
      </c>
      <c r="G89" s="41">
        <v>152</v>
      </c>
      <c r="H89" s="41">
        <v>25170</v>
      </c>
      <c r="I89" s="41">
        <v>955</v>
      </c>
      <c r="J89" s="41">
        <v>57059</v>
      </c>
      <c r="K89" s="61" t="s">
        <v>225</v>
      </c>
      <c r="L89" s="61" t="s">
        <v>226</v>
      </c>
      <c r="M89" s="41">
        <v>102</v>
      </c>
      <c r="N89" s="41">
        <v>9000</v>
      </c>
      <c r="O89" s="41">
        <v>2</v>
      </c>
      <c r="P89" s="41">
        <v>156</v>
      </c>
      <c r="Q89" s="43">
        <v>52</v>
      </c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s="44" customFormat="1" ht="12">
      <c r="A90" s="6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s="57" customFormat="1" ht="21" customHeight="1">
      <c r="A91" s="58" t="s">
        <v>227</v>
      </c>
      <c r="B91" s="54">
        <f>SUM(B92:B95)</f>
        <v>9159</v>
      </c>
      <c r="C91" s="54">
        <f aca="true" t="shared" si="13" ref="C91:P91">SUM(C92:C95)</f>
        <v>7239</v>
      </c>
      <c r="D91" s="54">
        <f t="shared" si="13"/>
        <v>476</v>
      </c>
      <c r="E91" s="54">
        <f t="shared" si="13"/>
        <v>240</v>
      </c>
      <c r="F91" s="54">
        <f t="shared" si="13"/>
        <v>68603</v>
      </c>
      <c r="G91" s="54">
        <f t="shared" si="13"/>
        <v>412</v>
      </c>
      <c r="H91" s="54">
        <f t="shared" si="13"/>
        <v>68359</v>
      </c>
      <c r="I91" s="54">
        <f t="shared" si="13"/>
        <v>2729</v>
      </c>
      <c r="J91" s="54">
        <f t="shared" si="13"/>
        <v>157658</v>
      </c>
      <c r="K91" s="66" t="s">
        <v>228</v>
      </c>
      <c r="L91" s="66" t="s">
        <v>229</v>
      </c>
      <c r="M91" s="54">
        <f t="shared" si="13"/>
        <v>206</v>
      </c>
      <c r="N91" s="54">
        <f t="shared" si="13"/>
        <v>18005</v>
      </c>
      <c r="O91" s="54">
        <f t="shared" si="13"/>
        <v>3</v>
      </c>
      <c r="P91" s="54">
        <f t="shared" si="13"/>
        <v>156</v>
      </c>
      <c r="Q91" s="56" t="s">
        <v>230</v>
      </c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 spans="1:17" s="44" customFormat="1" ht="21" customHeight="1">
      <c r="A92" s="60" t="s">
        <v>231</v>
      </c>
      <c r="B92" s="41">
        <v>1856</v>
      </c>
      <c r="C92" s="41">
        <v>1289</v>
      </c>
      <c r="D92" s="41">
        <v>106</v>
      </c>
      <c r="E92" s="41">
        <v>62</v>
      </c>
      <c r="F92" s="41">
        <v>15296</v>
      </c>
      <c r="G92" s="41">
        <v>80</v>
      </c>
      <c r="H92" s="41">
        <v>14489</v>
      </c>
      <c r="I92" s="41">
        <v>582</v>
      </c>
      <c r="J92" s="41">
        <v>34065</v>
      </c>
      <c r="K92" s="61" t="s">
        <v>232</v>
      </c>
      <c r="L92" s="61" t="s">
        <v>233</v>
      </c>
      <c r="M92" s="68">
        <v>47</v>
      </c>
      <c r="N92" s="68">
        <v>4230</v>
      </c>
      <c r="O92" s="41">
        <v>1</v>
      </c>
      <c r="P92" s="41">
        <v>78</v>
      </c>
      <c r="Q92" s="43">
        <v>53</v>
      </c>
    </row>
    <row r="93" spans="1:17" s="44" customFormat="1" ht="21" customHeight="1">
      <c r="A93" s="62" t="s">
        <v>234</v>
      </c>
      <c r="B93" s="41">
        <v>2065</v>
      </c>
      <c r="C93" s="68">
        <v>1662</v>
      </c>
      <c r="D93" s="41">
        <v>111</v>
      </c>
      <c r="E93" s="41">
        <v>61</v>
      </c>
      <c r="F93" s="41">
        <v>14832</v>
      </c>
      <c r="G93" s="41">
        <v>129</v>
      </c>
      <c r="H93" s="41">
        <v>20071</v>
      </c>
      <c r="I93" s="41">
        <v>616</v>
      </c>
      <c r="J93" s="41">
        <v>36081</v>
      </c>
      <c r="K93" s="61" t="s">
        <v>235</v>
      </c>
      <c r="L93" s="61" t="s">
        <v>236</v>
      </c>
      <c r="M93" s="41">
        <v>52</v>
      </c>
      <c r="N93" s="68">
        <v>4500</v>
      </c>
      <c r="O93" s="41">
        <v>0</v>
      </c>
      <c r="P93" s="41">
        <v>0</v>
      </c>
      <c r="Q93" s="43">
        <v>54</v>
      </c>
    </row>
    <row r="94" spans="1:17" s="44" customFormat="1" ht="21" customHeight="1">
      <c r="A94" s="60" t="s">
        <v>237</v>
      </c>
      <c r="B94" s="41">
        <v>3036</v>
      </c>
      <c r="C94" s="41">
        <v>2468</v>
      </c>
      <c r="D94" s="41">
        <v>147</v>
      </c>
      <c r="E94" s="41">
        <v>65</v>
      </c>
      <c r="F94" s="41">
        <v>22481</v>
      </c>
      <c r="G94" s="41">
        <v>115</v>
      </c>
      <c r="H94" s="41">
        <v>20528</v>
      </c>
      <c r="I94" s="41">
        <v>927</v>
      </c>
      <c r="J94" s="41">
        <v>52712</v>
      </c>
      <c r="K94" s="61" t="s">
        <v>238</v>
      </c>
      <c r="L94" s="61" t="s">
        <v>239</v>
      </c>
      <c r="M94" s="68">
        <v>54</v>
      </c>
      <c r="N94" s="68">
        <v>4860</v>
      </c>
      <c r="O94" s="41">
        <v>1</v>
      </c>
      <c r="P94" s="70">
        <v>78</v>
      </c>
      <c r="Q94" s="43">
        <v>55</v>
      </c>
    </row>
    <row r="95" spans="1:17" s="44" customFormat="1" ht="21" customHeight="1">
      <c r="A95" s="60" t="s">
        <v>240</v>
      </c>
      <c r="B95" s="41">
        <v>2202</v>
      </c>
      <c r="C95" s="41">
        <v>1820</v>
      </c>
      <c r="D95" s="41">
        <v>112</v>
      </c>
      <c r="E95" s="41">
        <v>52</v>
      </c>
      <c r="F95" s="41">
        <v>15994</v>
      </c>
      <c r="G95" s="41">
        <v>88</v>
      </c>
      <c r="H95" s="41">
        <v>13271</v>
      </c>
      <c r="I95" s="41">
        <v>604</v>
      </c>
      <c r="J95" s="41">
        <v>34800</v>
      </c>
      <c r="K95" s="61" t="s">
        <v>241</v>
      </c>
      <c r="L95" s="61" t="s">
        <v>242</v>
      </c>
      <c r="M95" s="68">
        <v>53</v>
      </c>
      <c r="N95" s="68">
        <v>4415</v>
      </c>
      <c r="O95" s="41">
        <v>1</v>
      </c>
      <c r="P95" s="41">
        <v>0</v>
      </c>
      <c r="Q95" s="43">
        <v>56</v>
      </c>
    </row>
    <row r="96" spans="1:17" s="44" customFormat="1" ht="12">
      <c r="A96" s="6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68"/>
      <c r="N96" s="68"/>
      <c r="O96" s="41"/>
      <c r="P96" s="41"/>
      <c r="Q96" s="43"/>
    </row>
    <row r="97" spans="1:17" s="57" customFormat="1" ht="21" customHeight="1">
      <c r="A97" s="58" t="s">
        <v>243</v>
      </c>
      <c r="B97" s="54">
        <f>SUM(B98:B99)</f>
        <v>7275</v>
      </c>
      <c r="C97" s="54">
        <f aca="true" t="shared" si="14" ref="C97:P97">SUM(C98:C99)</f>
        <v>6259</v>
      </c>
      <c r="D97" s="54">
        <f t="shared" si="14"/>
        <v>739</v>
      </c>
      <c r="E97" s="54">
        <f t="shared" si="14"/>
        <v>225</v>
      </c>
      <c r="F97" s="54">
        <f t="shared" si="14"/>
        <v>54508</v>
      </c>
      <c r="G97" s="54">
        <f t="shared" si="14"/>
        <v>443</v>
      </c>
      <c r="H97" s="54">
        <f t="shared" si="14"/>
        <v>75386</v>
      </c>
      <c r="I97" s="54">
        <f t="shared" si="14"/>
        <v>2129</v>
      </c>
      <c r="J97" s="54">
        <f t="shared" si="14"/>
        <v>127257</v>
      </c>
      <c r="K97" s="66" t="s">
        <v>244</v>
      </c>
      <c r="L97" s="66" t="s">
        <v>245</v>
      </c>
      <c r="M97" s="71">
        <f t="shared" si="14"/>
        <v>230</v>
      </c>
      <c r="N97" s="71">
        <f t="shared" si="14"/>
        <v>20250</v>
      </c>
      <c r="O97" s="54">
        <f t="shared" si="14"/>
        <v>3</v>
      </c>
      <c r="P97" s="54">
        <f t="shared" si="14"/>
        <v>244</v>
      </c>
      <c r="Q97" s="56" t="s">
        <v>246</v>
      </c>
    </row>
    <row r="98" spans="1:17" s="44" customFormat="1" ht="21" customHeight="1">
      <c r="A98" s="60" t="s">
        <v>247</v>
      </c>
      <c r="B98" s="41">
        <v>2776</v>
      </c>
      <c r="C98" s="41">
        <v>2339</v>
      </c>
      <c r="D98" s="41">
        <v>212</v>
      </c>
      <c r="E98" s="41">
        <v>96</v>
      </c>
      <c r="F98" s="41">
        <v>21319</v>
      </c>
      <c r="G98" s="41">
        <v>153</v>
      </c>
      <c r="H98" s="41">
        <v>28475</v>
      </c>
      <c r="I98" s="41">
        <v>876</v>
      </c>
      <c r="J98" s="41">
        <v>52433</v>
      </c>
      <c r="K98" s="61" t="s">
        <v>248</v>
      </c>
      <c r="L98" s="61" t="s">
        <v>249</v>
      </c>
      <c r="M98" s="68">
        <v>96</v>
      </c>
      <c r="N98" s="68">
        <v>8370</v>
      </c>
      <c r="O98" s="41">
        <v>2</v>
      </c>
      <c r="P98" s="41">
        <v>166</v>
      </c>
      <c r="Q98" s="43">
        <v>57</v>
      </c>
    </row>
    <row r="99" spans="1:17" s="44" customFormat="1" ht="21" customHeight="1">
      <c r="A99" s="78" t="s">
        <v>250</v>
      </c>
      <c r="B99" s="79">
        <v>4499</v>
      </c>
      <c r="C99" s="80">
        <v>3920</v>
      </c>
      <c r="D99" s="80">
        <v>527</v>
      </c>
      <c r="E99" s="80">
        <v>129</v>
      </c>
      <c r="F99" s="80">
        <v>33189</v>
      </c>
      <c r="G99" s="80">
        <v>290</v>
      </c>
      <c r="H99" s="80">
        <v>46911</v>
      </c>
      <c r="I99" s="80">
        <v>1253</v>
      </c>
      <c r="J99" s="80">
        <v>74824</v>
      </c>
      <c r="K99" s="81" t="s">
        <v>251</v>
      </c>
      <c r="L99" s="81" t="s">
        <v>252</v>
      </c>
      <c r="M99" s="82">
        <v>134</v>
      </c>
      <c r="N99" s="82">
        <v>11880</v>
      </c>
      <c r="O99" s="80">
        <v>1</v>
      </c>
      <c r="P99" s="83">
        <v>78</v>
      </c>
      <c r="Q99" s="84">
        <v>58</v>
      </c>
    </row>
    <row r="100" spans="1:17" s="6" customFormat="1" ht="12">
      <c r="A100" s="85" t="s">
        <v>253</v>
      </c>
      <c r="B100" s="86"/>
      <c r="C100" s="85"/>
      <c r="D100" s="86"/>
      <c r="E100" s="85"/>
      <c r="F100" s="85"/>
      <c r="G100" s="86"/>
      <c r="H100" s="86"/>
      <c r="I100" s="86"/>
      <c r="J100" s="86" t="s">
        <v>254</v>
      </c>
      <c r="K100" s="85"/>
      <c r="L100" s="85"/>
      <c r="M100" s="85"/>
      <c r="N100" s="85"/>
      <c r="O100" s="85"/>
      <c r="P100" s="85"/>
      <c r="Q100" s="85"/>
    </row>
    <row r="101" spans="1:17" ht="12" customHeight="1">
      <c r="A101" s="87" t="s">
        <v>255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1"/>
      <c r="M101" s="1"/>
      <c r="N101" s="1"/>
      <c r="O101" s="1"/>
      <c r="P101" s="1"/>
      <c r="Q101" s="1"/>
    </row>
  </sheetData>
  <sheetProtection/>
  <mergeCells count="17">
    <mergeCell ref="A101:K101"/>
    <mergeCell ref="Q4:Q6"/>
    <mergeCell ref="B5:B6"/>
    <mergeCell ref="C5:C6"/>
    <mergeCell ref="D5:D6"/>
    <mergeCell ref="E5:E6"/>
    <mergeCell ref="G5:H5"/>
    <mergeCell ref="I5:J5"/>
    <mergeCell ref="K5:L5"/>
    <mergeCell ref="M5:N5"/>
    <mergeCell ref="O5:P5"/>
    <mergeCell ref="A4:A6"/>
    <mergeCell ref="B4:C4"/>
    <mergeCell ref="D4:E4"/>
    <mergeCell ref="F4:F6"/>
    <mergeCell ref="G4:H4"/>
    <mergeCell ref="I4:P4"/>
  </mergeCells>
  <printOptions/>
  <pageMargins left="0.787" right="0.787" top="0.984" bottom="0.984" header="0.512" footer="0.512"/>
  <pageSetup horizontalDpi="200" verticalDpi="200" orientation="portrait" paperSize="12" r:id="rId1"/>
  <rowBreaks count="1" manualBreakCount="1">
    <brk id="5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2009-05-08T06:18:46Z</dcterms:created>
  <dcterms:modified xsi:type="dcterms:W3CDTF">2009-05-08T06:18:53Z</dcterms:modified>
  <cp:category/>
  <cp:version/>
  <cp:contentType/>
  <cp:contentStatus/>
</cp:coreProperties>
</file>