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'８．地目別面積'!$A$1:$I$98</definedName>
    <definedName name="Print_Area_MI" localSheetId="0">'８．地目別面積'!$A$1:$I$98</definedName>
  </definedNames>
  <calcPr fullCalcOnLoad="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<sst xmlns="http://schemas.openxmlformats.org/spreadsheetml/2006/main" count="91" uniqueCount="91">
  <si>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</si>
  <si>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ヘクタール)</t>
  </si>
  <si>
    <t>昭和51年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</si>
  <si>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</si>
  <si>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</si>
  <si>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</si>
  <si>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</si>
  <si>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宅 地　4)</t>
  </si>
  <si>
    <t>その他</t>
  </si>
  <si>
    <t>1)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</si>
  <si>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</si>
  <si>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</si>
  <si>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</si>
  <si>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</si>
  <si>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</si>
  <si>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</si>
  <si>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</si>
  <si>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</si>
  <si>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</si>
  <si>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</si>
  <si>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</si>
  <si>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</si>
  <si>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</si>
  <si>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</si>
  <si>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</si>
  <si>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</si>
  <si>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</si>
  <si>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</si>
  <si>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</si>
  <si>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</si>
  <si>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</si>
  <si>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</si>
  <si>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</si>
  <si>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</si>
  <si>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</si>
  <si>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</si>
  <si>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</si>
  <si>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</si>
  <si>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</si>
  <si>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</si>
  <si>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</si>
  <si>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</si>
  <si>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</si>
  <si>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</si>
  <si>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</si>
  <si>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</si>
  <si>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</si>
  <si>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</si>
  <si>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</si>
  <si>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</si>
  <si>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</si>
  <si>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</si>
  <si>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</si>
  <si>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</si>
  <si>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</si>
  <si>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</si>
  <si>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</si>
  <si>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</si>
  <si>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</si>
  <si>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</si>
  <si>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</si>
  <si>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</si>
  <si>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</si>
  <si>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</si>
  <si>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</si>
  <si>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</si>
  <si>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</si>
  <si>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</si>
  <si>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</si>
  <si>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</si>
  <si>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</si>
  <si>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</si>
  <si>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</si>
  <si>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</si>
  <si>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</si>
  <si>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</si>
  <si>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</si>
  <si>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</si>
  <si>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</si>
  <si>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</si>
  <si>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</si>
  <si>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</si>
  <si>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</si>
  <si>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</si>
  <si>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</si>
  <si>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</si>
  <si>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</si>
  <si>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</si>
  <si>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</si>
  <si>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注１）昭和50・10・１「国土地理院」　２）昭和50･２･１「農業センサス」　３）昭和51・４・１「各営林署、</t>
  </si>
  <si>
    <t>　    県林政課」　 ４）昭和51・１･１「固定資産税概要調書」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</si>
</sst>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1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/>
    </xf>
    <xf numFmtId="0" fontId="23" fillId="0" borderId="19" xfId="60" applyFont="1" applyBorder="1" applyAlignment="1" applyProtection="1">
      <alignment horizontal="center" vertical="center"/>
      <protection locked="0"/>
    </xf>
    <xf numFmtId="0" fontId="23" fillId="0" borderId="20" xfId="60" applyFont="1" applyBorder="1" applyAlignment="1" applyProtection="1">
      <alignment vertical="center"/>
      <protection locked="0"/>
    </xf>
    <xf numFmtId="0" fontId="23" fillId="0" borderId="21" xfId="6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1" fillId="0" borderId="23" xfId="0" applyFont="1" applyBorder="1" applyAlignment="1" quotePrefix="1">
      <alignment horizontal="right" vertical="center"/>
    </xf>
    <xf numFmtId="0" fontId="23" fillId="0" borderId="23" xfId="60" applyFont="1" applyBorder="1" applyAlignment="1" applyProtection="1">
      <alignment vertical="center"/>
      <protection locked="0"/>
    </xf>
    <xf numFmtId="0" fontId="23" fillId="0" borderId="21" xfId="6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7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7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7" xfId="0" applyNumberFormat="1" applyFont="1" applyBorder="1" applyAlignment="1" applyProtection="1">
      <alignment horizontal="distributed"/>
      <protection/>
    </xf>
    <xf numFmtId="176" fontId="25" fillId="0" borderId="17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7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9" xfId="60" applyNumberFormat="1" applyFont="1" applyBorder="1" applyProtection="1">
      <alignment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AE173"/>
  <sheetViews>
    <sheetView showGridLines="0" tabSelected="1" zoomScaleSheetLayoutView="100" zoomScalePageLayoutView="0" workbookViewId="0" topLeftCell="A1">
      <selection activeCell="J13" sqref="J13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8" customFormat="1" ht="12.75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4"/>
      <c r="H3" s="15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/>
      <c r="D4" s="22"/>
      <c r="E4" s="23"/>
      <c r="F4" s="22"/>
      <c r="G4" s="22"/>
      <c r="H4" s="24"/>
      <c r="I4" s="25"/>
      <c r="J4" s="17"/>
      <c r="K4" s="17"/>
      <c r="L4" s="17"/>
      <c r="M4" s="17"/>
      <c r="N4" s="17"/>
      <c r="O4" s="17"/>
    </row>
    <row r="5" spans="1:15" s="18" customFormat="1" ht="12" customHeight="1">
      <c r="A5" s="26"/>
      <c r="B5" s="27" t="s">
        <v>9</v>
      </c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30"/>
      <c r="I5" s="31"/>
      <c r="J5" s="17"/>
      <c r="K5" s="17"/>
      <c r="L5" s="32"/>
      <c r="M5" s="32"/>
      <c r="N5" s="17"/>
      <c r="O5" s="17"/>
    </row>
    <row r="6" spans="1:15" s="36" customFormat="1" ht="3" customHeight="1">
      <c r="A6" s="33"/>
      <c r="B6" s="34"/>
      <c r="C6" s="34"/>
      <c r="D6" s="35"/>
      <c r="E6" s="35"/>
      <c r="F6" s="35"/>
      <c r="G6" s="35"/>
      <c r="H6" s="34"/>
      <c r="I6" s="34"/>
      <c r="J6" s="34"/>
      <c r="K6" s="34"/>
      <c r="L6" s="35"/>
      <c r="M6" s="35"/>
      <c r="N6" s="34"/>
      <c r="O6" s="34"/>
    </row>
    <row r="7" spans="1:31" s="43" customFormat="1" ht="12" customHeight="1">
      <c r="A7" s="37" t="s">
        <v>15</v>
      </c>
      <c r="B7" s="38">
        <f aca="true" t="shared" si="0" ref="B7:H7">SUM(B9:B11)</f>
        <v>633085</v>
      </c>
      <c r="C7" s="39">
        <f t="shared" si="0"/>
        <v>71305</v>
      </c>
      <c r="D7" s="39">
        <f t="shared" si="0"/>
        <v>45138</v>
      </c>
      <c r="E7" s="39">
        <f t="shared" si="0"/>
        <v>400729</v>
      </c>
      <c r="F7" s="39">
        <f t="shared" si="0"/>
        <v>12580</v>
      </c>
      <c r="G7" s="39">
        <f t="shared" si="0"/>
        <v>34021</v>
      </c>
      <c r="H7" s="39">
        <f t="shared" si="0"/>
        <v>14725</v>
      </c>
      <c r="I7" s="39">
        <f>SUM(I9:I11)</f>
        <v>99725</v>
      </c>
      <c r="J7" s="40"/>
      <c r="K7" s="41"/>
      <c r="L7" s="42"/>
      <c r="M7" s="42"/>
      <c r="N7" s="40"/>
      <c r="O7" s="40"/>
      <c r="AB7" s="44"/>
      <c r="AC7" s="44"/>
      <c r="AD7" s="44"/>
      <c r="AE7" s="44"/>
    </row>
    <row r="8" spans="1:31" s="43" customFormat="1" ht="3" customHeight="1">
      <c r="A8" s="37"/>
      <c r="B8" s="38"/>
      <c r="C8" s="39"/>
      <c r="D8" s="39"/>
      <c r="E8" s="39"/>
      <c r="F8" s="39"/>
      <c r="G8" s="39"/>
      <c r="H8" s="39"/>
      <c r="I8" s="39"/>
      <c r="J8" s="40"/>
      <c r="K8" s="45"/>
      <c r="L8" s="46"/>
      <c r="M8" s="46"/>
      <c r="N8" s="40"/>
      <c r="O8" s="40"/>
      <c r="AB8" s="44"/>
      <c r="AC8" s="44"/>
      <c r="AD8" s="44"/>
      <c r="AE8" s="44"/>
    </row>
    <row r="9" spans="1:31" s="43" customFormat="1" ht="12" customHeight="1">
      <c r="A9" s="47" t="s">
        <v>16</v>
      </c>
      <c r="B9" s="39">
        <f aca="true" t="shared" si="1" ref="B9:H9">SUM(B13:B23)</f>
        <v>182667</v>
      </c>
      <c r="C9" s="39">
        <f t="shared" si="1"/>
        <v>28372</v>
      </c>
      <c r="D9" s="39">
        <f t="shared" si="1"/>
        <v>18011</v>
      </c>
      <c r="E9" s="39">
        <f>SUM(E13:E23)</f>
        <v>93646</v>
      </c>
      <c r="F9" s="39">
        <f t="shared" si="1"/>
        <v>4465</v>
      </c>
      <c r="G9" s="39">
        <f t="shared" si="1"/>
        <v>5455</v>
      </c>
      <c r="H9" s="39">
        <f t="shared" si="1"/>
        <v>9654</v>
      </c>
      <c r="I9" s="39">
        <f>SUM(I13:I23)</f>
        <v>41075</v>
      </c>
      <c r="J9" s="40"/>
      <c r="K9" s="45"/>
      <c r="L9" s="46"/>
      <c r="M9" s="46"/>
      <c r="N9" s="40"/>
      <c r="O9" s="40"/>
      <c r="AB9" s="44"/>
      <c r="AC9" s="44"/>
      <c r="AD9" s="44"/>
      <c r="AE9" s="44"/>
    </row>
    <row r="10" spans="1:31" s="43" customFormat="1" ht="3" customHeight="1">
      <c r="A10" s="47"/>
      <c r="B10" s="38"/>
      <c r="C10" s="39"/>
      <c r="D10" s="39"/>
      <c r="E10" s="39"/>
      <c r="F10" s="39"/>
      <c r="G10" s="39"/>
      <c r="H10" s="39"/>
      <c r="I10" s="39"/>
      <c r="J10" s="40"/>
      <c r="K10" s="45"/>
      <c r="L10" s="46"/>
      <c r="M10" s="46"/>
      <c r="N10" s="40"/>
      <c r="O10" s="40"/>
      <c r="AB10" s="44"/>
      <c r="AC10" s="44"/>
      <c r="AD10" s="44"/>
      <c r="AE10" s="44"/>
    </row>
    <row r="11" spans="1:31" s="43" customFormat="1" ht="12" customHeight="1">
      <c r="A11" s="48" t="s">
        <v>17</v>
      </c>
      <c r="B11" s="39">
        <f aca="true" t="shared" si="2" ref="B11:I11">B25+B30+B37+B41+B47+B50+B60+B70+B75+B79+B86+B92</f>
        <v>450418</v>
      </c>
      <c r="C11" s="39">
        <f t="shared" si="2"/>
        <v>42933</v>
      </c>
      <c r="D11" s="39">
        <f t="shared" si="2"/>
        <v>27127</v>
      </c>
      <c r="E11" s="39">
        <f t="shared" si="2"/>
        <v>307083</v>
      </c>
      <c r="F11" s="39">
        <f t="shared" si="2"/>
        <v>8115</v>
      </c>
      <c r="G11" s="39">
        <f t="shared" si="2"/>
        <v>28566</v>
      </c>
      <c r="H11" s="39">
        <f t="shared" si="2"/>
        <v>5071</v>
      </c>
      <c r="I11" s="39">
        <f t="shared" si="2"/>
        <v>58650</v>
      </c>
      <c r="J11" s="40"/>
      <c r="K11" s="41"/>
      <c r="L11" s="42"/>
      <c r="M11" s="42"/>
      <c r="N11" s="40"/>
      <c r="O11" s="40"/>
      <c r="AB11" s="44"/>
      <c r="AC11" s="44"/>
      <c r="AD11" s="44"/>
      <c r="AE11" s="44"/>
    </row>
    <row r="12" spans="1:15" ht="12" customHeight="1">
      <c r="A12" s="49"/>
      <c r="B12" s="6"/>
      <c r="C12" s="6"/>
      <c r="D12" s="6"/>
      <c r="E12" s="6"/>
      <c r="F12" s="6"/>
      <c r="G12" s="6"/>
      <c r="H12" s="6"/>
      <c r="I12" s="6"/>
      <c r="J12" s="50"/>
      <c r="K12" s="50"/>
      <c r="L12" s="50"/>
      <c r="M12" s="50"/>
      <c r="N12" s="50"/>
      <c r="O12" s="50"/>
    </row>
    <row r="13" spans="1:31" ht="12" customHeight="1">
      <c r="A13" s="51" t="s">
        <v>18</v>
      </c>
      <c r="B13" s="52">
        <v>35482</v>
      </c>
      <c r="C13" s="52">
        <v>4903</v>
      </c>
      <c r="D13" s="52">
        <v>3177</v>
      </c>
      <c r="E13" s="52">
        <v>13756</v>
      </c>
      <c r="F13" s="52">
        <v>878</v>
      </c>
      <c r="G13" s="52">
        <v>506</v>
      </c>
      <c r="H13" s="52">
        <v>4493</v>
      </c>
      <c r="I13" s="52">
        <v>10946</v>
      </c>
      <c r="J13" s="53"/>
      <c r="K13" s="45"/>
      <c r="L13" s="46"/>
      <c r="M13" s="50"/>
      <c r="N13" s="50"/>
      <c r="O13" s="50"/>
      <c r="AB13" s="54"/>
      <c r="AC13" s="54"/>
      <c r="AD13" s="54"/>
      <c r="AE13" s="54"/>
    </row>
    <row r="14" spans="1:31" ht="12" customHeight="1">
      <c r="A14" s="51" t="s">
        <v>19</v>
      </c>
      <c r="B14" s="55">
        <v>12479</v>
      </c>
      <c r="C14" s="52">
        <v>602</v>
      </c>
      <c r="D14" s="52">
        <v>398</v>
      </c>
      <c r="E14" s="52">
        <v>5422</v>
      </c>
      <c r="F14" s="52">
        <v>726</v>
      </c>
      <c r="G14" s="52">
        <v>2232</v>
      </c>
      <c r="H14" s="52">
        <v>968</v>
      </c>
      <c r="I14" s="52">
        <v>2529</v>
      </c>
      <c r="J14" s="53"/>
      <c r="K14" s="45"/>
      <c r="L14" s="46"/>
      <c r="M14" s="50"/>
      <c r="N14" s="50"/>
      <c r="O14" s="50"/>
      <c r="AB14" s="54"/>
      <c r="AC14" s="54"/>
      <c r="AD14" s="54"/>
      <c r="AE14" s="54"/>
    </row>
    <row r="15" spans="1:31" ht="12" customHeight="1">
      <c r="A15" s="51" t="s">
        <v>20</v>
      </c>
      <c r="B15" s="52">
        <v>5509</v>
      </c>
      <c r="C15" s="52">
        <v>2383</v>
      </c>
      <c r="D15" s="52">
        <v>1760</v>
      </c>
      <c r="E15" s="52">
        <v>183</v>
      </c>
      <c r="F15" s="52">
        <v>4</v>
      </c>
      <c r="G15" s="52">
        <v>4</v>
      </c>
      <c r="H15" s="52">
        <v>738</v>
      </c>
      <c r="I15" s="52">
        <v>2197</v>
      </c>
      <c r="J15" s="53"/>
      <c r="K15" s="45"/>
      <c r="L15" s="46"/>
      <c r="M15" s="50"/>
      <c r="N15" s="50"/>
      <c r="O15" s="50"/>
      <c r="AB15" s="54"/>
      <c r="AC15" s="54"/>
      <c r="AD15" s="54"/>
      <c r="AE15" s="54"/>
    </row>
    <row r="16" spans="1:31" ht="12" customHeight="1">
      <c r="A16" s="51" t="s">
        <v>21</v>
      </c>
      <c r="B16" s="52">
        <v>27078</v>
      </c>
      <c r="C16" s="52">
        <v>2303</v>
      </c>
      <c r="D16" s="52">
        <v>1499</v>
      </c>
      <c r="E16" s="52">
        <v>19388</v>
      </c>
      <c r="F16" s="52">
        <v>628</v>
      </c>
      <c r="G16" s="52">
        <v>642</v>
      </c>
      <c r="H16" s="52">
        <v>649</v>
      </c>
      <c r="I16" s="52">
        <v>3468</v>
      </c>
      <c r="J16" s="53"/>
      <c r="K16" s="45"/>
      <c r="L16" s="46"/>
      <c r="M16" s="50"/>
      <c r="N16" s="50"/>
      <c r="O16" s="50"/>
      <c r="AB16" s="54"/>
      <c r="AC16" s="54"/>
      <c r="AD16" s="54"/>
      <c r="AE16" s="54"/>
    </row>
    <row r="17" spans="1:31" ht="12" customHeight="1">
      <c r="A17" s="51" t="s">
        <v>22</v>
      </c>
      <c r="B17" s="52">
        <v>19734</v>
      </c>
      <c r="C17" s="52">
        <v>1287</v>
      </c>
      <c r="D17" s="52">
        <v>819</v>
      </c>
      <c r="E17" s="52">
        <v>14733</v>
      </c>
      <c r="F17" s="52">
        <v>67</v>
      </c>
      <c r="G17" s="52">
        <v>83</v>
      </c>
      <c r="H17" s="52">
        <v>519</v>
      </c>
      <c r="I17" s="52">
        <v>3045</v>
      </c>
      <c r="J17" s="53"/>
      <c r="K17" s="45"/>
      <c r="L17" s="46"/>
      <c r="M17" s="50"/>
      <c r="N17" s="50"/>
      <c r="O17" s="50"/>
      <c r="AB17" s="54"/>
      <c r="AC17" s="54"/>
      <c r="AD17" s="54"/>
      <c r="AE17" s="54"/>
    </row>
    <row r="18" spans="1:31" ht="12" customHeight="1">
      <c r="A18" s="51" t="s">
        <v>23</v>
      </c>
      <c r="B18" s="52">
        <v>15220</v>
      </c>
      <c r="C18" s="52">
        <v>1542</v>
      </c>
      <c r="D18" s="52">
        <v>659</v>
      </c>
      <c r="E18" s="52">
        <v>8850</v>
      </c>
      <c r="F18" s="52">
        <v>394</v>
      </c>
      <c r="G18" s="52">
        <v>720</v>
      </c>
      <c r="H18" s="52">
        <v>393</v>
      </c>
      <c r="I18" s="52">
        <v>3321</v>
      </c>
      <c r="J18" s="53"/>
      <c r="K18" s="45"/>
      <c r="L18" s="46"/>
      <c r="M18" s="50"/>
      <c r="N18" s="50"/>
      <c r="O18" s="50"/>
      <c r="AB18" s="54"/>
      <c r="AC18" s="54"/>
      <c r="AD18" s="54"/>
      <c r="AE18" s="54"/>
    </row>
    <row r="19" spans="1:31" ht="12" customHeight="1">
      <c r="A19" s="51" t="s">
        <v>24</v>
      </c>
      <c r="B19" s="52">
        <v>7807</v>
      </c>
      <c r="C19" s="52">
        <v>664</v>
      </c>
      <c r="D19" s="52">
        <v>1</v>
      </c>
      <c r="E19" s="52">
        <v>4358</v>
      </c>
      <c r="F19" s="52">
        <v>152</v>
      </c>
      <c r="G19" s="52">
        <v>420</v>
      </c>
      <c r="H19" s="52">
        <v>202</v>
      </c>
      <c r="I19" s="52">
        <v>2011</v>
      </c>
      <c r="J19" s="53"/>
      <c r="K19" s="45"/>
      <c r="L19" s="46"/>
      <c r="M19" s="50"/>
      <c r="N19" s="50"/>
      <c r="O19" s="50"/>
      <c r="AB19" s="54"/>
      <c r="AC19" s="54"/>
      <c r="AD19" s="54"/>
      <c r="AE19" s="54"/>
    </row>
    <row r="20" spans="1:31" ht="12" customHeight="1">
      <c r="A20" s="51" t="s">
        <v>25</v>
      </c>
      <c r="B20" s="52">
        <v>20045</v>
      </c>
      <c r="C20" s="52">
        <v>3250</v>
      </c>
      <c r="D20" s="52">
        <v>2340</v>
      </c>
      <c r="E20" s="52">
        <v>11686</v>
      </c>
      <c r="F20" s="52">
        <v>614</v>
      </c>
      <c r="G20" s="52">
        <v>597</v>
      </c>
      <c r="H20" s="52">
        <v>334</v>
      </c>
      <c r="I20" s="52">
        <v>3564</v>
      </c>
      <c r="J20" s="53"/>
      <c r="K20" s="45"/>
      <c r="L20" s="46"/>
      <c r="M20" s="50"/>
      <c r="N20" s="50"/>
      <c r="O20" s="50"/>
      <c r="AB20" s="54"/>
      <c r="AC20" s="54"/>
      <c r="AD20" s="54"/>
      <c r="AE20" s="54"/>
    </row>
    <row r="21" spans="1:31" ht="12" customHeight="1">
      <c r="A21" s="51" t="s">
        <v>26</v>
      </c>
      <c r="B21" s="52">
        <v>12457</v>
      </c>
      <c r="C21" s="52">
        <v>2416</v>
      </c>
      <c r="D21" s="52">
        <v>1447</v>
      </c>
      <c r="E21" s="52">
        <v>6221</v>
      </c>
      <c r="F21" s="52">
        <v>465</v>
      </c>
      <c r="G21" s="52">
        <v>65</v>
      </c>
      <c r="H21" s="52">
        <v>301</v>
      </c>
      <c r="I21" s="52">
        <v>2989</v>
      </c>
      <c r="J21" s="53"/>
      <c r="K21" s="45"/>
      <c r="L21" s="46"/>
      <c r="M21" s="50"/>
      <c r="N21" s="50"/>
      <c r="O21" s="50"/>
      <c r="AB21" s="54"/>
      <c r="AC21" s="54"/>
      <c r="AD21" s="54"/>
      <c r="AE21" s="54"/>
    </row>
    <row r="22" spans="1:31" ht="12" customHeight="1">
      <c r="A22" s="51" t="s">
        <v>27</v>
      </c>
      <c r="B22" s="55">
        <v>9086</v>
      </c>
      <c r="C22" s="52">
        <v>2924</v>
      </c>
      <c r="D22" s="52">
        <v>1138</v>
      </c>
      <c r="E22" s="52">
        <v>2699</v>
      </c>
      <c r="F22" s="52">
        <v>187</v>
      </c>
      <c r="G22" s="52">
        <v>101</v>
      </c>
      <c r="H22" s="52">
        <v>301</v>
      </c>
      <c r="I22" s="52">
        <v>2874</v>
      </c>
      <c r="J22" s="53"/>
      <c r="K22" s="45"/>
      <c r="L22" s="46"/>
      <c r="M22" s="50"/>
      <c r="N22" s="50"/>
      <c r="O22" s="50"/>
      <c r="AB22" s="54"/>
      <c r="AC22" s="54"/>
      <c r="AD22" s="54"/>
      <c r="AE22" s="54"/>
    </row>
    <row r="23" spans="1:31" ht="12" customHeight="1">
      <c r="A23" s="51" t="s">
        <v>28</v>
      </c>
      <c r="B23" s="52">
        <v>17770</v>
      </c>
      <c r="C23" s="52">
        <v>6098</v>
      </c>
      <c r="D23" s="52">
        <v>4773</v>
      </c>
      <c r="E23" s="52">
        <v>6350</v>
      </c>
      <c r="F23" s="52">
        <v>350</v>
      </c>
      <c r="G23" s="52">
        <v>85</v>
      </c>
      <c r="H23" s="52">
        <v>756</v>
      </c>
      <c r="I23" s="52">
        <v>4131</v>
      </c>
      <c r="J23" s="53"/>
      <c r="K23" s="45"/>
      <c r="L23" s="46"/>
      <c r="M23" s="50"/>
      <c r="N23" s="50"/>
      <c r="O23" s="50"/>
      <c r="AB23" s="54"/>
      <c r="AC23" s="54"/>
      <c r="AD23" s="54"/>
      <c r="AE23" s="54"/>
    </row>
    <row r="24" spans="1:15" ht="6" customHeight="1">
      <c r="A24" s="49"/>
      <c r="B24" s="6"/>
      <c r="C24" s="6"/>
      <c r="D24" s="6"/>
      <c r="E24" s="6"/>
      <c r="F24" s="6"/>
      <c r="G24" s="6"/>
      <c r="H24" s="6"/>
      <c r="I24" s="6"/>
      <c r="J24" s="50"/>
      <c r="K24" s="50"/>
      <c r="L24" s="50"/>
      <c r="M24" s="50"/>
      <c r="N24" s="50"/>
      <c r="O24" s="50"/>
    </row>
    <row r="25" spans="1:31" s="43" customFormat="1" ht="12" customHeight="1">
      <c r="A25" s="48" t="s">
        <v>29</v>
      </c>
      <c r="B25" s="56">
        <f>SUM(B26:B28)</f>
        <v>12823</v>
      </c>
      <c r="C25" s="56">
        <f>SUM(C26:C28)</f>
        <v>2153</v>
      </c>
      <c r="D25" s="56">
        <f>SUM(D26:D29)</f>
        <v>946</v>
      </c>
      <c r="E25" s="56">
        <f>SUM(E26:E28)</f>
        <v>7355</v>
      </c>
      <c r="F25" s="56">
        <f>SUM(F26:F28)</f>
        <v>372</v>
      </c>
      <c r="G25" s="56">
        <f>SUM(G26:G28)</f>
        <v>183</v>
      </c>
      <c r="H25" s="56">
        <f>SUM(H26:H28)</f>
        <v>241</v>
      </c>
      <c r="I25" s="56">
        <f>SUM(I26:I28)</f>
        <v>2519</v>
      </c>
      <c r="J25" s="40"/>
      <c r="K25" s="57"/>
      <c r="L25" s="42"/>
      <c r="M25" s="40"/>
      <c r="N25" s="40"/>
      <c r="O25" s="40"/>
      <c r="AB25" s="44"/>
      <c r="AC25" s="44"/>
      <c r="AD25" s="44"/>
      <c r="AE25" s="44"/>
    </row>
    <row r="26" spans="1:31" ht="12" customHeight="1">
      <c r="A26" s="51" t="s">
        <v>30</v>
      </c>
      <c r="B26" s="52">
        <v>4633</v>
      </c>
      <c r="C26" s="52">
        <v>493</v>
      </c>
      <c r="D26" s="52">
        <v>379</v>
      </c>
      <c r="E26" s="52">
        <v>3063</v>
      </c>
      <c r="F26" s="52">
        <v>101</v>
      </c>
      <c r="G26" s="52">
        <v>119</v>
      </c>
      <c r="H26" s="52">
        <v>60</v>
      </c>
      <c r="I26" s="52">
        <v>797</v>
      </c>
      <c r="J26" s="53"/>
      <c r="K26" s="45"/>
      <c r="L26" s="46"/>
      <c r="M26" s="50"/>
      <c r="N26" s="50"/>
      <c r="O26" s="50"/>
      <c r="AB26" s="54"/>
      <c r="AC26" s="54"/>
      <c r="AD26" s="54"/>
      <c r="AE26" s="54"/>
    </row>
    <row r="27" spans="1:31" ht="12" customHeight="1">
      <c r="A27" s="51" t="s">
        <v>31</v>
      </c>
      <c r="B27" s="52">
        <v>4407</v>
      </c>
      <c r="C27" s="52">
        <v>926</v>
      </c>
      <c r="D27" s="52">
        <v>334</v>
      </c>
      <c r="E27" s="52">
        <v>2146</v>
      </c>
      <c r="F27" s="52">
        <v>194</v>
      </c>
      <c r="G27" s="52">
        <v>33</v>
      </c>
      <c r="H27" s="52">
        <v>92</v>
      </c>
      <c r="I27" s="52">
        <v>1016</v>
      </c>
      <c r="J27" s="53"/>
      <c r="K27" s="45"/>
      <c r="L27" s="46"/>
      <c r="M27" s="50"/>
      <c r="N27" s="50"/>
      <c r="O27" s="50"/>
      <c r="AB27" s="54"/>
      <c r="AC27" s="54"/>
      <c r="AD27" s="54"/>
      <c r="AE27" s="54"/>
    </row>
    <row r="28" spans="1:31" ht="12" customHeight="1">
      <c r="A28" s="51" t="s">
        <v>32</v>
      </c>
      <c r="B28" s="52">
        <v>3783</v>
      </c>
      <c r="C28" s="52">
        <v>734</v>
      </c>
      <c r="D28" s="52">
        <v>233</v>
      </c>
      <c r="E28" s="52">
        <v>2146</v>
      </c>
      <c r="F28" s="52">
        <v>77</v>
      </c>
      <c r="G28" s="52">
        <v>31</v>
      </c>
      <c r="H28" s="52">
        <v>89</v>
      </c>
      <c r="I28" s="52">
        <v>706</v>
      </c>
      <c r="J28" s="53"/>
      <c r="K28" s="45"/>
      <c r="L28" s="46"/>
      <c r="M28" s="50"/>
      <c r="N28" s="50"/>
      <c r="O28" s="50"/>
      <c r="AB28" s="54"/>
      <c r="AC28" s="54"/>
      <c r="AD28" s="54"/>
      <c r="AE28" s="54"/>
    </row>
    <row r="29" spans="1:15" ht="6" customHeight="1">
      <c r="A29" s="49"/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  <c r="N29" s="50"/>
      <c r="O29" s="50"/>
    </row>
    <row r="30" spans="1:31" s="43" customFormat="1" ht="12" customHeight="1">
      <c r="A30" s="48" t="s">
        <v>33</v>
      </c>
      <c r="B30" s="56">
        <f aca="true" t="shared" si="3" ref="B30:I30">SUM(B31:B35)</f>
        <v>32385</v>
      </c>
      <c r="C30" s="56">
        <f t="shared" si="3"/>
        <v>6205</v>
      </c>
      <c r="D30" s="56">
        <f t="shared" si="3"/>
        <v>2979</v>
      </c>
      <c r="E30" s="56">
        <f t="shared" si="3"/>
        <v>16253</v>
      </c>
      <c r="F30" s="56">
        <f t="shared" si="3"/>
        <v>1370</v>
      </c>
      <c r="G30" s="56">
        <f t="shared" si="3"/>
        <v>560</v>
      </c>
      <c r="H30" s="56">
        <f t="shared" si="3"/>
        <v>629</v>
      </c>
      <c r="I30" s="56">
        <f t="shared" si="3"/>
        <v>7368</v>
      </c>
      <c r="J30" s="56"/>
      <c r="K30" s="57"/>
      <c r="L30" s="42"/>
      <c r="M30" s="40"/>
      <c r="N30" s="40"/>
      <c r="O30" s="40"/>
      <c r="AB30" s="44"/>
      <c r="AC30" s="44"/>
      <c r="AD30" s="44"/>
      <c r="AE30" s="44"/>
    </row>
    <row r="31" spans="1:31" ht="12" customHeight="1">
      <c r="A31" s="51" t="s">
        <v>34</v>
      </c>
      <c r="B31" s="52">
        <v>7259</v>
      </c>
      <c r="C31" s="52">
        <v>1246</v>
      </c>
      <c r="D31" s="52">
        <v>454</v>
      </c>
      <c r="E31" s="52">
        <v>3838</v>
      </c>
      <c r="F31" s="52">
        <v>343</v>
      </c>
      <c r="G31" s="52">
        <v>115</v>
      </c>
      <c r="H31" s="52">
        <v>129</v>
      </c>
      <c r="I31" s="52">
        <v>1588</v>
      </c>
      <c r="J31" s="53"/>
      <c r="K31" s="45"/>
      <c r="L31" s="46"/>
      <c r="M31" s="50"/>
      <c r="N31" s="50"/>
      <c r="O31" s="50"/>
      <c r="AB31" s="54"/>
      <c r="AC31" s="54"/>
      <c r="AD31" s="54"/>
      <c r="AE31" s="54"/>
    </row>
    <row r="32" spans="1:31" ht="12" customHeight="1">
      <c r="A32" s="51" t="s">
        <v>35</v>
      </c>
      <c r="B32" s="52">
        <v>719</v>
      </c>
      <c r="C32" s="52">
        <v>35</v>
      </c>
      <c r="D32" s="52">
        <v>10</v>
      </c>
      <c r="E32" s="52">
        <v>248</v>
      </c>
      <c r="F32" s="52">
        <v>1</v>
      </c>
      <c r="G32" s="52">
        <v>2</v>
      </c>
      <c r="H32" s="52">
        <v>30</v>
      </c>
      <c r="I32" s="52">
        <v>403</v>
      </c>
      <c r="J32" s="53"/>
      <c r="K32" s="45"/>
      <c r="L32" s="46"/>
      <c r="M32" s="50"/>
      <c r="N32" s="50"/>
      <c r="O32" s="50"/>
      <c r="AB32" s="54"/>
      <c r="AC32" s="54"/>
      <c r="AD32" s="54"/>
      <c r="AE32" s="54"/>
    </row>
    <row r="33" spans="1:31" ht="12" customHeight="1">
      <c r="A33" s="51" t="s">
        <v>36</v>
      </c>
      <c r="B33" s="52">
        <v>11238</v>
      </c>
      <c r="C33" s="52">
        <v>2355</v>
      </c>
      <c r="D33" s="52">
        <v>1239</v>
      </c>
      <c r="E33" s="52">
        <v>5538</v>
      </c>
      <c r="F33" s="52">
        <v>566</v>
      </c>
      <c r="G33" s="52">
        <v>103</v>
      </c>
      <c r="H33" s="52">
        <v>227</v>
      </c>
      <c r="I33" s="52">
        <v>2449</v>
      </c>
      <c r="J33" s="53"/>
      <c r="K33" s="45"/>
      <c r="L33" s="46"/>
      <c r="M33" s="50"/>
      <c r="N33" s="50"/>
      <c r="O33" s="50"/>
      <c r="AB33" s="54"/>
      <c r="AC33" s="54"/>
      <c r="AD33" s="54"/>
      <c r="AE33" s="54"/>
    </row>
    <row r="34" spans="1:31" ht="12" customHeight="1">
      <c r="A34" s="51" t="s">
        <v>37</v>
      </c>
      <c r="B34" s="52">
        <v>4133</v>
      </c>
      <c r="C34" s="52">
        <v>806</v>
      </c>
      <c r="D34" s="52">
        <v>423</v>
      </c>
      <c r="E34" s="52">
        <v>2115</v>
      </c>
      <c r="F34" s="52">
        <v>64</v>
      </c>
      <c r="G34" s="52">
        <v>86</v>
      </c>
      <c r="H34" s="52">
        <v>83</v>
      </c>
      <c r="I34" s="52">
        <v>979</v>
      </c>
      <c r="J34" s="53"/>
      <c r="K34" s="45"/>
      <c r="L34" s="46"/>
      <c r="M34" s="50"/>
      <c r="N34" s="50"/>
      <c r="O34" s="50"/>
      <c r="AB34" s="54"/>
      <c r="AC34" s="54"/>
      <c r="AD34" s="54"/>
      <c r="AE34" s="54"/>
    </row>
    <row r="35" spans="1:31" ht="12" customHeight="1">
      <c r="A35" s="51" t="s">
        <v>38</v>
      </c>
      <c r="B35" s="52">
        <v>9036</v>
      </c>
      <c r="C35" s="52">
        <v>1763</v>
      </c>
      <c r="D35" s="52">
        <v>853</v>
      </c>
      <c r="E35" s="52">
        <v>4514</v>
      </c>
      <c r="F35" s="52">
        <v>396</v>
      </c>
      <c r="G35" s="52">
        <v>254</v>
      </c>
      <c r="H35" s="52">
        <v>160</v>
      </c>
      <c r="I35" s="52">
        <v>1949</v>
      </c>
      <c r="J35" s="53"/>
      <c r="K35" s="45"/>
      <c r="L35" s="46"/>
      <c r="M35" s="50"/>
      <c r="N35" s="50"/>
      <c r="O35" s="50"/>
      <c r="AB35" s="54"/>
      <c r="AC35" s="54"/>
      <c r="AD35" s="54"/>
      <c r="AE35" s="54"/>
    </row>
    <row r="36" spans="1:15" ht="6" customHeight="1">
      <c r="A36" s="49"/>
      <c r="B36" s="6"/>
      <c r="C36" s="6"/>
      <c r="D36" s="6"/>
      <c r="E36" s="6"/>
      <c r="F36" s="6"/>
      <c r="G36" s="6"/>
      <c r="H36" s="6"/>
      <c r="I36" s="6"/>
      <c r="J36" s="50"/>
      <c r="K36" s="50"/>
      <c r="L36" s="50"/>
      <c r="M36" s="50"/>
      <c r="N36" s="50"/>
      <c r="O36" s="50"/>
    </row>
    <row r="37" spans="1:31" s="43" customFormat="1" ht="12" customHeight="1">
      <c r="A37" s="48" t="s">
        <v>39</v>
      </c>
      <c r="B37" s="58">
        <f aca="true" t="shared" si="4" ref="B37:I37">SUM(B38:B39)</f>
        <v>21759</v>
      </c>
      <c r="C37" s="58">
        <f t="shared" si="4"/>
        <v>3600</v>
      </c>
      <c r="D37" s="58">
        <f>SUM(D38:D39)</f>
        <v>2006</v>
      </c>
      <c r="E37" s="58">
        <f t="shared" si="4"/>
        <v>11017</v>
      </c>
      <c r="F37" s="58">
        <f t="shared" si="4"/>
        <v>874</v>
      </c>
      <c r="G37" s="58">
        <f t="shared" si="4"/>
        <v>1067</v>
      </c>
      <c r="H37" s="58">
        <f t="shared" si="4"/>
        <v>441</v>
      </c>
      <c r="I37" s="58">
        <f t="shared" si="4"/>
        <v>4760</v>
      </c>
      <c r="J37" s="40"/>
      <c r="K37" s="57"/>
      <c r="L37" s="42"/>
      <c r="M37" s="40"/>
      <c r="N37" s="40"/>
      <c r="O37" s="40"/>
      <c r="AB37" s="44"/>
      <c r="AC37" s="44"/>
      <c r="AD37" s="44"/>
      <c r="AE37" s="44"/>
    </row>
    <row r="38" spans="1:31" ht="12" customHeight="1">
      <c r="A38" s="51" t="s">
        <v>40</v>
      </c>
      <c r="B38" s="52">
        <v>7409</v>
      </c>
      <c r="C38" s="52">
        <v>1748</v>
      </c>
      <c r="D38" s="52">
        <v>699</v>
      </c>
      <c r="E38" s="52">
        <v>2195</v>
      </c>
      <c r="F38" s="52">
        <v>312</v>
      </c>
      <c r="G38" s="52">
        <v>724</v>
      </c>
      <c r="H38" s="52">
        <v>249</v>
      </c>
      <c r="I38" s="52">
        <v>2181</v>
      </c>
      <c r="J38" s="53"/>
      <c r="K38" s="45"/>
      <c r="L38" s="46"/>
      <c r="M38" s="50"/>
      <c r="N38" s="50"/>
      <c r="O38" s="50"/>
      <c r="AB38" s="54"/>
      <c r="AC38" s="54"/>
      <c r="AD38" s="54"/>
      <c r="AE38" s="54"/>
    </row>
    <row r="39" spans="1:31" ht="12" customHeight="1">
      <c r="A39" s="51" t="s">
        <v>41</v>
      </c>
      <c r="B39" s="52">
        <v>14350</v>
      </c>
      <c r="C39" s="52">
        <v>1852</v>
      </c>
      <c r="D39" s="52">
        <v>1307</v>
      </c>
      <c r="E39" s="52">
        <v>8822</v>
      </c>
      <c r="F39" s="52">
        <v>562</v>
      </c>
      <c r="G39" s="52">
        <v>343</v>
      </c>
      <c r="H39" s="52">
        <v>192</v>
      </c>
      <c r="I39" s="52">
        <v>2579</v>
      </c>
      <c r="J39" s="53"/>
      <c r="K39" s="45"/>
      <c r="L39" s="46"/>
      <c r="M39" s="50"/>
      <c r="N39" s="50"/>
      <c r="O39" s="50"/>
      <c r="AB39" s="54"/>
      <c r="AC39" s="54"/>
      <c r="AD39" s="54"/>
      <c r="AE39" s="54"/>
    </row>
    <row r="40" spans="1:15" ht="6" customHeight="1">
      <c r="A40" s="49"/>
      <c r="B40" s="6"/>
      <c r="C40" s="6"/>
      <c r="D40" s="6"/>
      <c r="E40" s="6"/>
      <c r="F40" s="6"/>
      <c r="G40" s="6"/>
      <c r="H40" s="6"/>
      <c r="I40" s="6"/>
      <c r="J40" s="50"/>
      <c r="K40" s="50"/>
      <c r="L40" s="50"/>
      <c r="M40" s="50"/>
      <c r="N40" s="50"/>
      <c r="O40" s="50"/>
    </row>
    <row r="41" spans="1:31" s="43" customFormat="1" ht="12" customHeight="1">
      <c r="A41" s="48" t="s">
        <v>42</v>
      </c>
      <c r="B41" s="58">
        <f aca="true" t="shared" si="5" ref="B41:G41">SUM(B42:B45)</f>
        <v>41004</v>
      </c>
      <c r="C41" s="58">
        <f t="shared" si="5"/>
        <v>4187</v>
      </c>
      <c r="D41" s="58">
        <f t="shared" si="5"/>
        <v>3564</v>
      </c>
      <c r="E41" s="58">
        <f t="shared" si="5"/>
        <v>22396</v>
      </c>
      <c r="F41" s="58">
        <f t="shared" si="5"/>
        <v>1301</v>
      </c>
      <c r="G41" s="58">
        <f t="shared" si="5"/>
        <v>5432</v>
      </c>
      <c r="H41" s="58">
        <f>SUM(H42:H45)</f>
        <v>593</v>
      </c>
      <c r="I41" s="58">
        <f>SUM(I42:I45)</f>
        <v>7095</v>
      </c>
      <c r="J41" s="40"/>
      <c r="K41" s="57"/>
      <c r="L41" s="42"/>
      <c r="M41" s="40"/>
      <c r="N41" s="40"/>
      <c r="O41" s="40"/>
      <c r="AB41" s="44"/>
      <c r="AC41" s="44"/>
      <c r="AD41" s="44"/>
      <c r="AE41" s="44"/>
    </row>
    <row r="42" spans="1:31" ht="12" customHeight="1">
      <c r="A42" s="51" t="s">
        <v>43</v>
      </c>
      <c r="B42" s="52">
        <v>9170</v>
      </c>
      <c r="C42" s="52">
        <v>887</v>
      </c>
      <c r="D42" s="52">
        <v>689</v>
      </c>
      <c r="E42" s="52">
        <v>6139</v>
      </c>
      <c r="F42" s="52">
        <v>287</v>
      </c>
      <c r="G42" s="52">
        <v>358</v>
      </c>
      <c r="H42" s="52">
        <v>91</v>
      </c>
      <c r="I42" s="52">
        <v>1408</v>
      </c>
      <c r="J42" s="53"/>
      <c r="K42" s="45"/>
      <c r="L42" s="46"/>
      <c r="M42" s="50"/>
      <c r="N42" s="50"/>
      <c r="O42" s="50"/>
      <c r="AB42" s="54"/>
      <c r="AC42" s="54"/>
      <c r="AD42" s="54"/>
      <c r="AE42" s="54"/>
    </row>
    <row r="43" spans="1:31" ht="12" customHeight="1">
      <c r="A43" s="51" t="s">
        <v>44</v>
      </c>
      <c r="B43" s="52">
        <v>5100</v>
      </c>
      <c r="C43" s="52">
        <v>1019</v>
      </c>
      <c r="D43" s="52">
        <v>888</v>
      </c>
      <c r="E43" s="52">
        <v>2143</v>
      </c>
      <c r="F43" s="52">
        <v>281</v>
      </c>
      <c r="G43" s="52">
        <v>76</v>
      </c>
      <c r="H43" s="52">
        <v>139</v>
      </c>
      <c r="I43" s="52">
        <v>1442</v>
      </c>
      <c r="J43" s="53"/>
      <c r="K43" s="45"/>
      <c r="L43" s="46"/>
      <c r="M43" s="50"/>
      <c r="N43" s="50"/>
      <c r="O43" s="50"/>
      <c r="AB43" s="54"/>
      <c r="AC43" s="54"/>
      <c r="AD43" s="54"/>
      <c r="AE43" s="54"/>
    </row>
    <row r="44" spans="1:31" ht="12" customHeight="1">
      <c r="A44" s="51" t="s">
        <v>45</v>
      </c>
      <c r="B44" s="52">
        <v>13941</v>
      </c>
      <c r="C44" s="52">
        <v>1594</v>
      </c>
      <c r="D44" s="52">
        <v>1424</v>
      </c>
      <c r="E44" s="52">
        <v>7927</v>
      </c>
      <c r="F44" s="52">
        <v>413</v>
      </c>
      <c r="G44" s="52">
        <v>1821</v>
      </c>
      <c r="H44" s="52">
        <v>176</v>
      </c>
      <c r="I44" s="52">
        <v>2010</v>
      </c>
      <c r="J44" s="53"/>
      <c r="K44" s="45"/>
      <c r="L44" s="46"/>
      <c r="M44" s="50"/>
      <c r="N44" s="50"/>
      <c r="O44" s="50"/>
      <c r="AB44" s="54"/>
      <c r="AC44" s="54"/>
      <c r="AD44" s="54"/>
      <c r="AE44" s="54"/>
    </row>
    <row r="45" spans="1:31" ht="12" customHeight="1">
      <c r="A45" s="51" t="s">
        <v>46</v>
      </c>
      <c r="B45" s="59">
        <v>12793</v>
      </c>
      <c r="C45" s="52">
        <v>687</v>
      </c>
      <c r="D45" s="52">
        <v>563</v>
      </c>
      <c r="E45" s="52">
        <v>6187</v>
      </c>
      <c r="F45" s="52">
        <v>320</v>
      </c>
      <c r="G45" s="52">
        <v>3177</v>
      </c>
      <c r="H45" s="52">
        <v>187</v>
      </c>
      <c r="I45" s="52">
        <v>2235</v>
      </c>
      <c r="J45" s="53"/>
      <c r="K45" s="45"/>
      <c r="L45" s="46"/>
      <c r="M45" s="50"/>
      <c r="N45" s="50"/>
      <c r="O45" s="50"/>
      <c r="AB45" s="54"/>
      <c r="AC45" s="54"/>
      <c r="AD45" s="54"/>
      <c r="AE45" s="54"/>
    </row>
    <row r="46" spans="1:15" ht="6" customHeight="1">
      <c r="A46" s="49"/>
      <c r="B46" s="6"/>
      <c r="C46" s="6"/>
      <c r="D46" s="6"/>
      <c r="E46" s="6"/>
      <c r="F46" s="6"/>
      <c r="G46" s="6"/>
      <c r="H46" s="6"/>
      <c r="I46" s="6"/>
      <c r="J46" s="50"/>
      <c r="K46" s="50"/>
      <c r="L46" s="50"/>
      <c r="M46" s="50"/>
      <c r="N46" s="50"/>
      <c r="O46" s="50"/>
    </row>
    <row r="47" spans="1:31" s="43" customFormat="1" ht="12" customHeight="1">
      <c r="A47" s="48" t="s">
        <v>47</v>
      </c>
      <c r="B47" s="56">
        <f aca="true" t="shared" si="6" ref="B47:I47">SUM(B48)</f>
        <v>4955</v>
      </c>
      <c r="C47" s="56">
        <f t="shared" si="6"/>
        <v>546</v>
      </c>
      <c r="D47" s="56">
        <f t="shared" si="6"/>
        <v>151</v>
      </c>
      <c r="E47" s="56">
        <f t="shared" si="6"/>
        <v>2955</v>
      </c>
      <c r="F47" s="56">
        <f t="shared" si="6"/>
        <v>35</v>
      </c>
      <c r="G47" s="56">
        <f t="shared" si="6"/>
        <v>60</v>
      </c>
      <c r="H47" s="56">
        <f t="shared" si="6"/>
        <v>158</v>
      </c>
      <c r="I47" s="56">
        <f t="shared" si="6"/>
        <v>1201</v>
      </c>
      <c r="J47" s="60"/>
      <c r="K47" s="57"/>
      <c r="L47" s="42"/>
      <c r="M47" s="40"/>
      <c r="N47" s="40"/>
      <c r="O47" s="40"/>
      <c r="AB47" s="44"/>
      <c r="AC47" s="44"/>
      <c r="AD47" s="44"/>
      <c r="AE47" s="44"/>
    </row>
    <row r="48" spans="1:31" ht="12" customHeight="1">
      <c r="A48" s="51" t="s">
        <v>48</v>
      </c>
      <c r="B48" s="52">
        <v>4955</v>
      </c>
      <c r="C48" s="52">
        <v>546</v>
      </c>
      <c r="D48" s="52">
        <v>151</v>
      </c>
      <c r="E48" s="52">
        <v>2955</v>
      </c>
      <c r="F48" s="52">
        <v>35</v>
      </c>
      <c r="G48" s="52">
        <v>60</v>
      </c>
      <c r="H48" s="52">
        <v>158</v>
      </c>
      <c r="I48" s="52">
        <v>1201</v>
      </c>
      <c r="J48" s="53"/>
      <c r="K48" s="45"/>
      <c r="L48" s="46"/>
      <c r="M48" s="50"/>
      <c r="N48" s="50"/>
      <c r="O48" s="50"/>
      <c r="AB48" s="54"/>
      <c r="AC48" s="54"/>
      <c r="AD48" s="54"/>
      <c r="AE48" s="54"/>
    </row>
    <row r="49" spans="1:15" ht="6" customHeight="1">
      <c r="A49" s="49"/>
      <c r="B49" s="6"/>
      <c r="C49" s="6"/>
      <c r="D49" s="6"/>
      <c r="E49" s="6"/>
      <c r="F49" s="6"/>
      <c r="G49" s="6"/>
      <c r="H49" s="6"/>
      <c r="I49" s="6"/>
      <c r="J49" s="50"/>
      <c r="K49" s="50"/>
      <c r="L49" s="50"/>
      <c r="M49" s="50"/>
      <c r="N49" s="50"/>
      <c r="O49" s="50"/>
    </row>
    <row r="50" spans="1:31" s="43" customFormat="1" ht="12" customHeight="1">
      <c r="A50" s="48" t="s">
        <v>49</v>
      </c>
      <c r="B50" s="61">
        <f aca="true" t="shared" si="7" ref="B50:I50">SUM(B51:B58)</f>
        <v>70741</v>
      </c>
      <c r="C50" s="61">
        <f t="shared" si="7"/>
        <v>2017</v>
      </c>
      <c r="D50" s="61">
        <f t="shared" si="7"/>
        <v>973</v>
      </c>
      <c r="E50" s="61">
        <f t="shared" si="7"/>
        <v>61608</v>
      </c>
      <c r="F50" s="61">
        <f t="shared" si="7"/>
        <v>128</v>
      </c>
      <c r="G50" s="61">
        <f t="shared" si="7"/>
        <v>468</v>
      </c>
      <c r="H50" s="61">
        <f t="shared" si="7"/>
        <v>427</v>
      </c>
      <c r="I50" s="61">
        <f t="shared" si="7"/>
        <v>6093</v>
      </c>
      <c r="J50" s="61"/>
      <c r="K50" s="62"/>
      <c r="L50" s="42"/>
      <c r="M50" s="40"/>
      <c r="N50" s="40"/>
      <c r="O50" s="40"/>
      <c r="AB50" s="44"/>
      <c r="AC50" s="44"/>
      <c r="AD50" s="44"/>
      <c r="AE50" s="44"/>
    </row>
    <row r="51" spans="1:31" ht="12" customHeight="1">
      <c r="A51" s="51" t="s">
        <v>50</v>
      </c>
      <c r="B51" s="52">
        <v>1579</v>
      </c>
      <c r="C51" s="52">
        <v>113</v>
      </c>
      <c r="D51" s="52">
        <v>9</v>
      </c>
      <c r="E51" s="52">
        <v>1005</v>
      </c>
      <c r="F51" s="52">
        <v>3</v>
      </c>
      <c r="G51" s="52">
        <v>2</v>
      </c>
      <c r="H51" s="52">
        <v>30</v>
      </c>
      <c r="I51" s="52">
        <v>426</v>
      </c>
      <c r="J51" s="53"/>
      <c r="K51" s="45"/>
      <c r="L51" s="46"/>
      <c r="M51" s="50"/>
      <c r="N51" s="50"/>
      <c r="O51" s="50"/>
      <c r="AB51" s="54"/>
      <c r="AC51" s="54"/>
      <c r="AD51" s="54"/>
      <c r="AE51" s="54"/>
    </row>
    <row r="52" spans="1:31" ht="12" customHeight="1">
      <c r="A52" s="51" t="s">
        <v>51</v>
      </c>
      <c r="B52" s="52">
        <v>8336</v>
      </c>
      <c r="C52" s="52">
        <v>369</v>
      </c>
      <c r="D52" s="52">
        <v>270</v>
      </c>
      <c r="E52" s="52">
        <v>6841</v>
      </c>
      <c r="F52" s="52">
        <v>24</v>
      </c>
      <c r="G52" s="52">
        <v>40</v>
      </c>
      <c r="H52" s="52">
        <v>89</v>
      </c>
      <c r="I52" s="52">
        <v>973</v>
      </c>
      <c r="J52" s="53"/>
      <c r="K52" s="45"/>
      <c r="L52" s="46"/>
      <c r="M52" s="50"/>
      <c r="N52" s="50"/>
      <c r="O52" s="50"/>
      <c r="AB52" s="54"/>
      <c r="AC52" s="54"/>
      <c r="AD52" s="54"/>
      <c r="AE52" s="54"/>
    </row>
    <row r="53" spans="1:31" ht="12" customHeight="1">
      <c r="A53" s="51" t="s">
        <v>52</v>
      </c>
      <c r="B53" s="52">
        <v>12344</v>
      </c>
      <c r="C53" s="52">
        <v>154</v>
      </c>
      <c r="D53" s="52">
        <v>98</v>
      </c>
      <c r="E53" s="52">
        <v>10952</v>
      </c>
      <c r="F53" s="52">
        <v>29</v>
      </c>
      <c r="G53" s="52">
        <v>136</v>
      </c>
      <c r="H53" s="52">
        <v>28</v>
      </c>
      <c r="I53" s="52">
        <v>1045</v>
      </c>
      <c r="J53" s="53"/>
      <c r="K53" s="45"/>
      <c r="L53" s="46"/>
      <c r="M53" s="50"/>
      <c r="N53" s="50"/>
      <c r="O53" s="50"/>
      <c r="AB53" s="54"/>
      <c r="AC53" s="54"/>
      <c r="AD53" s="54"/>
      <c r="AE53" s="54"/>
    </row>
    <row r="54" spans="1:31" ht="12" customHeight="1">
      <c r="A54" s="51" t="s">
        <v>53</v>
      </c>
      <c r="B54" s="52">
        <v>26614</v>
      </c>
      <c r="C54" s="52">
        <v>458</v>
      </c>
      <c r="D54" s="52">
        <v>324</v>
      </c>
      <c r="E54" s="52">
        <v>24642</v>
      </c>
      <c r="F54" s="52">
        <v>33</v>
      </c>
      <c r="G54" s="52">
        <v>101</v>
      </c>
      <c r="H54" s="52">
        <v>75</v>
      </c>
      <c r="I54" s="52">
        <v>1305</v>
      </c>
      <c r="J54" s="53"/>
      <c r="K54" s="45"/>
      <c r="L54" s="46"/>
      <c r="M54" s="50"/>
      <c r="N54" s="50"/>
      <c r="O54" s="50"/>
      <c r="AB54" s="54"/>
      <c r="AC54" s="54"/>
      <c r="AD54" s="54"/>
      <c r="AE54" s="54"/>
    </row>
    <row r="55" spans="1:31" ht="12" customHeight="1">
      <c r="A55" s="51" t="s">
        <v>54</v>
      </c>
      <c r="B55" s="52">
        <v>8145</v>
      </c>
      <c r="C55" s="52">
        <v>289</v>
      </c>
      <c r="D55" s="52">
        <v>232</v>
      </c>
      <c r="E55" s="52">
        <v>7214</v>
      </c>
      <c r="F55" s="52">
        <v>10</v>
      </c>
      <c r="G55" s="52">
        <v>34</v>
      </c>
      <c r="H55" s="52">
        <v>51</v>
      </c>
      <c r="I55" s="52">
        <v>547</v>
      </c>
      <c r="J55" s="53"/>
      <c r="K55" s="45"/>
      <c r="L55" s="46"/>
      <c r="M55" s="50"/>
      <c r="N55" s="50"/>
      <c r="O55" s="50"/>
      <c r="AB55" s="54"/>
      <c r="AC55" s="54"/>
      <c r="AD55" s="54"/>
      <c r="AE55" s="54"/>
    </row>
    <row r="56" spans="1:31" ht="12" customHeight="1">
      <c r="A56" s="51" t="s">
        <v>55</v>
      </c>
      <c r="B56" s="52">
        <v>2024</v>
      </c>
      <c r="C56" s="52">
        <v>118</v>
      </c>
      <c r="D56" s="52">
        <v>6</v>
      </c>
      <c r="E56" s="52">
        <v>1334</v>
      </c>
      <c r="F56" s="52">
        <v>3</v>
      </c>
      <c r="G56" s="52">
        <v>8</v>
      </c>
      <c r="H56" s="52">
        <v>38</v>
      </c>
      <c r="I56" s="52">
        <v>523</v>
      </c>
      <c r="J56" s="53"/>
      <c r="K56" s="45"/>
      <c r="L56" s="46"/>
      <c r="M56" s="50"/>
      <c r="N56" s="50"/>
      <c r="O56" s="50"/>
      <c r="AB56" s="54"/>
      <c r="AC56" s="54"/>
      <c r="AD56" s="54"/>
      <c r="AE56" s="54"/>
    </row>
    <row r="57" spans="1:31" ht="12" customHeight="1">
      <c r="A57" s="63" t="s">
        <v>56</v>
      </c>
      <c r="B57" s="64">
        <v>2537</v>
      </c>
      <c r="C57" s="52">
        <v>126</v>
      </c>
      <c r="D57" s="65">
        <v>0</v>
      </c>
      <c r="E57" s="52">
        <v>2197</v>
      </c>
      <c r="F57" s="52">
        <v>13</v>
      </c>
      <c r="G57" s="52">
        <v>33</v>
      </c>
      <c r="H57" s="52">
        <v>22</v>
      </c>
      <c r="I57" s="52">
        <v>146</v>
      </c>
      <c r="J57" s="53"/>
      <c r="K57" s="45"/>
      <c r="L57" s="46"/>
      <c r="M57" s="50"/>
      <c r="N57" s="50"/>
      <c r="O57" s="50"/>
      <c r="AB57" s="54"/>
      <c r="AC57" s="54"/>
      <c r="AD57" s="54"/>
      <c r="AE57" s="54"/>
    </row>
    <row r="58" spans="1:31" ht="12" customHeight="1">
      <c r="A58" s="51" t="s">
        <v>57</v>
      </c>
      <c r="B58" s="52">
        <v>9162</v>
      </c>
      <c r="C58" s="52">
        <v>390</v>
      </c>
      <c r="D58" s="52">
        <v>34</v>
      </c>
      <c r="E58" s="52">
        <v>7423</v>
      </c>
      <c r="F58" s="52">
        <v>13</v>
      </c>
      <c r="G58" s="52">
        <v>114</v>
      </c>
      <c r="H58" s="52">
        <v>94</v>
      </c>
      <c r="I58" s="52">
        <v>1128</v>
      </c>
      <c r="J58" s="53"/>
      <c r="K58" s="45"/>
      <c r="L58" s="46"/>
      <c r="M58" s="50"/>
      <c r="N58" s="50"/>
      <c r="O58" s="50"/>
      <c r="AB58" s="54"/>
      <c r="AC58" s="54"/>
      <c r="AD58" s="54"/>
      <c r="AE58" s="54"/>
    </row>
    <row r="59" spans="1:15" ht="6" customHeight="1">
      <c r="A59" s="49"/>
      <c r="B59" s="6"/>
      <c r="C59" s="6"/>
      <c r="D59" s="6"/>
      <c r="E59" s="6"/>
      <c r="F59" s="6"/>
      <c r="G59" s="6"/>
      <c r="H59" s="6"/>
      <c r="I59" s="6"/>
      <c r="J59" s="50"/>
      <c r="K59" s="50"/>
      <c r="L59" s="50"/>
      <c r="M59" s="50"/>
      <c r="N59" s="50"/>
      <c r="O59" s="50"/>
    </row>
    <row r="60" spans="1:31" s="43" customFormat="1" ht="12" customHeight="1">
      <c r="A60" s="48" t="s">
        <v>58</v>
      </c>
      <c r="B60" s="58">
        <f aca="true" t="shared" si="8" ref="B60:H60">SUM(B61:B68)</f>
        <v>74218</v>
      </c>
      <c r="C60" s="58">
        <f t="shared" si="8"/>
        <v>9124</v>
      </c>
      <c r="D60" s="58">
        <f t="shared" si="8"/>
        <v>5321</v>
      </c>
      <c r="E60" s="58">
        <f t="shared" si="8"/>
        <v>48689</v>
      </c>
      <c r="F60" s="58">
        <f t="shared" si="8"/>
        <v>1538</v>
      </c>
      <c r="G60" s="58">
        <f t="shared" si="8"/>
        <v>3519</v>
      </c>
      <c r="H60" s="58">
        <f t="shared" si="8"/>
        <v>935</v>
      </c>
      <c r="I60" s="58">
        <f>SUM(I61:I68)</f>
        <v>10413</v>
      </c>
      <c r="J60" s="40"/>
      <c r="K60" s="62"/>
      <c r="L60" s="42"/>
      <c r="M60" s="40"/>
      <c r="N60" s="40"/>
      <c r="O60" s="40"/>
      <c r="AB60" s="44"/>
      <c r="AC60" s="44"/>
      <c r="AD60" s="44"/>
      <c r="AE60" s="44"/>
    </row>
    <row r="61" spans="1:31" ht="12" customHeight="1">
      <c r="A61" s="51" t="s">
        <v>59</v>
      </c>
      <c r="B61" s="52">
        <v>13878</v>
      </c>
      <c r="C61" s="52">
        <v>1650</v>
      </c>
      <c r="D61" s="52">
        <v>808</v>
      </c>
      <c r="E61" s="52">
        <v>8969</v>
      </c>
      <c r="F61" s="52">
        <v>386</v>
      </c>
      <c r="G61" s="52">
        <v>1088</v>
      </c>
      <c r="H61" s="52">
        <v>158</v>
      </c>
      <c r="I61" s="52">
        <v>1627</v>
      </c>
      <c r="J61" s="53"/>
      <c r="K61" s="45"/>
      <c r="L61" s="46"/>
      <c r="M61" s="50"/>
      <c r="N61" s="50"/>
      <c r="O61" s="50"/>
      <c r="AB61" s="54"/>
      <c r="AC61" s="54"/>
      <c r="AD61" s="54"/>
      <c r="AE61" s="54"/>
    </row>
    <row r="62" spans="1:31" ht="12" customHeight="1">
      <c r="A62" s="51" t="s">
        <v>60</v>
      </c>
      <c r="B62" s="52">
        <v>16152</v>
      </c>
      <c r="C62" s="52">
        <v>1533</v>
      </c>
      <c r="D62" s="52">
        <v>869</v>
      </c>
      <c r="E62" s="52">
        <v>10896</v>
      </c>
      <c r="F62" s="52">
        <v>310</v>
      </c>
      <c r="G62" s="52">
        <v>875</v>
      </c>
      <c r="H62" s="52">
        <v>222</v>
      </c>
      <c r="I62" s="52">
        <v>2316</v>
      </c>
      <c r="J62" s="53"/>
      <c r="K62" s="45"/>
      <c r="L62" s="46"/>
      <c r="M62" s="50"/>
      <c r="N62" s="50"/>
      <c r="O62" s="50"/>
      <c r="AB62" s="54"/>
      <c r="AC62" s="54"/>
      <c r="AD62" s="54"/>
      <c r="AE62" s="54"/>
    </row>
    <row r="63" spans="1:31" ht="12" customHeight="1">
      <c r="A63" s="51" t="s">
        <v>61</v>
      </c>
      <c r="B63" s="52">
        <v>4710</v>
      </c>
      <c r="C63" s="52">
        <v>531</v>
      </c>
      <c r="D63" s="52">
        <v>363</v>
      </c>
      <c r="E63" s="52">
        <v>3263</v>
      </c>
      <c r="F63" s="52">
        <v>49</v>
      </c>
      <c r="G63" s="52">
        <v>186</v>
      </c>
      <c r="H63" s="52">
        <v>56</v>
      </c>
      <c r="I63" s="52">
        <v>625</v>
      </c>
      <c r="J63" s="53"/>
      <c r="K63" s="45"/>
      <c r="L63" s="46"/>
      <c r="M63" s="50"/>
      <c r="N63" s="50"/>
      <c r="O63" s="50"/>
      <c r="AB63" s="54"/>
      <c r="AC63" s="54"/>
      <c r="AD63" s="54"/>
      <c r="AE63" s="54"/>
    </row>
    <row r="64" spans="1:31" ht="12" customHeight="1">
      <c r="A64" s="51" t="s">
        <v>62</v>
      </c>
      <c r="B64" s="52">
        <v>14819</v>
      </c>
      <c r="C64" s="52">
        <v>1606</v>
      </c>
      <c r="D64" s="52">
        <v>1320</v>
      </c>
      <c r="E64" s="52">
        <v>10750</v>
      </c>
      <c r="F64" s="52">
        <v>202</v>
      </c>
      <c r="G64" s="52">
        <v>145</v>
      </c>
      <c r="H64" s="52">
        <v>174</v>
      </c>
      <c r="I64" s="52">
        <v>1942</v>
      </c>
      <c r="J64" s="53"/>
      <c r="K64" s="45"/>
      <c r="L64" s="46"/>
      <c r="M64" s="50"/>
      <c r="N64" s="50"/>
      <c r="O64" s="50"/>
      <c r="AB64" s="54"/>
      <c r="AC64" s="54"/>
      <c r="AD64" s="54"/>
      <c r="AE64" s="54"/>
    </row>
    <row r="65" spans="1:31" ht="12" customHeight="1">
      <c r="A65" s="51" t="s">
        <v>63</v>
      </c>
      <c r="B65" s="52">
        <v>6865</v>
      </c>
      <c r="C65" s="52">
        <v>933</v>
      </c>
      <c r="D65" s="52">
        <v>661</v>
      </c>
      <c r="E65" s="52">
        <v>4404</v>
      </c>
      <c r="F65" s="52">
        <v>176</v>
      </c>
      <c r="G65" s="52">
        <v>280</v>
      </c>
      <c r="H65" s="52">
        <v>72</v>
      </c>
      <c r="I65" s="52">
        <v>1000</v>
      </c>
      <c r="J65" s="53"/>
      <c r="K65" s="45"/>
      <c r="L65" s="46"/>
      <c r="M65" s="50"/>
      <c r="N65" s="50"/>
      <c r="O65" s="50"/>
      <c r="AB65" s="54"/>
      <c r="AC65" s="54"/>
      <c r="AD65" s="54"/>
      <c r="AE65" s="54"/>
    </row>
    <row r="66" spans="1:31" ht="12" customHeight="1">
      <c r="A66" s="51" t="s">
        <v>64</v>
      </c>
      <c r="B66" s="52">
        <v>10936</v>
      </c>
      <c r="C66" s="52">
        <v>1699</v>
      </c>
      <c r="D66" s="52">
        <v>732</v>
      </c>
      <c r="E66" s="52">
        <v>6637</v>
      </c>
      <c r="F66" s="52">
        <v>228</v>
      </c>
      <c r="G66" s="52">
        <v>579</v>
      </c>
      <c r="H66" s="52">
        <v>124</v>
      </c>
      <c r="I66" s="52">
        <v>1669</v>
      </c>
      <c r="J66" s="53"/>
      <c r="K66" s="45"/>
      <c r="L66" s="46"/>
      <c r="M66" s="50"/>
      <c r="N66" s="50"/>
      <c r="O66" s="50"/>
      <c r="AB66" s="54"/>
      <c r="AC66" s="54"/>
      <c r="AD66" s="54"/>
      <c r="AE66" s="54"/>
    </row>
    <row r="67" spans="1:31" ht="12" customHeight="1">
      <c r="A67" s="51" t="s">
        <v>65</v>
      </c>
      <c r="B67" s="52">
        <v>2201</v>
      </c>
      <c r="C67" s="52">
        <v>554</v>
      </c>
      <c r="D67" s="52">
        <v>275</v>
      </c>
      <c r="E67" s="52">
        <v>977</v>
      </c>
      <c r="F67" s="52">
        <v>68</v>
      </c>
      <c r="G67" s="52">
        <v>72</v>
      </c>
      <c r="H67" s="52">
        <v>49</v>
      </c>
      <c r="I67" s="52">
        <v>481</v>
      </c>
      <c r="J67" s="53"/>
      <c r="K67" s="45"/>
      <c r="L67" s="46"/>
      <c r="M67" s="50"/>
      <c r="N67" s="50"/>
      <c r="O67" s="50"/>
      <c r="AB67" s="54"/>
      <c r="AC67" s="54"/>
      <c r="AD67" s="54"/>
      <c r="AE67" s="54"/>
    </row>
    <row r="68" spans="1:31" ht="12" customHeight="1">
      <c r="A68" s="51" t="s">
        <v>66</v>
      </c>
      <c r="B68" s="52">
        <v>4657</v>
      </c>
      <c r="C68" s="52">
        <v>618</v>
      </c>
      <c r="D68" s="52">
        <v>293</v>
      </c>
      <c r="E68" s="52">
        <v>2793</v>
      </c>
      <c r="F68" s="52">
        <v>119</v>
      </c>
      <c r="G68" s="52">
        <v>294</v>
      </c>
      <c r="H68" s="52">
        <v>80</v>
      </c>
      <c r="I68" s="52">
        <v>753</v>
      </c>
      <c r="J68" s="53"/>
      <c r="K68" s="45"/>
      <c r="L68" s="46"/>
      <c r="M68" s="50"/>
      <c r="N68" s="50"/>
      <c r="O68" s="50"/>
      <c r="AB68" s="54"/>
      <c r="AC68" s="54"/>
      <c r="AD68" s="54"/>
      <c r="AE68" s="54"/>
    </row>
    <row r="69" spans="1:31" ht="6" customHeight="1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45"/>
      <c r="L69" s="46"/>
      <c r="M69" s="50"/>
      <c r="N69" s="50"/>
      <c r="O69" s="50"/>
      <c r="AB69" s="54"/>
      <c r="AC69" s="54"/>
      <c r="AD69" s="54"/>
      <c r="AE69" s="54"/>
    </row>
    <row r="70" spans="1:31" s="43" customFormat="1" ht="12" customHeight="1">
      <c r="A70" s="48" t="s">
        <v>67</v>
      </c>
      <c r="B70" s="58">
        <f aca="true" t="shared" si="9" ref="B70:I70">SUM(B71:B73)</f>
        <v>27662</v>
      </c>
      <c r="C70" s="58">
        <f t="shared" si="9"/>
        <v>3441</v>
      </c>
      <c r="D70" s="58">
        <f t="shared" si="9"/>
        <v>2470</v>
      </c>
      <c r="E70" s="58">
        <f t="shared" si="9"/>
        <v>15931</v>
      </c>
      <c r="F70" s="58">
        <f t="shared" si="9"/>
        <v>322</v>
      </c>
      <c r="G70" s="58">
        <f t="shared" si="9"/>
        <v>4083</v>
      </c>
      <c r="H70" s="58">
        <f t="shared" si="9"/>
        <v>247</v>
      </c>
      <c r="I70" s="58">
        <f t="shared" si="9"/>
        <v>3638</v>
      </c>
      <c r="J70" s="40"/>
      <c r="K70" s="62"/>
      <c r="L70" s="42"/>
      <c r="M70" s="40"/>
      <c r="N70" s="40"/>
      <c r="O70" s="40"/>
      <c r="AB70" s="44"/>
      <c r="AC70" s="44"/>
      <c r="AD70" s="44"/>
      <c r="AE70" s="44"/>
    </row>
    <row r="71" spans="1:31" ht="12" customHeight="1">
      <c r="A71" s="51" t="s">
        <v>68</v>
      </c>
      <c r="B71" s="52">
        <v>4974</v>
      </c>
      <c r="C71" s="52">
        <v>1208</v>
      </c>
      <c r="D71" s="52">
        <v>767</v>
      </c>
      <c r="E71" s="52">
        <v>2710</v>
      </c>
      <c r="F71" s="52">
        <v>130</v>
      </c>
      <c r="G71" s="52">
        <v>240</v>
      </c>
      <c r="H71" s="52">
        <v>100</v>
      </c>
      <c r="I71" s="52">
        <v>586</v>
      </c>
      <c r="J71" s="53"/>
      <c r="K71" s="45"/>
      <c r="L71" s="46"/>
      <c r="M71" s="50"/>
      <c r="N71" s="50"/>
      <c r="O71" s="50"/>
      <c r="AB71" s="54"/>
      <c r="AC71" s="54"/>
      <c r="AD71" s="54"/>
      <c r="AE71" s="54"/>
    </row>
    <row r="72" spans="1:31" ht="12" customHeight="1">
      <c r="A72" s="51" t="s">
        <v>69</v>
      </c>
      <c r="B72" s="55">
        <v>14258</v>
      </c>
      <c r="C72" s="52">
        <v>1446</v>
      </c>
      <c r="D72" s="52">
        <v>1123</v>
      </c>
      <c r="E72" s="52">
        <v>7445</v>
      </c>
      <c r="F72" s="52">
        <v>145</v>
      </c>
      <c r="G72" s="52">
        <v>2958</v>
      </c>
      <c r="H72" s="52">
        <v>86</v>
      </c>
      <c r="I72" s="52">
        <v>2178</v>
      </c>
      <c r="J72" s="53"/>
      <c r="K72" s="45"/>
      <c r="L72" s="46"/>
      <c r="M72" s="50"/>
      <c r="N72" s="50"/>
      <c r="O72" s="50"/>
      <c r="AB72" s="54"/>
      <c r="AC72" s="54"/>
      <c r="AD72" s="54"/>
      <c r="AE72" s="54"/>
    </row>
    <row r="73" spans="1:31" ht="12" customHeight="1">
      <c r="A73" s="51" t="s">
        <v>70</v>
      </c>
      <c r="B73" s="52">
        <v>8430</v>
      </c>
      <c r="C73" s="52">
        <v>787</v>
      </c>
      <c r="D73" s="52">
        <v>580</v>
      </c>
      <c r="E73" s="52">
        <v>5776</v>
      </c>
      <c r="F73" s="52">
        <v>47</v>
      </c>
      <c r="G73" s="52">
        <v>885</v>
      </c>
      <c r="H73" s="52">
        <v>61</v>
      </c>
      <c r="I73" s="52">
        <v>874</v>
      </c>
      <c r="J73" s="53"/>
      <c r="K73" s="45"/>
      <c r="L73" s="46"/>
      <c r="M73" s="50"/>
      <c r="N73" s="50"/>
      <c r="O73" s="50"/>
      <c r="AB73" s="54"/>
      <c r="AC73" s="54"/>
      <c r="AD73" s="54"/>
      <c r="AE73" s="54"/>
    </row>
    <row r="74" spans="1:31" ht="6" customHeight="1">
      <c r="A74" s="51"/>
      <c r="B74" s="52"/>
      <c r="C74" s="52"/>
      <c r="D74" s="52"/>
      <c r="E74" s="52"/>
      <c r="F74" s="52"/>
      <c r="G74" s="52"/>
      <c r="H74" s="52"/>
      <c r="I74" s="52"/>
      <c r="J74" s="53"/>
      <c r="K74" s="45"/>
      <c r="L74" s="46"/>
      <c r="M74" s="50"/>
      <c r="N74" s="50"/>
      <c r="O74" s="50"/>
      <c r="AB74" s="54"/>
      <c r="AC74" s="54"/>
      <c r="AD74" s="54"/>
      <c r="AE74" s="54"/>
    </row>
    <row r="75" spans="1:31" s="43" customFormat="1" ht="12" customHeight="1">
      <c r="A75" s="48" t="s">
        <v>71</v>
      </c>
      <c r="B75" s="58">
        <f aca="true" t="shared" si="10" ref="B75:H75">SUM(B76:B77)</f>
        <v>55824</v>
      </c>
      <c r="C75" s="58">
        <f t="shared" si="10"/>
        <v>4009</v>
      </c>
      <c r="D75" s="58">
        <f t="shared" si="10"/>
        <v>3139</v>
      </c>
      <c r="E75" s="58">
        <f t="shared" si="10"/>
        <v>33473</v>
      </c>
      <c r="F75" s="58">
        <f t="shared" si="10"/>
        <v>469</v>
      </c>
      <c r="G75" s="58">
        <f t="shared" si="10"/>
        <v>10456</v>
      </c>
      <c r="H75" s="58">
        <f t="shared" si="10"/>
        <v>485</v>
      </c>
      <c r="I75" s="58">
        <f>SUM(I76:I77)</f>
        <v>6932</v>
      </c>
      <c r="J75" s="40"/>
      <c r="K75" s="62"/>
      <c r="L75" s="42"/>
      <c r="M75" s="40"/>
      <c r="N75" s="40"/>
      <c r="O75" s="40"/>
      <c r="AB75" s="44"/>
      <c r="AC75" s="44"/>
      <c r="AD75" s="44"/>
      <c r="AE75" s="44"/>
    </row>
    <row r="76" spans="1:31" ht="12" customHeight="1">
      <c r="A76" s="51" t="s">
        <v>72</v>
      </c>
      <c r="B76" s="55">
        <v>27056</v>
      </c>
      <c r="C76" s="52">
        <v>1885</v>
      </c>
      <c r="D76" s="52">
        <v>1429</v>
      </c>
      <c r="E76" s="52">
        <v>16618</v>
      </c>
      <c r="F76" s="52">
        <v>241</v>
      </c>
      <c r="G76" s="52">
        <v>5107</v>
      </c>
      <c r="H76" s="52">
        <v>173</v>
      </c>
      <c r="I76" s="52">
        <v>3032</v>
      </c>
      <c r="J76" s="53"/>
      <c r="K76" s="45"/>
      <c r="L76" s="46"/>
      <c r="M76" s="50"/>
      <c r="N76" s="50"/>
      <c r="O76" s="50"/>
      <c r="AB76" s="54"/>
      <c r="AC76" s="54"/>
      <c r="AD76" s="54"/>
      <c r="AE76" s="54"/>
    </row>
    <row r="77" spans="1:31" ht="12" customHeight="1">
      <c r="A77" s="51" t="s">
        <v>73</v>
      </c>
      <c r="B77" s="52">
        <v>28768</v>
      </c>
      <c r="C77" s="52">
        <v>2124</v>
      </c>
      <c r="D77" s="52">
        <v>1710</v>
      </c>
      <c r="E77" s="52">
        <v>16855</v>
      </c>
      <c r="F77" s="52">
        <v>228</v>
      </c>
      <c r="G77" s="52">
        <v>5349</v>
      </c>
      <c r="H77" s="52">
        <v>312</v>
      </c>
      <c r="I77" s="52">
        <v>3900</v>
      </c>
      <c r="J77" s="53"/>
      <c r="K77" s="45"/>
      <c r="L77" s="46"/>
      <c r="M77" s="50"/>
      <c r="N77" s="50"/>
      <c r="O77" s="50"/>
      <c r="AB77" s="54"/>
      <c r="AC77" s="54"/>
      <c r="AD77" s="54"/>
      <c r="AE77" s="54"/>
    </row>
    <row r="78" spans="1:31" ht="6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45"/>
      <c r="L78" s="46"/>
      <c r="M78" s="50"/>
      <c r="N78" s="50"/>
      <c r="O78" s="50"/>
      <c r="AB78" s="54"/>
      <c r="AC78" s="54"/>
      <c r="AD78" s="54"/>
      <c r="AE78" s="54"/>
    </row>
    <row r="79" spans="1:31" s="43" customFormat="1" ht="12" customHeight="1">
      <c r="A79" s="48" t="s">
        <v>74</v>
      </c>
      <c r="B79" s="66">
        <f>SUM(B80:B84)</f>
        <v>39532</v>
      </c>
      <c r="C79" s="66">
        <f>SUM(C80:C84)</f>
        <v>1583</v>
      </c>
      <c r="D79" s="66">
        <f>SUM(D80:D85)</f>
        <v>928</v>
      </c>
      <c r="E79" s="66">
        <f>SUM(E80:E84)</f>
        <v>33403</v>
      </c>
      <c r="F79" s="66">
        <f>SUM(F80:F84)</f>
        <v>328</v>
      </c>
      <c r="G79" s="66">
        <f>SUM(G80:G84)</f>
        <v>1290</v>
      </c>
      <c r="H79" s="66">
        <f>SUM(H80:H84)</f>
        <v>254</v>
      </c>
      <c r="I79" s="66">
        <f>SUM(I80:I84)</f>
        <v>2674</v>
      </c>
      <c r="J79" s="40"/>
      <c r="K79" s="62"/>
      <c r="L79" s="42"/>
      <c r="M79" s="40"/>
      <c r="N79" s="40"/>
      <c r="O79" s="40"/>
      <c r="AB79" s="44"/>
      <c r="AC79" s="44"/>
      <c r="AD79" s="44"/>
      <c r="AE79" s="44"/>
    </row>
    <row r="80" spans="1:31" ht="12" customHeight="1">
      <c r="A80" s="51" t="s">
        <v>75</v>
      </c>
      <c r="B80" s="52">
        <v>7673</v>
      </c>
      <c r="C80" s="52">
        <v>157</v>
      </c>
      <c r="D80" s="52">
        <v>124</v>
      </c>
      <c r="E80" s="52">
        <v>7249</v>
      </c>
      <c r="F80" s="52">
        <v>32</v>
      </c>
      <c r="G80" s="52">
        <v>104</v>
      </c>
      <c r="H80" s="52">
        <v>41</v>
      </c>
      <c r="I80" s="52">
        <v>90</v>
      </c>
      <c r="J80" s="53"/>
      <c r="K80" s="45"/>
      <c r="L80" s="46"/>
      <c r="M80" s="50"/>
      <c r="N80" s="50"/>
      <c r="O80" s="50"/>
      <c r="AB80" s="54"/>
      <c r="AC80" s="54"/>
      <c r="AD80" s="54"/>
      <c r="AE80" s="54"/>
    </row>
    <row r="81" spans="1:31" ht="12" customHeight="1">
      <c r="A81" s="51" t="s">
        <v>76</v>
      </c>
      <c r="B81" s="52">
        <v>8386</v>
      </c>
      <c r="C81" s="52">
        <v>153</v>
      </c>
      <c r="D81" s="52">
        <v>93</v>
      </c>
      <c r="E81" s="52">
        <v>7479</v>
      </c>
      <c r="F81" s="52">
        <v>71</v>
      </c>
      <c r="G81" s="52">
        <v>94</v>
      </c>
      <c r="H81" s="52">
        <v>41</v>
      </c>
      <c r="I81" s="52">
        <v>548</v>
      </c>
      <c r="J81" s="53"/>
      <c r="K81" s="45"/>
      <c r="L81" s="46"/>
      <c r="M81" s="50"/>
      <c r="N81" s="50"/>
      <c r="O81" s="50"/>
      <c r="AB81" s="54"/>
      <c r="AC81" s="54"/>
      <c r="AD81" s="54"/>
      <c r="AE81" s="54"/>
    </row>
    <row r="82" spans="1:31" ht="12" customHeight="1">
      <c r="A82" s="51" t="s">
        <v>77</v>
      </c>
      <c r="B82" s="52">
        <v>8764</v>
      </c>
      <c r="C82" s="52">
        <v>139</v>
      </c>
      <c r="D82" s="52">
        <v>102</v>
      </c>
      <c r="E82" s="52">
        <v>7907</v>
      </c>
      <c r="F82" s="52">
        <v>53</v>
      </c>
      <c r="G82" s="52">
        <v>283</v>
      </c>
      <c r="H82" s="52">
        <v>17</v>
      </c>
      <c r="I82" s="52">
        <v>365</v>
      </c>
      <c r="J82" s="53"/>
      <c r="K82" s="45"/>
      <c r="L82" s="46"/>
      <c r="M82" s="50"/>
      <c r="N82" s="50"/>
      <c r="O82" s="50"/>
      <c r="AB82" s="54"/>
      <c r="AC82" s="54"/>
      <c r="AD82" s="54"/>
      <c r="AE82" s="54"/>
    </row>
    <row r="83" spans="1:31" ht="12" customHeight="1">
      <c r="A83" s="51" t="s">
        <v>78</v>
      </c>
      <c r="B83" s="52">
        <v>4564</v>
      </c>
      <c r="C83" s="55">
        <v>382</v>
      </c>
      <c r="D83" s="52">
        <v>132</v>
      </c>
      <c r="E83" s="52">
        <v>3584</v>
      </c>
      <c r="F83" s="52">
        <v>38</v>
      </c>
      <c r="G83" s="52">
        <v>92</v>
      </c>
      <c r="H83" s="52">
        <v>54</v>
      </c>
      <c r="I83" s="52">
        <v>414</v>
      </c>
      <c r="J83" s="53"/>
      <c r="K83" s="45"/>
      <c r="L83" s="46"/>
      <c r="M83" s="50"/>
      <c r="N83" s="50"/>
      <c r="O83" s="50"/>
      <c r="AB83" s="54"/>
      <c r="AC83" s="54"/>
      <c r="AD83" s="54"/>
      <c r="AE83" s="54"/>
    </row>
    <row r="84" spans="1:31" ht="12" customHeight="1">
      <c r="A84" s="51" t="s">
        <v>79</v>
      </c>
      <c r="B84" s="52">
        <v>10145</v>
      </c>
      <c r="C84" s="52">
        <v>752</v>
      </c>
      <c r="D84" s="52">
        <v>477</v>
      </c>
      <c r="E84" s="52">
        <v>7184</v>
      </c>
      <c r="F84" s="52">
        <v>134</v>
      </c>
      <c r="G84" s="52">
        <v>717</v>
      </c>
      <c r="H84" s="52">
        <v>101</v>
      </c>
      <c r="I84" s="52">
        <v>1257</v>
      </c>
      <c r="J84" s="53"/>
      <c r="K84" s="45"/>
      <c r="L84" s="46"/>
      <c r="M84" s="50"/>
      <c r="N84" s="50"/>
      <c r="O84" s="50"/>
      <c r="AB84" s="54"/>
      <c r="AC84" s="54"/>
      <c r="AD84" s="54"/>
      <c r="AE84" s="54"/>
    </row>
    <row r="85" spans="1:31" ht="6" customHeight="1">
      <c r="A85" s="51"/>
      <c r="B85" s="52"/>
      <c r="C85" s="52"/>
      <c r="D85" s="52"/>
      <c r="E85" s="52"/>
      <c r="F85" s="52"/>
      <c r="G85" s="52"/>
      <c r="H85" s="52"/>
      <c r="I85" s="52"/>
      <c r="J85" s="53"/>
      <c r="K85" s="45"/>
      <c r="L85" s="46"/>
      <c r="M85" s="50"/>
      <c r="N85" s="50"/>
      <c r="O85" s="50"/>
      <c r="AB85" s="54"/>
      <c r="AC85" s="54"/>
      <c r="AD85" s="54"/>
      <c r="AE85" s="54"/>
    </row>
    <row r="86" spans="1:31" s="43" customFormat="1" ht="12" customHeight="1">
      <c r="A86" s="48" t="s">
        <v>80</v>
      </c>
      <c r="B86" s="58">
        <f aca="true" t="shared" si="11" ref="B86:I86">SUM(B87:B90)</f>
        <v>43526</v>
      </c>
      <c r="C86" s="58">
        <f t="shared" si="11"/>
        <v>2763</v>
      </c>
      <c r="D86" s="58">
        <f t="shared" si="11"/>
        <v>2090</v>
      </c>
      <c r="E86" s="58">
        <f t="shared" si="11"/>
        <v>36561</v>
      </c>
      <c r="F86" s="58">
        <f t="shared" si="11"/>
        <v>569</v>
      </c>
      <c r="G86" s="58">
        <f t="shared" si="11"/>
        <v>332</v>
      </c>
      <c r="H86" s="58">
        <f t="shared" si="11"/>
        <v>384</v>
      </c>
      <c r="I86" s="58">
        <f t="shared" si="11"/>
        <v>2917</v>
      </c>
      <c r="J86" s="40"/>
      <c r="K86" s="62"/>
      <c r="L86" s="42"/>
      <c r="M86" s="40"/>
      <c r="N86" s="40"/>
      <c r="O86" s="40"/>
      <c r="AB86" s="44"/>
      <c r="AC86" s="44"/>
      <c r="AD86" s="44"/>
      <c r="AE86" s="44"/>
    </row>
    <row r="87" spans="1:31" ht="12" customHeight="1">
      <c r="A87" s="51" t="s">
        <v>81</v>
      </c>
      <c r="B87" s="52">
        <v>4605</v>
      </c>
      <c r="C87" s="52">
        <v>898</v>
      </c>
      <c r="D87" s="52">
        <v>724</v>
      </c>
      <c r="E87" s="52">
        <v>2825</v>
      </c>
      <c r="F87" s="52">
        <v>91</v>
      </c>
      <c r="G87" s="52">
        <v>52</v>
      </c>
      <c r="H87" s="52">
        <v>115</v>
      </c>
      <c r="I87" s="52">
        <v>624</v>
      </c>
      <c r="J87" s="53"/>
      <c r="K87" s="45"/>
      <c r="L87" s="46"/>
      <c r="M87" s="50"/>
      <c r="N87" s="50"/>
      <c r="O87" s="50"/>
      <c r="AB87" s="54"/>
      <c r="AC87" s="54"/>
      <c r="AD87" s="54"/>
      <c r="AE87" s="54"/>
    </row>
    <row r="88" spans="1:31" ht="12" customHeight="1">
      <c r="A88" s="51" t="s">
        <v>82</v>
      </c>
      <c r="B88" s="52">
        <v>8504</v>
      </c>
      <c r="C88" s="52">
        <v>593</v>
      </c>
      <c r="D88" s="52">
        <v>420</v>
      </c>
      <c r="E88" s="52">
        <v>7133</v>
      </c>
      <c r="F88" s="52">
        <v>171</v>
      </c>
      <c r="G88" s="52">
        <v>60</v>
      </c>
      <c r="H88" s="52">
        <v>81</v>
      </c>
      <c r="I88" s="52">
        <v>466</v>
      </c>
      <c r="J88" s="53"/>
      <c r="K88" s="45"/>
      <c r="L88" s="46"/>
      <c r="M88" s="50"/>
      <c r="N88" s="50"/>
      <c r="O88" s="50"/>
      <c r="AB88" s="54"/>
      <c r="AC88" s="54"/>
      <c r="AD88" s="54"/>
      <c r="AE88" s="54"/>
    </row>
    <row r="89" spans="1:31" ht="12" customHeight="1">
      <c r="A89" s="51" t="s">
        <v>83</v>
      </c>
      <c r="B89" s="52">
        <v>18457</v>
      </c>
      <c r="C89" s="52">
        <v>818</v>
      </c>
      <c r="D89" s="52">
        <v>565</v>
      </c>
      <c r="E89" s="52">
        <v>15831</v>
      </c>
      <c r="F89" s="52">
        <v>173</v>
      </c>
      <c r="G89" s="52">
        <v>184</v>
      </c>
      <c r="H89" s="52">
        <v>108</v>
      </c>
      <c r="I89" s="52">
        <v>1343</v>
      </c>
      <c r="J89" s="53"/>
      <c r="K89" s="45"/>
      <c r="L89" s="46"/>
      <c r="M89" s="50"/>
      <c r="N89" s="50"/>
      <c r="O89" s="50"/>
      <c r="AB89" s="54"/>
      <c r="AC89" s="54"/>
      <c r="AD89" s="54"/>
      <c r="AE89" s="54"/>
    </row>
    <row r="90" spans="1:31" ht="12" customHeight="1">
      <c r="A90" s="51" t="s">
        <v>84</v>
      </c>
      <c r="B90" s="55">
        <v>11960</v>
      </c>
      <c r="C90" s="52">
        <v>454</v>
      </c>
      <c r="D90" s="52">
        <v>381</v>
      </c>
      <c r="E90" s="52">
        <v>10772</v>
      </c>
      <c r="F90" s="52">
        <v>134</v>
      </c>
      <c r="G90" s="52">
        <v>36</v>
      </c>
      <c r="H90" s="52">
        <v>80</v>
      </c>
      <c r="I90" s="52">
        <v>484</v>
      </c>
      <c r="J90" s="53"/>
      <c r="K90" s="45"/>
      <c r="L90" s="46"/>
      <c r="M90" s="50"/>
      <c r="N90" s="50"/>
      <c r="O90" s="50"/>
      <c r="AB90" s="54"/>
      <c r="AC90" s="54"/>
      <c r="AD90" s="54"/>
      <c r="AE90" s="54"/>
    </row>
    <row r="91" spans="1:31" ht="6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45"/>
      <c r="L91" s="46"/>
      <c r="M91" s="50"/>
      <c r="N91" s="50"/>
      <c r="O91" s="50"/>
      <c r="AB91" s="54"/>
      <c r="AC91" s="54"/>
      <c r="AD91" s="54"/>
      <c r="AE91" s="54"/>
    </row>
    <row r="92" spans="1:31" s="43" customFormat="1" ht="12" customHeight="1">
      <c r="A92" s="48" t="s">
        <v>85</v>
      </c>
      <c r="B92" s="58">
        <f aca="true" t="shared" si="12" ref="B92:H92">SUM(B93:B94)</f>
        <v>25989</v>
      </c>
      <c r="C92" s="58">
        <f t="shared" si="12"/>
        <v>3305</v>
      </c>
      <c r="D92" s="58">
        <f t="shared" si="12"/>
        <v>2560</v>
      </c>
      <c r="E92" s="58">
        <f>SUM(E93:E94)</f>
        <v>17442</v>
      </c>
      <c r="F92" s="58">
        <f t="shared" si="12"/>
        <v>809</v>
      </c>
      <c r="G92" s="58">
        <f t="shared" si="12"/>
        <v>1116</v>
      </c>
      <c r="H92" s="58">
        <f t="shared" si="12"/>
        <v>277</v>
      </c>
      <c r="I92" s="58">
        <f>SUM(I93:I94)</f>
        <v>3040</v>
      </c>
      <c r="J92" s="40"/>
      <c r="K92" s="62"/>
      <c r="L92" s="42"/>
      <c r="M92" s="40"/>
      <c r="N92" s="40"/>
      <c r="O92" s="40"/>
      <c r="AB92" s="44"/>
      <c r="AC92" s="44"/>
      <c r="AD92" s="44"/>
      <c r="AE92" s="44"/>
    </row>
    <row r="93" spans="1:31" ht="12" customHeight="1">
      <c r="A93" s="51" t="s">
        <v>86</v>
      </c>
      <c r="B93" s="52">
        <v>11466</v>
      </c>
      <c r="C93" s="52">
        <v>1065</v>
      </c>
      <c r="D93" s="52">
        <v>900</v>
      </c>
      <c r="E93" s="52">
        <v>8743</v>
      </c>
      <c r="F93" s="52">
        <v>295</v>
      </c>
      <c r="G93" s="52">
        <v>335</v>
      </c>
      <c r="H93" s="52">
        <v>109</v>
      </c>
      <c r="I93" s="52">
        <v>919</v>
      </c>
      <c r="J93" s="53"/>
      <c r="K93" s="45"/>
      <c r="L93" s="46"/>
      <c r="M93" s="50"/>
      <c r="N93" s="50"/>
      <c r="O93" s="50"/>
      <c r="AB93" s="54"/>
      <c r="AC93" s="54"/>
      <c r="AD93" s="54"/>
      <c r="AE93" s="54"/>
    </row>
    <row r="94" spans="1:31" ht="12" customHeight="1">
      <c r="A94" s="67" t="s">
        <v>87</v>
      </c>
      <c r="B94" s="68">
        <v>14523</v>
      </c>
      <c r="C94" s="68">
        <v>2240</v>
      </c>
      <c r="D94" s="68">
        <v>1660</v>
      </c>
      <c r="E94" s="68">
        <v>8699</v>
      </c>
      <c r="F94" s="68">
        <v>514</v>
      </c>
      <c r="G94" s="68">
        <v>781</v>
      </c>
      <c r="H94" s="68">
        <v>168</v>
      </c>
      <c r="I94" s="68">
        <v>2121</v>
      </c>
      <c r="J94" s="53"/>
      <c r="K94" s="45"/>
      <c r="L94" s="46"/>
      <c r="M94" s="50"/>
      <c r="N94" s="50"/>
      <c r="O94" s="50"/>
      <c r="AB94" s="54"/>
      <c r="AC94" s="54"/>
      <c r="AD94" s="54"/>
      <c r="AE94" s="54"/>
    </row>
    <row r="95" spans="1:31" s="7" customFormat="1" ht="12" customHeight="1">
      <c r="A95" s="69" t="s">
        <v>88</v>
      </c>
      <c r="B95" s="70"/>
      <c r="C95" s="70"/>
      <c r="D95" s="70"/>
      <c r="E95" s="70"/>
      <c r="F95" s="70"/>
      <c r="G95" s="70"/>
      <c r="H95" s="70"/>
      <c r="I95" s="70"/>
      <c r="L95" s="6"/>
      <c r="M95" s="6"/>
      <c r="N95" s="6"/>
      <c r="O95" s="6"/>
      <c r="AB95" s="71"/>
      <c r="AC95" s="71"/>
      <c r="AD95" s="71"/>
      <c r="AE95" s="71"/>
    </row>
    <row r="96" spans="1:31" s="7" customFormat="1" ht="12" customHeight="1">
      <c r="A96" s="69" t="s">
        <v>89</v>
      </c>
      <c r="B96" s="70"/>
      <c r="C96" s="70"/>
      <c r="D96" s="70"/>
      <c r="E96" s="70"/>
      <c r="F96" s="70"/>
      <c r="G96" s="70"/>
      <c r="H96" s="70"/>
      <c r="I96" s="70"/>
      <c r="K96" s="72"/>
      <c r="L96" s="73"/>
      <c r="AB96" s="71"/>
      <c r="AC96" s="71"/>
      <c r="AD96" s="71"/>
      <c r="AE96" s="71"/>
    </row>
    <row r="97" spans="1:12" ht="12" customHeight="1">
      <c r="A97" s="74" t="s">
        <v>90</v>
      </c>
      <c r="B97" s="70"/>
      <c r="C97" s="70"/>
      <c r="D97" s="75"/>
      <c r="E97" s="70"/>
      <c r="F97" s="70"/>
      <c r="G97" s="70"/>
      <c r="H97" s="70"/>
      <c r="I97" s="70"/>
      <c r="K97" s="76"/>
      <c r="L97" s="77"/>
    </row>
    <row r="98" spans="1:12" ht="12" customHeight="1">
      <c r="A98" s="78"/>
      <c r="B98" s="70"/>
      <c r="C98" s="70"/>
      <c r="D98" s="70"/>
      <c r="E98" s="70"/>
      <c r="F98" s="70"/>
      <c r="G98" s="70"/>
      <c r="H98" s="70"/>
      <c r="I98" s="70"/>
      <c r="K98" s="76"/>
      <c r="L98" s="77"/>
    </row>
    <row r="99" spans="1:9" ht="17.25">
      <c r="A99" s="79"/>
      <c r="B99" s="79"/>
      <c r="C99" s="79"/>
      <c r="D99" s="79"/>
      <c r="E99" s="79"/>
      <c r="F99" s="79"/>
      <c r="G99" s="79"/>
      <c r="H99" s="79"/>
      <c r="I99" s="79"/>
    </row>
    <row r="102" spans="1:9" ht="17.25">
      <c r="A102" s="76"/>
      <c r="B102" s="77"/>
      <c r="C102" s="77"/>
      <c r="D102" s="77"/>
      <c r="E102" s="77"/>
      <c r="F102" s="77"/>
      <c r="G102" s="77"/>
      <c r="H102" s="77"/>
      <c r="I102" s="77"/>
    </row>
    <row r="103" spans="1:9" ht="17.25">
      <c r="A103" s="76"/>
      <c r="B103" s="77"/>
      <c r="C103" s="77"/>
      <c r="D103" s="77"/>
      <c r="E103" s="77"/>
      <c r="F103" s="77"/>
      <c r="G103" s="77"/>
      <c r="H103" s="77"/>
      <c r="I103" s="77"/>
    </row>
    <row r="104" spans="1:9" ht="17.25">
      <c r="A104" s="76"/>
      <c r="B104" s="77"/>
      <c r="C104" s="77"/>
      <c r="D104" s="77"/>
      <c r="E104" s="77"/>
      <c r="F104" s="77"/>
      <c r="G104" s="77"/>
      <c r="H104" s="77"/>
      <c r="I104" s="77"/>
    </row>
    <row r="105" ht="17.25">
      <c r="A105" s="76"/>
    </row>
    <row r="106" spans="1:9" ht="17.25">
      <c r="A106" s="76"/>
      <c r="B106" s="77"/>
      <c r="C106" s="77"/>
      <c r="D106" s="77"/>
      <c r="E106" s="77"/>
      <c r="F106" s="77"/>
      <c r="G106" s="77"/>
      <c r="H106" s="77"/>
      <c r="I106" s="77"/>
    </row>
    <row r="107" spans="1:9" ht="17.25">
      <c r="A107" s="76"/>
      <c r="B107" s="77"/>
      <c r="C107" s="77"/>
      <c r="D107" s="77"/>
      <c r="E107" s="77"/>
      <c r="F107" s="77"/>
      <c r="G107" s="77"/>
      <c r="H107" s="77"/>
      <c r="I107" s="77"/>
    </row>
    <row r="108" spans="1:9" ht="17.25">
      <c r="A108" s="76"/>
      <c r="B108" s="77"/>
      <c r="C108" s="77"/>
      <c r="D108" s="77"/>
      <c r="E108" s="77"/>
      <c r="F108" s="77"/>
      <c r="G108" s="77"/>
      <c r="H108" s="77"/>
      <c r="I108" s="77"/>
    </row>
    <row r="111" ht="17.25">
      <c r="A111" s="76"/>
    </row>
    <row r="112" ht="17.25">
      <c r="A112" s="80"/>
    </row>
    <row r="113" spans="1:4" ht="17.25">
      <c r="A113" s="76"/>
      <c r="B113" s="79"/>
      <c r="C113" s="79"/>
      <c r="D113" s="77"/>
    </row>
    <row r="114" spans="1:4" ht="17.25">
      <c r="A114" s="76"/>
      <c r="B114" s="79"/>
      <c r="C114" s="79"/>
      <c r="D114" s="77"/>
    </row>
    <row r="115" spans="1:4" ht="17.25">
      <c r="A115" s="76"/>
      <c r="B115" s="79"/>
      <c r="C115" s="79"/>
      <c r="D115" s="77"/>
    </row>
    <row r="116" spans="1:4" ht="17.25">
      <c r="A116" s="76"/>
      <c r="B116" s="79"/>
      <c r="C116" s="79"/>
      <c r="D116" s="77"/>
    </row>
    <row r="117" spans="1:4" ht="17.25">
      <c r="A117" s="76"/>
      <c r="B117" s="79"/>
      <c r="C117" s="79"/>
      <c r="D117" s="77"/>
    </row>
    <row r="118" spans="1:4" ht="17.25">
      <c r="A118" s="76"/>
      <c r="B118" s="79"/>
      <c r="C118" s="79"/>
      <c r="D118" s="77"/>
    </row>
    <row r="119" spans="1:4" ht="17.25">
      <c r="A119" s="76"/>
      <c r="B119" s="79"/>
      <c r="C119" s="79"/>
      <c r="D119" s="77"/>
    </row>
    <row r="120" spans="1:4" ht="17.25">
      <c r="A120" s="76"/>
      <c r="B120" s="79"/>
      <c r="C120" s="79"/>
      <c r="D120" s="77"/>
    </row>
    <row r="121" spans="1:4" ht="17.25">
      <c r="A121" s="76"/>
      <c r="B121" s="79"/>
      <c r="C121" s="79"/>
      <c r="D121" s="77"/>
    </row>
    <row r="122" spans="1:4" ht="17.25">
      <c r="A122" s="76"/>
      <c r="B122" s="79"/>
      <c r="C122" s="79"/>
      <c r="D122" s="77"/>
    </row>
    <row r="123" spans="1:4" ht="17.25">
      <c r="A123" s="76"/>
      <c r="B123" s="79"/>
      <c r="C123" s="79"/>
      <c r="D123" s="77"/>
    </row>
    <row r="124" spans="1:4" ht="17.25">
      <c r="A124" s="76"/>
      <c r="B124" s="79"/>
      <c r="C124" s="79"/>
      <c r="D124" s="77"/>
    </row>
    <row r="125" spans="1:4" ht="17.25">
      <c r="A125" s="76"/>
      <c r="B125" s="79"/>
      <c r="C125" s="79"/>
      <c r="D125" s="77"/>
    </row>
    <row r="126" spans="1:4" ht="17.25">
      <c r="A126" s="76"/>
      <c r="B126" s="79"/>
      <c r="C126" s="79"/>
      <c r="D126" s="77"/>
    </row>
    <row r="127" spans="1:4" ht="17.25">
      <c r="A127" s="76"/>
      <c r="B127" s="79"/>
      <c r="C127" s="79"/>
      <c r="D127" s="77"/>
    </row>
    <row r="128" spans="1:4" ht="17.25">
      <c r="A128" s="76"/>
      <c r="B128" s="79"/>
      <c r="C128" s="79"/>
      <c r="D128" s="77"/>
    </row>
    <row r="129" spans="1:4" ht="17.25">
      <c r="A129" s="76"/>
      <c r="B129" s="79"/>
      <c r="C129" s="79"/>
      <c r="D129" s="77"/>
    </row>
    <row r="130" spans="1:4" ht="17.25">
      <c r="A130" s="76"/>
      <c r="B130" s="79"/>
      <c r="C130" s="79"/>
      <c r="D130" s="77"/>
    </row>
    <row r="131" spans="1:4" ht="17.25">
      <c r="A131" s="76"/>
      <c r="B131" s="79"/>
      <c r="C131" s="79"/>
      <c r="D131" s="77"/>
    </row>
    <row r="132" spans="1:4" ht="17.25">
      <c r="A132" s="76"/>
      <c r="B132" s="79"/>
      <c r="C132" s="79"/>
      <c r="D132" s="77"/>
    </row>
    <row r="133" spans="1:4" ht="17.25">
      <c r="A133" s="76"/>
      <c r="B133" s="79"/>
      <c r="C133" s="79"/>
      <c r="D133" s="77"/>
    </row>
    <row r="134" spans="1:4" ht="17.25">
      <c r="A134" s="76"/>
      <c r="B134" s="79"/>
      <c r="C134" s="79"/>
      <c r="D134" s="77"/>
    </row>
    <row r="135" spans="1:4" ht="17.25">
      <c r="A135" s="76"/>
      <c r="B135" s="79"/>
      <c r="C135" s="79"/>
      <c r="D135" s="77"/>
    </row>
    <row r="136" spans="1:4" ht="17.25">
      <c r="A136" s="76"/>
      <c r="B136" s="79"/>
      <c r="C136" s="79"/>
      <c r="D136" s="77"/>
    </row>
    <row r="137" spans="1:4" ht="17.25">
      <c r="A137" s="76"/>
      <c r="B137" s="79"/>
      <c r="C137" s="79"/>
      <c r="D137" s="77"/>
    </row>
    <row r="138" spans="1:4" ht="17.25">
      <c r="A138" s="76"/>
      <c r="B138" s="79"/>
      <c r="C138" s="79"/>
      <c r="D138" s="77"/>
    </row>
    <row r="139" spans="1:4" ht="17.25">
      <c r="A139" s="76"/>
      <c r="B139" s="79"/>
      <c r="C139" s="79"/>
      <c r="D139" s="77"/>
    </row>
    <row r="140" spans="1:4" ht="17.25">
      <c r="A140" s="76"/>
      <c r="B140" s="79"/>
      <c r="C140" s="79"/>
      <c r="D140" s="77"/>
    </row>
    <row r="141" spans="1:4" ht="17.25">
      <c r="A141" s="76"/>
      <c r="B141" s="79"/>
      <c r="C141" s="79"/>
      <c r="D141" s="77"/>
    </row>
    <row r="142" spans="1:4" ht="17.25">
      <c r="A142" s="76"/>
      <c r="B142" s="79"/>
      <c r="C142" s="79"/>
      <c r="D142" s="77"/>
    </row>
    <row r="143" spans="1:4" ht="17.25">
      <c r="A143" s="76"/>
      <c r="B143" s="79"/>
      <c r="C143" s="79"/>
      <c r="D143" s="77"/>
    </row>
    <row r="144" spans="1:4" ht="17.25">
      <c r="A144" s="76"/>
      <c r="B144" s="79"/>
      <c r="C144" s="79"/>
      <c r="D144" s="77"/>
    </row>
    <row r="145" spans="1:4" ht="17.25">
      <c r="A145" s="76"/>
      <c r="B145" s="79"/>
      <c r="C145" s="79"/>
      <c r="D145" s="77"/>
    </row>
    <row r="146" spans="1:4" ht="17.25">
      <c r="A146" s="76"/>
      <c r="B146" s="79"/>
      <c r="C146" s="79"/>
      <c r="D146" s="77"/>
    </row>
    <row r="147" spans="1:4" ht="17.25">
      <c r="A147" s="76"/>
      <c r="B147" s="79"/>
      <c r="C147" s="79"/>
      <c r="D147" s="77"/>
    </row>
    <row r="148" spans="1:4" ht="17.25">
      <c r="A148" s="76"/>
      <c r="B148" s="79"/>
      <c r="C148" s="79"/>
      <c r="D148" s="77"/>
    </row>
    <row r="149" spans="1:4" ht="17.25">
      <c r="A149" s="76"/>
      <c r="B149" s="79"/>
      <c r="C149" s="79"/>
      <c r="D149" s="77"/>
    </row>
    <row r="150" spans="1:4" ht="17.25">
      <c r="A150" s="76"/>
      <c r="B150" s="79"/>
      <c r="C150" s="79"/>
      <c r="D150" s="77"/>
    </row>
    <row r="151" spans="1:4" ht="17.25">
      <c r="A151" s="76"/>
      <c r="B151" s="79"/>
      <c r="C151" s="79"/>
      <c r="D151" s="77"/>
    </row>
    <row r="152" spans="1:4" ht="17.25">
      <c r="A152" s="76"/>
      <c r="B152" s="79"/>
      <c r="C152" s="79"/>
      <c r="D152" s="77"/>
    </row>
    <row r="153" spans="1:4" ht="17.25">
      <c r="A153" s="76"/>
      <c r="B153" s="79"/>
      <c r="C153" s="79"/>
      <c r="D153" s="77"/>
    </row>
    <row r="154" spans="1:4" ht="17.25">
      <c r="A154" s="76"/>
      <c r="B154" s="79"/>
      <c r="C154" s="79"/>
      <c r="D154" s="77"/>
    </row>
    <row r="155" spans="1:4" ht="17.25">
      <c r="A155" s="76"/>
      <c r="B155" s="79"/>
      <c r="C155" s="79"/>
      <c r="D155" s="77"/>
    </row>
    <row r="156" spans="1:4" ht="17.25">
      <c r="A156" s="76"/>
      <c r="B156" s="79"/>
      <c r="C156" s="79"/>
      <c r="D156" s="77"/>
    </row>
    <row r="157" spans="1:4" ht="17.25">
      <c r="A157" s="76"/>
      <c r="B157" s="79"/>
      <c r="C157" s="79"/>
      <c r="D157" s="77"/>
    </row>
    <row r="158" spans="1:4" ht="17.25">
      <c r="A158" s="76"/>
      <c r="B158" s="79"/>
      <c r="C158" s="79"/>
      <c r="D158" s="77"/>
    </row>
    <row r="159" spans="1:4" ht="17.25">
      <c r="A159" s="76"/>
      <c r="B159" s="79"/>
      <c r="C159" s="79"/>
      <c r="D159" s="77"/>
    </row>
    <row r="160" spans="1:4" ht="17.25">
      <c r="A160" s="76"/>
      <c r="B160" s="79"/>
      <c r="C160" s="79"/>
      <c r="D160" s="77"/>
    </row>
    <row r="161" spans="1:4" ht="17.25">
      <c r="A161" s="76"/>
      <c r="B161" s="79"/>
      <c r="C161" s="79"/>
      <c r="D161" s="77"/>
    </row>
    <row r="162" spans="1:4" ht="17.25">
      <c r="A162" s="76"/>
      <c r="B162" s="79"/>
      <c r="C162" s="79"/>
      <c r="D162" s="77"/>
    </row>
    <row r="163" spans="1:4" ht="17.25">
      <c r="A163" s="76"/>
      <c r="B163" s="79"/>
      <c r="C163" s="79"/>
      <c r="D163" s="77"/>
    </row>
    <row r="164" spans="1:4" ht="17.25">
      <c r="A164" s="76"/>
      <c r="B164" s="79"/>
      <c r="C164" s="79"/>
      <c r="D164" s="77"/>
    </row>
    <row r="165" spans="1:4" ht="17.25">
      <c r="A165" s="76"/>
      <c r="B165" s="79"/>
      <c r="C165" s="79"/>
      <c r="D165" s="77"/>
    </row>
    <row r="166" spans="1:4" ht="17.25">
      <c r="A166" s="76"/>
      <c r="B166" s="79"/>
      <c r="C166" s="79"/>
      <c r="D166" s="77"/>
    </row>
    <row r="167" spans="1:4" ht="17.25">
      <c r="A167" s="76"/>
      <c r="B167" s="79"/>
      <c r="C167" s="79"/>
      <c r="D167" s="77"/>
    </row>
    <row r="168" spans="1:4" ht="17.25">
      <c r="A168" s="76"/>
      <c r="B168" s="79"/>
      <c r="C168" s="79"/>
      <c r="D168" s="77"/>
    </row>
    <row r="169" spans="1:4" ht="17.25">
      <c r="A169" s="76"/>
      <c r="B169" s="79"/>
      <c r="C169" s="79"/>
      <c r="D169" s="77"/>
    </row>
    <row r="170" spans="1:4" ht="17.25">
      <c r="A170" s="76"/>
      <c r="B170" s="79"/>
      <c r="C170" s="79"/>
      <c r="D170" s="77"/>
    </row>
    <row r="171" spans="1:4" ht="17.25">
      <c r="A171" s="76"/>
      <c r="C171" s="77"/>
      <c r="D171" s="77"/>
    </row>
    <row r="172" spans="1:4" ht="17.25">
      <c r="A172" s="76"/>
      <c r="C172" s="77"/>
      <c r="D172" s="77"/>
    </row>
    <row r="173" spans="1:4" ht="17.25">
      <c r="A173" s="76"/>
      <c r="C173" s="77"/>
      <c r="D173" s="77"/>
    </row>
  </sheetData>
  <sheetProtection/>
  <mergeCells count="4">
    <mergeCell ref="A3:A5"/>
    <mergeCell ref="B3:B4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2009-05-01T05:53:12Z</dcterms:created>
  <dcterms:modified xsi:type="dcterms:W3CDTF">2009-05-01T05:53:18Z</dcterms:modified>
  <cp:category/>
  <cp:version/>
  <cp:contentType/>
  <cp:contentStatus/>
</cp:coreProperties>
</file>