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" sheetId="1" r:id="rId1"/>
  </sheets>
  <externalReferences>
    <externalReference r:id="rId4"/>
  </externalReferences>
  <definedNames>
    <definedName name="_xlnm.Print_Area" localSheetId="0">'275'!$A$1:$R$114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<sst xmlns="http://schemas.openxmlformats.org/spreadsheetml/2006/main" count="161" uniqueCount="132">
  <si>
    <t>23.  災　　害　　お　　よ　　び　　事　　故</t>
  </si>
  <si>
    <t xml:space="preserve">    275． 火 　災 　発 　生 　お 　よ 　び 　損 　害 　状 　況</t>
  </si>
  <si>
    <t>年次および</t>
  </si>
  <si>
    <t xml:space="preserve">火   災   件   数  </t>
  </si>
  <si>
    <t xml:space="preserve">   焼  損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</si>
  <si>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</si>
  <si>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</si>
  <si>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</si>
  <si>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</si>
  <si>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</si>
  <si>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</si>
  <si>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</si>
  <si>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</si>
  <si>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</si>
  <si>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</si>
  <si>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</si>
  <si>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半　焼</t>
  </si>
  <si>
    <t>全　焼</t>
  </si>
  <si>
    <t>死　亡</t>
  </si>
  <si>
    <t>負　傷　者</t>
  </si>
  <si>
    <t>総　額</t>
  </si>
  <si>
    <t>市 町 村</t>
  </si>
  <si>
    <t>その他</t>
  </si>
  <si>
    <t>昭　和　47　年</t>
  </si>
  <si>
    <t xml:space="preserve">  48</t>
  </si>
  <si>
    <t xml:space="preserve">  49</t>
  </si>
  <si>
    <t xml:space="preserve">  50</t>
  </si>
  <si>
    <t xml:space="preserve">  51</t>
  </si>
  <si>
    <t xml:space="preserve">    １月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</si>
  <si>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</si>
  <si>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</si>
  <si>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</si>
  <si>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</si>
  <si>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</si>
  <si>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</si>
  <si>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</si>
  <si>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</si>
  <si>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</si>
  <si>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</si>
  <si>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</si>
  <si>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</si>
  <si>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</si>
  <si>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</si>
  <si>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</si>
  <si>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</si>
  <si>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</si>
  <si>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</si>
  <si>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</si>
  <si>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</si>
  <si>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</si>
  <si>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</si>
  <si>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</si>
  <si>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</si>
  <si>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</si>
  <si>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</si>
  <si>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</si>
  <si>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 xml:space="preserve"> 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</si>
  <si>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</si>
  <si>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</si>
  <si>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</si>
  <si>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</si>
  <si>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</si>
  <si>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</si>
  <si>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</si>
  <si>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</si>
  <si>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</si>
  <si>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</si>
  <si>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</si>
  <si>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</si>
  <si>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</si>
  <si>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</si>
  <si>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</si>
  <si>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資料：県消防防災課｢消防年報｣</t>
  </si>
  <si>
    <t>　　　　　　　　　                                     　　270. 火　災　発　生　お　よ　び　損　害　状　況</t>
  </si>
  <si>
    <t>　　 火　 災　 発　 生　 お　 よ　 び　 損　 害　 状　 況　 （続 き）</t>
  </si>
  <si>
    <t>世　帯　数　　</t>
  </si>
  <si>
    <t>罹災者数</t>
  </si>
  <si>
    <t>市町村</t>
  </si>
  <si>
    <t>半　　焼</t>
  </si>
  <si>
    <t>負傷者</t>
  </si>
  <si>
    <t>総　額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</si>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</sst>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_);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>
      <alignment horizontal="distributed" vertical="center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Continuous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centerContinuous" vertical="center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vertical="center"/>
    </xf>
    <xf numFmtId="0" fontId="23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 applyProtection="1">
      <alignment horizontal="distributed" vertical="center"/>
      <protection locked="0"/>
    </xf>
    <xf numFmtId="0" fontId="25" fillId="0" borderId="23" xfId="0" applyFont="1" applyBorder="1" applyAlignment="1">
      <alignment horizontal="distributed" vertical="center"/>
    </xf>
    <xf numFmtId="0" fontId="26" fillId="0" borderId="24" xfId="0" applyFont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0" fontId="25" fillId="0" borderId="26" xfId="0" applyFont="1" applyBorder="1" applyAlignment="1">
      <alignment horizontal="distributed"/>
    </xf>
    <xf numFmtId="176" fontId="23" fillId="0" borderId="21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0" fontId="23" fillId="0" borderId="27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 applyProtection="1" quotePrefix="1">
      <alignment horizontal="center"/>
      <protection locked="0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 quotePrefix="1">
      <alignment horizontal="center"/>
      <protection locked="0"/>
    </xf>
    <xf numFmtId="176" fontId="27" fillId="0" borderId="21" xfId="48" applyNumberFormat="1" applyFont="1" applyBorder="1" applyAlignment="1" applyProtection="1">
      <alignment/>
      <protection locked="0"/>
    </xf>
    <xf numFmtId="176" fontId="27" fillId="0" borderId="0" xfId="48" applyNumberFormat="1" applyFont="1" applyBorder="1" applyAlignment="1" applyProtection="1">
      <alignment/>
      <protection/>
    </xf>
    <xf numFmtId="176" fontId="27" fillId="0" borderId="0" xfId="48" applyNumberFormat="1" applyFont="1" applyBorder="1" applyAlignment="1" applyProtection="1">
      <alignment/>
      <protection locked="0"/>
    </xf>
    <xf numFmtId="176" fontId="27" fillId="0" borderId="28" xfId="48" applyNumberFormat="1" applyFont="1" applyBorder="1" applyAlignment="1" applyProtection="1">
      <alignment/>
      <protection/>
    </xf>
    <xf numFmtId="0" fontId="27" fillId="0" borderId="0" xfId="0" applyFont="1" applyAlignment="1" applyProtection="1" quotePrefix="1">
      <alignment horizontal="center"/>
      <protection locked="0"/>
    </xf>
    <xf numFmtId="0" fontId="27" fillId="0" borderId="0" xfId="0" applyFont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176" fontId="23" fillId="0" borderId="21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 quotePrefix="1">
      <alignment horizontal="left"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 horizontal="distributed"/>
      <protection locked="0"/>
    </xf>
    <xf numFmtId="0" fontId="27" fillId="0" borderId="0" xfId="0" applyFont="1" applyAlignment="1" applyProtection="1">
      <alignment horizontal="distributed"/>
      <protection locked="0"/>
    </xf>
    <xf numFmtId="0" fontId="28" fillId="0" borderId="28" xfId="0" applyFont="1" applyBorder="1" applyAlignment="1">
      <alignment horizontal="distributed"/>
    </xf>
    <xf numFmtId="176" fontId="27" fillId="0" borderId="21" xfId="48" applyNumberFormat="1" applyFont="1" applyBorder="1" applyAlignment="1" applyProtection="1">
      <alignment/>
      <protection/>
    </xf>
    <xf numFmtId="0" fontId="27" fillId="0" borderId="21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41" fontId="23" fillId="0" borderId="0" xfId="48" applyNumberFormat="1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distributed" vertical="center"/>
      <protection locked="0"/>
    </xf>
    <xf numFmtId="176" fontId="23" fillId="0" borderId="16" xfId="48" applyNumberFormat="1" applyFont="1" applyBorder="1" applyAlignment="1" applyProtection="1">
      <alignment vertical="center"/>
      <protection/>
    </xf>
    <xf numFmtId="176" fontId="23" fillId="0" borderId="17" xfId="48" applyNumberFormat="1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>
      <alignment vertical="top"/>
    </xf>
    <xf numFmtId="0" fontId="26" fillId="0" borderId="11" xfId="0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25" fillId="0" borderId="14" xfId="0" applyFont="1" applyBorder="1" applyAlignment="1">
      <alignment horizontal="center" vertical="center"/>
    </xf>
    <xf numFmtId="0" fontId="26" fillId="0" borderId="13" xfId="0" applyFont="1" applyBorder="1" applyAlignment="1" applyProtection="1">
      <alignment horizontal="centerContinuous" vertic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Continuous" vertical="center"/>
      <protection locked="0"/>
    </xf>
    <xf numFmtId="0" fontId="26" fillId="0" borderId="15" xfId="0" applyFont="1" applyBorder="1" applyAlignment="1" applyProtection="1">
      <alignment horizontal="centerContinuous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5" fillId="0" borderId="28" xfId="0" applyFont="1" applyBorder="1" applyAlignment="1">
      <alignment horizontal="distributed"/>
    </xf>
    <xf numFmtId="0" fontId="26" fillId="0" borderId="17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176" fontId="23" fillId="0" borderId="27" xfId="48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49" fontId="27" fillId="0" borderId="0" xfId="0" applyNumberFormat="1" applyFont="1" applyAlignment="1" applyProtection="1">
      <alignment horizontal="distributed"/>
      <protection locked="0"/>
    </xf>
    <xf numFmtId="49" fontId="28" fillId="0" borderId="28" xfId="0" applyNumberFormat="1" applyFont="1" applyBorder="1" applyAlignment="1">
      <alignment horizontal="distributed"/>
    </xf>
    <xf numFmtId="178" fontId="23" fillId="0" borderId="0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 horizontal="right" vertical="center"/>
      <protection locked="0"/>
    </xf>
    <xf numFmtId="176" fontId="23" fillId="0" borderId="16" xfId="48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6</xdr:row>
      <xdr:rowOff>0</xdr:rowOff>
    </xdr:from>
    <xdr:to>
      <xdr:col>6</xdr:col>
      <xdr:colOff>790575</xdr:colOff>
      <xdr:row>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7300" y="14668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7</xdr:col>
      <xdr:colOff>647700</xdr:colOff>
      <xdr:row>5</xdr:row>
      <xdr:rowOff>228600</xdr:rowOff>
    </xdr:from>
    <xdr:to>
      <xdr:col>7</xdr:col>
      <xdr:colOff>819150</xdr:colOff>
      <xdr:row>6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34075" y="14478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657225</xdr:colOff>
      <xdr:row>62</xdr:row>
      <xdr:rowOff>0</xdr:rowOff>
    </xdr:from>
    <xdr:to>
      <xdr:col>7</xdr:col>
      <xdr:colOff>800100</xdr:colOff>
      <xdr:row>62</xdr:row>
      <xdr:rowOff>180975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43600" y="116395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619125</xdr:colOff>
      <xdr:row>62</xdr:row>
      <xdr:rowOff>0</xdr:rowOff>
    </xdr:from>
    <xdr:to>
      <xdr:col>6</xdr:col>
      <xdr:colOff>809625</xdr:colOff>
      <xdr:row>62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076825" y="11639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 (2)"/>
      <sheetName val="279"/>
      <sheetName val="280A"/>
      <sheetName val="28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2.50390625" style="46" customWidth="1"/>
    <col min="2" max="2" width="12.50390625" style="14" customWidth="1"/>
    <col min="3" max="9" width="10.875" style="108" customWidth="1"/>
    <col min="10" max="17" width="10.875" style="14" customWidth="1"/>
    <col min="18" max="18" width="4.625" style="14" customWidth="1"/>
    <col min="19" max="19" width="9.00390625" style="14" customWidth="1"/>
    <col min="20" max="20" width="9.75390625" style="14" customWidth="1"/>
    <col min="21" max="21" width="10.00390625" style="14" customWidth="1"/>
    <col min="22" max="16384" width="9.00390625" style="14" customWidth="1"/>
  </cols>
  <sheetData>
    <row r="1" spans="1:20" s="4" customFormat="1" ht="24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5" customFormat="1" ht="21" customHeight="1">
      <c r="B2" s="6"/>
      <c r="C2" s="7"/>
      <c r="D2" s="8"/>
      <c r="E2" s="8"/>
      <c r="F2" s="6" t="s">
        <v>1</v>
      </c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9"/>
      <c r="T2" s="9"/>
    </row>
    <row r="3" spans="1:20" ht="12" customHeight="1" thickBot="1">
      <c r="A3" s="10"/>
      <c r="B3" s="11"/>
      <c r="C3" s="12"/>
      <c r="D3" s="12"/>
      <c r="E3" s="12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3"/>
      <c r="T3" s="13"/>
    </row>
    <row r="4" spans="1:20" s="27" customFormat="1" ht="19.5" customHeight="1" thickTop="1">
      <c r="A4" s="15" t="s">
        <v>2</v>
      </c>
      <c r="B4" s="16"/>
      <c r="C4" s="17" t="s">
        <v>3</v>
      </c>
      <c r="D4" s="18"/>
      <c r="E4" s="18"/>
      <c r="F4" s="19"/>
      <c r="G4" s="17" t="s">
        <v>4</v>
      </c>
      <c r="H4" s="20"/>
      <c r="I4" s="21" t="s">
        <v>5</v>
      </c>
      <c r="J4" s="22" t="s">
        <v>6</v>
      </c>
      <c r="K4" s="23" t="s">
        <v>7</v>
      </c>
      <c r="L4" s="21" t="s">
        <v>8</v>
      </c>
      <c r="M4" s="24"/>
      <c r="N4" s="21" t="s">
        <v>9</v>
      </c>
      <c r="O4" s="24"/>
      <c r="P4" s="24"/>
      <c r="Q4" s="24"/>
      <c r="R4" s="25" t="s">
        <v>10</v>
      </c>
      <c r="S4" s="26"/>
      <c r="T4" s="26"/>
    </row>
    <row r="5" spans="1:20" s="27" customFormat="1" ht="19.5" customHeight="1">
      <c r="A5" s="28"/>
      <c r="B5" s="29"/>
      <c r="C5" s="30" t="s">
        <v>11</v>
      </c>
      <c r="D5" s="30" t="s">
        <v>12</v>
      </c>
      <c r="E5" s="30" t="s">
        <v>13</v>
      </c>
      <c r="F5" s="31" t="s">
        <v>14</v>
      </c>
      <c r="G5" s="30" t="s">
        <v>12</v>
      </c>
      <c r="H5" s="30" t="s">
        <v>15</v>
      </c>
      <c r="I5" s="30" t="s">
        <v>16</v>
      </c>
      <c r="J5" s="30" t="s">
        <v>17</v>
      </c>
      <c r="K5" s="32"/>
      <c r="L5" s="30" t="s">
        <v>18</v>
      </c>
      <c r="M5" s="30" t="s">
        <v>19</v>
      </c>
      <c r="N5" s="30" t="s">
        <v>20</v>
      </c>
      <c r="O5" s="30" t="s">
        <v>12</v>
      </c>
      <c r="P5" s="30" t="s">
        <v>13</v>
      </c>
      <c r="Q5" s="31" t="s">
        <v>14</v>
      </c>
      <c r="R5" s="33"/>
      <c r="S5" s="26"/>
      <c r="T5" s="26"/>
    </row>
    <row r="6" spans="1:20" s="27" customFormat="1" ht="19.5" customHeight="1">
      <c r="A6" s="34" t="s">
        <v>21</v>
      </c>
      <c r="B6" s="35"/>
      <c r="C6" s="36"/>
      <c r="D6" s="36"/>
      <c r="E6" s="36"/>
      <c r="F6" s="37" t="s">
        <v>22</v>
      </c>
      <c r="G6" s="38"/>
      <c r="H6" s="38"/>
      <c r="I6" s="39"/>
      <c r="J6" s="39"/>
      <c r="K6" s="38"/>
      <c r="L6" s="39"/>
      <c r="M6" s="39"/>
      <c r="N6" s="36"/>
      <c r="O6" s="36"/>
      <c r="P6" s="36"/>
      <c r="Q6" s="37" t="s">
        <v>22</v>
      </c>
      <c r="R6" s="40"/>
      <c r="S6" s="26"/>
      <c r="T6" s="26"/>
    </row>
    <row r="7" spans="1:20" s="46" customFormat="1" ht="21" customHeight="1">
      <c r="A7" s="41" t="s">
        <v>23</v>
      </c>
      <c r="B7" s="42"/>
      <c r="C7" s="43">
        <f>SUM(D7:F7)</f>
        <v>457</v>
      </c>
      <c r="D7" s="44">
        <v>344</v>
      </c>
      <c r="E7" s="44">
        <v>60</v>
      </c>
      <c r="F7" s="44">
        <v>53</v>
      </c>
      <c r="G7" s="44">
        <v>26757</v>
      </c>
      <c r="H7" s="44">
        <v>4768</v>
      </c>
      <c r="I7" s="44">
        <v>40</v>
      </c>
      <c r="J7" s="44">
        <v>142</v>
      </c>
      <c r="K7" s="44">
        <v>1101</v>
      </c>
      <c r="L7" s="44">
        <v>24</v>
      </c>
      <c r="M7" s="44">
        <v>97</v>
      </c>
      <c r="N7" s="44">
        <v>724254</v>
      </c>
      <c r="O7" s="44">
        <v>673493</v>
      </c>
      <c r="P7" s="44">
        <v>11918</v>
      </c>
      <c r="Q7" s="44">
        <v>38847</v>
      </c>
      <c r="R7" s="45">
        <v>47</v>
      </c>
      <c r="S7" s="10"/>
      <c r="T7" s="10"/>
    </row>
    <row r="8" spans="1:20" s="46" customFormat="1" ht="13.5" customHeight="1">
      <c r="A8" s="10"/>
      <c r="B8" s="47" t="s">
        <v>24</v>
      </c>
      <c r="C8" s="43">
        <f>SUM(D8:F8)</f>
        <v>547</v>
      </c>
      <c r="D8" s="44">
        <v>360</v>
      </c>
      <c r="E8" s="44">
        <v>113</v>
      </c>
      <c r="F8" s="44">
        <v>74</v>
      </c>
      <c r="G8" s="44">
        <v>38498</v>
      </c>
      <c r="H8" s="44">
        <v>36340</v>
      </c>
      <c r="I8" s="44">
        <v>177</v>
      </c>
      <c r="J8" s="44">
        <v>157</v>
      </c>
      <c r="K8" s="44">
        <v>1207</v>
      </c>
      <c r="L8" s="44">
        <v>20</v>
      </c>
      <c r="M8" s="44">
        <v>103</v>
      </c>
      <c r="N8" s="44">
        <f>SUM(O8:Q8)</f>
        <v>1481449</v>
      </c>
      <c r="O8" s="44">
        <v>1411207</v>
      </c>
      <c r="P8" s="44">
        <v>57997</v>
      </c>
      <c r="Q8" s="44">
        <v>12245</v>
      </c>
      <c r="R8" s="48">
        <v>48</v>
      </c>
      <c r="S8" s="10"/>
      <c r="T8" s="10"/>
    </row>
    <row r="9" spans="1:20" s="46" customFormat="1" ht="13.5" customHeight="1">
      <c r="A9" s="10"/>
      <c r="B9" s="47" t="s">
        <v>25</v>
      </c>
      <c r="C9" s="43">
        <f>SUM(D9:F9)</f>
        <v>626</v>
      </c>
      <c r="D9" s="44">
        <v>321</v>
      </c>
      <c r="E9" s="44">
        <v>211</v>
      </c>
      <c r="F9" s="44">
        <v>94</v>
      </c>
      <c r="G9" s="44">
        <v>19649</v>
      </c>
      <c r="H9" s="44">
        <v>34378</v>
      </c>
      <c r="I9" s="44">
        <v>174</v>
      </c>
      <c r="J9" s="44">
        <v>121</v>
      </c>
      <c r="K9" s="44">
        <v>934</v>
      </c>
      <c r="L9" s="44">
        <v>12</v>
      </c>
      <c r="M9" s="44">
        <v>88</v>
      </c>
      <c r="N9" s="44">
        <f>SUM(O9:Q9)</f>
        <v>725928</v>
      </c>
      <c r="O9" s="44">
        <v>453380</v>
      </c>
      <c r="P9" s="44">
        <v>143553</v>
      </c>
      <c r="Q9" s="44">
        <v>128995</v>
      </c>
      <c r="R9" s="48">
        <v>49</v>
      </c>
      <c r="S9" s="10"/>
      <c r="T9" s="10"/>
    </row>
    <row r="10" spans="1:20" s="46" customFormat="1" ht="13.5" customHeight="1">
      <c r="A10" s="10"/>
      <c r="B10" s="47" t="s">
        <v>26</v>
      </c>
      <c r="C10" s="43">
        <f>SUM(D10:F10)</f>
        <v>564</v>
      </c>
      <c r="D10" s="44">
        <v>390</v>
      </c>
      <c r="E10" s="44">
        <v>101</v>
      </c>
      <c r="F10" s="44">
        <v>73</v>
      </c>
      <c r="G10" s="44">
        <v>27184</v>
      </c>
      <c r="H10" s="44">
        <v>14482</v>
      </c>
      <c r="I10" s="44">
        <v>210</v>
      </c>
      <c r="J10" s="44">
        <v>144</v>
      </c>
      <c r="K10" s="44">
        <v>1297</v>
      </c>
      <c r="L10" s="44">
        <v>26</v>
      </c>
      <c r="M10" s="44">
        <v>76</v>
      </c>
      <c r="N10" s="44">
        <f>SUM(O10:Q10)</f>
        <v>881889</v>
      </c>
      <c r="O10" s="44">
        <v>755325</v>
      </c>
      <c r="P10" s="44">
        <v>110892</v>
      </c>
      <c r="Q10" s="44">
        <v>15672</v>
      </c>
      <c r="R10" s="49">
        <v>50</v>
      </c>
      <c r="S10" s="10"/>
      <c r="T10" s="10"/>
    </row>
    <row r="11" spans="1:20" s="46" customFormat="1" ht="13.5" customHeight="1">
      <c r="A11" s="10"/>
      <c r="B11" s="47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50"/>
      <c r="S11" s="10"/>
      <c r="T11" s="10"/>
    </row>
    <row r="12" spans="1:20" s="58" customFormat="1" ht="13.5" customHeight="1">
      <c r="A12" s="51"/>
      <c r="B12" s="52" t="s">
        <v>27</v>
      </c>
      <c r="C12" s="53">
        <f>SUM(D12:F12)</f>
        <v>575</v>
      </c>
      <c r="D12" s="54">
        <f>SUM(D14:D25)</f>
        <v>383</v>
      </c>
      <c r="E12" s="54">
        <f aca="true" t="shared" si="0" ref="E12:M12">SUM(E14:E25)</f>
        <v>92</v>
      </c>
      <c r="F12" s="54">
        <f>SUM(F14:F25)</f>
        <v>100</v>
      </c>
      <c r="G12" s="54">
        <f t="shared" si="0"/>
        <v>26338</v>
      </c>
      <c r="H12" s="54">
        <f t="shared" si="0"/>
        <v>11530</v>
      </c>
      <c r="I12" s="54">
        <f t="shared" si="0"/>
        <v>235</v>
      </c>
      <c r="J12" s="54">
        <v>149</v>
      </c>
      <c r="K12" s="54">
        <f t="shared" si="0"/>
        <v>1232</v>
      </c>
      <c r="L12" s="54">
        <f t="shared" si="0"/>
        <v>16</v>
      </c>
      <c r="M12" s="54">
        <f t="shared" si="0"/>
        <v>92</v>
      </c>
      <c r="N12" s="55">
        <f>SUM(O12:Q12)</f>
        <v>1016927</v>
      </c>
      <c r="O12" s="54">
        <f>SUM(O14:O25)</f>
        <v>830513</v>
      </c>
      <c r="P12" s="54">
        <f>SUM(P14:P25)</f>
        <v>14686</v>
      </c>
      <c r="Q12" s="56">
        <f>SUM(Q14:Q25)</f>
        <v>171728</v>
      </c>
      <c r="R12" s="57">
        <v>51</v>
      </c>
      <c r="S12" s="51"/>
      <c r="T12" s="51"/>
    </row>
    <row r="13" spans="1:20" s="46" customFormat="1" ht="13.5" customHeight="1">
      <c r="A13" s="10"/>
      <c r="B13" s="59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9"/>
      <c r="S13" s="10"/>
      <c r="T13" s="10"/>
    </row>
    <row r="14" spans="2:20" s="46" customFormat="1" ht="13.5" customHeight="1">
      <c r="B14" s="60" t="s">
        <v>28</v>
      </c>
      <c r="C14" s="61">
        <f>SUM(D14:F14)</f>
        <v>88</v>
      </c>
      <c r="D14" s="44">
        <v>50</v>
      </c>
      <c r="E14" s="44">
        <v>24</v>
      </c>
      <c r="F14" s="44">
        <v>14</v>
      </c>
      <c r="G14" s="44">
        <v>3482</v>
      </c>
      <c r="H14" s="44">
        <v>906</v>
      </c>
      <c r="I14" s="44">
        <v>31</v>
      </c>
      <c r="J14" s="44">
        <v>28</v>
      </c>
      <c r="K14" s="44">
        <v>164</v>
      </c>
      <c r="L14" s="44">
        <v>2</v>
      </c>
      <c r="M14" s="44">
        <v>14</v>
      </c>
      <c r="N14" s="62">
        <f aca="true" t="shared" si="1" ref="N14:N25">SUM(O14:Q14)</f>
        <v>98327</v>
      </c>
      <c r="O14" s="44">
        <v>92055</v>
      </c>
      <c r="P14" s="44">
        <v>6225</v>
      </c>
      <c r="Q14" s="44">
        <v>47</v>
      </c>
      <c r="R14" s="49">
        <v>1</v>
      </c>
      <c r="S14" s="10"/>
      <c r="T14" s="10"/>
    </row>
    <row r="15" spans="1:20" s="46" customFormat="1" ht="13.5" customHeight="1">
      <c r="A15" s="10"/>
      <c r="B15" s="63" t="s">
        <v>29</v>
      </c>
      <c r="C15" s="61">
        <f aca="true" t="shared" si="2" ref="C15:C57">SUM(D15:F15)</f>
        <v>66</v>
      </c>
      <c r="D15" s="44">
        <v>39</v>
      </c>
      <c r="E15" s="44">
        <v>18</v>
      </c>
      <c r="F15" s="44">
        <v>9</v>
      </c>
      <c r="G15" s="44">
        <v>2438</v>
      </c>
      <c r="H15" s="44">
        <v>637</v>
      </c>
      <c r="I15" s="44">
        <v>21</v>
      </c>
      <c r="J15" s="44">
        <v>14</v>
      </c>
      <c r="K15" s="44">
        <v>94</v>
      </c>
      <c r="L15" s="44">
        <v>3</v>
      </c>
      <c r="M15" s="44">
        <v>19</v>
      </c>
      <c r="N15" s="62">
        <f t="shared" si="1"/>
        <v>87056</v>
      </c>
      <c r="O15" s="44">
        <v>83386</v>
      </c>
      <c r="P15" s="44">
        <v>3550</v>
      </c>
      <c r="Q15" s="44">
        <v>120</v>
      </c>
      <c r="R15" s="49">
        <v>2</v>
      </c>
      <c r="S15" s="10"/>
      <c r="T15" s="10"/>
    </row>
    <row r="16" spans="1:20" s="46" customFormat="1" ht="13.5" customHeight="1">
      <c r="A16" s="10"/>
      <c r="B16" s="63" t="s">
        <v>30</v>
      </c>
      <c r="C16" s="61">
        <f t="shared" si="2"/>
        <v>74</v>
      </c>
      <c r="D16" s="44">
        <v>43</v>
      </c>
      <c r="E16" s="44">
        <v>17</v>
      </c>
      <c r="F16" s="44">
        <v>14</v>
      </c>
      <c r="G16" s="44">
        <v>3033</v>
      </c>
      <c r="H16" s="44">
        <v>277</v>
      </c>
      <c r="I16" s="44">
        <v>18</v>
      </c>
      <c r="J16" s="44">
        <v>12</v>
      </c>
      <c r="K16" s="44">
        <v>101</v>
      </c>
      <c r="L16" s="44">
        <v>4</v>
      </c>
      <c r="M16" s="44">
        <v>9</v>
      </c>
      <c r="N16" s="62">
        <f t="shared" si="1"/>
        <v>205887</v>
      </c>
      <c r="O16" s="44">
        <v>42114</v>
      </c>
      <c r="P16" s="44">
        <v>741</v>
      </c>
      <c r="Q16" s="44">
        <v>163032</v>
      </c>
      <c r="R16" s="49">
        <v>3</v>
      </c>
      <c r="S16" s="10"/>
      <c r="T16" s="10"/>
    </row>
    <row r="17" spans="1:20" s="46" customFormat="1" ht="13.5" customHeight="1">
      <c r="A17" s="10"/>
      <c r="B17" s="63" t="s">
        <v>31</v>
      </c>
      <c r="C17" s="61">
        <f t="shared" si="2"/>
        <v>41</v>
      </c>
      <c r="D17" s="44">
        <v>24</v>
      </c>
      <c r="E17" s="44">
        <v>13</v>
      </c>
      <c r="F17" s="44">
        <v>4</v>
      </c>
      <c r="G17" s="44">
        <v>1355</v>
      </c>
      <c r="H17" s="44">
        <v>7322</v>
      </c>
      <c r="I17" s="44">
        <v>8</v>
      </c>
      <c r="J17" s="44">
        <v>6</v>
      </c>
      <c r="K17" s="44">
        <v>53</v>
      </c>
      <c r="L17" s="44">
        <v>1</v>
      </c>
      <c r="M17" s="44">
        <v>2</v>
      </c>
      <c r="N17" s="62">
        <f t="shared" si="1"/>
        <v>25287</v>
      </c>
      <c r="O17" s="44">
        <v>24078</v>
      </c>
      <c r="P17" s="44">
        <v>856</v>
      </c>
      <c r="Q17" s="44">
        <v>353</v>
      </c>
      <c r="R17" s="49">
        <v>4</v>
      </c>
      <c r="S17" s="10"/>
      <c r="T17" s="10"/>
    </row>
    <row r="18" spans="1:20" s="46" customFormat="1" ht="13.5" customHeight="1">
      <c r="A18" s="10"/>
      <c r="B18" s="63" t="s">
        <v>32</v>
      </c>
      <c r="C18" s="61">
        <f t="shared" si="2"/>
        <v>63</v>
      </c>
      <c r="D18" s="44">
        <v>41</v>
      </c>
      <c r="E18" s="44">
        <v>7</v>
      </c>
      <c r="F18" s="44">
        <v>15</v>
      </c>
      <c r="G18" s="44">
        <v>3033</v>
      </c>
      <c r="H18" s="44">
        <v>1855</v>
      </c>
      <c r="I18" s="44">
        <v>28</v>
      </c>
      <c r="J18" s="44">
        <v>23</v>
      </c>
      <c r="K18" s="44">
        <v>172</v>
      </c>
      <c r="L18" s="44">
        <v>2</v>
      </c>
      <c r="M18" s="44">
        <v>8</v>
      </c>
      <c r="N18" s="62">
        <f t="shared" si="1"/>
        <v>133929</v>
      </c>
      <c r="O18" s="44">
        <v>130935</v>
      </c>
      <c r="P18" s="44">
        <v>2493</v>
      </c>
      <c r="Q18" s="44">
        <v>501</v>
      </c>
      <c r="R18" s="49">
        <v>5</v>
      </c>
      <c r="S18" s="10"/>
      <c r="T18" s="10"/>
    </row>
    <row r="19" spans="1:20" s="46" customFormat="1" ht="13.5" customHeight="1">
      <c r="A19" s="10"/>
      <c r="B19" s="63" t="s">
        <v>33</v>
      </c>
      <c r="C19" s="61">
        <f t="shared" si="2"/>
        <v>27</v>
      </c>
      <c r="D19" s="44">
        <v>22</v>
      </c>
      <c r="E19" s="44">
        <v>0</v>
      </c>
      <c r="F19" s="44">
        <v>5</v>
      </c>
      <c r="G19" s="44">
        <v>928</v>
      </c>
      <c r="H19" s="44">
        <v>0</v>
      </c>
      <c r="I19" s="44">
        <v>11</v>
      </c>
      <c r="J19" s="44">
        <v>4</v>
      </c>
      <c r="K19" s="44">
        <v>65</v>
      </c>
      <c r="L19" s="44">
        <v>0</v>
      </c>
      <c r="M19" s="44">
        <v>5</v>
      </c>
      <c r="N19" s="62">
        <f t="shared" si="1"/>
        <v>22465</v>
      </c>
      <c r="O19" s="44">
        <v>22206</v>
      </c>
      <c r="P19" s="44">
        <v>0</v>
      </c>
      <c r="Q19" s="44">
        <v>259</v>
      </c>
      <c r="R19" s="49">
        <v>6</v>
      </c>
      <c r="S19" s="10"/>
      <c r="T19" s="10"/>
    </row>
    <row r="20" spans="1:20" s="46" customFormat="1" ht="13.5" customHeight="1">
      <c r="A20" s="10"/>
      <c r="B20" s="63" t="s">
        <v>34</v>
      </c>
      <c r="C20" s="61">
        <f t="shared" si="2"/>
        <v>25</v>
      </c>
      <c r="D20" s="44">
        <v>20</v>
      </c>
      <c r="E20" s="44">
        <v>1</v>
      </c>
      <c r="F20" s="44">
        <v>4</v>
      </c>
      <c r="G20" s="44">
        <v>1340</v>
      </c>
      <c r="H20" s="44">
        <v>50</v>
      </c>
      <c r="I20" s="44">
        <v>12</v>
      </c>
      <c r="J20" s="44">
        <v>10</v>
      </c>
      <c r="K20" s="44">
        <v>80</v>
      </c>
      <c r="L20" s="44">
        <v>0</v>
      </c>
      <c r="M20" s="44">
        <v>6</v>
      </c>
      <c r="N20" s="62">
        <f t="shared" si="1"/>
        <v>47814</v>
      </c>
      <c r="O20" s="44">
        <v>47625</v>
      </c>
      <c r="P20" s="44">
        <v>155</v>
      </c>
      <c r="Q20" s="44">
        <v>34</v>
      </c>
      <c r="R20" s="49">
        <v>7</v>
      </c>
      <c r="S20" s="10"/>
      <c r="T20" s="10"/>
    </row>
    <row r="21" spans="1:20" s="46" customFormat="1" ht="13.5" customHeight="1">
      <c r="A21" s="10"/>
      <c r="B21" s="63" t="s">
        <v>35</v>
      </c>
      <c r="C21" s="61">
        <f t="shared" si="2"/>
        <v>30</v>
      </c>
      <c r="D21" s="44">
        <v>22</v>
      </c>
      <c r="E21" s="44">
        <v>2</v>
      </c>
      <c r="F21" s="44">
        <v>6</v>
      </c>
      <c r="G21" s="44">
        <v>731</v>
      </c>
      <c r="H21" s="44">
        <v>10</v>
      </c>
      <c r="I21" s="44">
        <v>18</v>
      </c>
      <c r="J21" s="44">
        <v>7</v>
      </c>
      <c r="K21" s="44">
        <v>85</v>
      </c>
      <c r="L21" s="44">
        <v>0</v>
      </c>
      <c r="M21" s="44">
        <v>8</v>
      </c>
      <c r="N21" s="62">
        <f t="shared" si="1"/>
        <v>34167</v>
      </c>
      <c r="O21" s="44">
        <v>31376</v>
      </c>
      <c r="P21" s="44">
        <v>10</v>
      </c>
      <c r="Q21" s="44">
        <v>2781</v>
      </c>
      <c r="R21" s="49">
        <v>8</v>
      </c>
      <c r="S21" s="10"/>
      <c r="T21" s="10"/>
    </row>
    <row r="22" spans="1:20" s="46" customFormat="1" ht="13.5" customHeight="1">
      <c r="A22" s="10"/>
      <c r="B22" s="63" t="s">
        <v>36</v>
      </c>
      <c r="C22" s="61">
        <f t="shared" si="2"/>
        <v>33</v>
      </c>
      <c r="D22" s="44">
        <v>27</v>
      </c>
      <c r="E22" s="44">
        <v>1</v>
      </c>
      <c r="F22" s="44">
        <v>5</v>
      </c>
      <c r="G22" s="44">
        <v>2141</v>
      </c>
      <c r="H22" s="44">
        <v>36</v>
      </c>
      <c r="I22" s="44">
        <v>36</v>
      </c>
      <c r="J22" s="44">
        <v>21</v>
      </c>
      <c r="K22" s="44">
        <v>155</v>
      </c>
      <c r="L22" s="44">
        <v>1</v>
      </c>
      <c r="M22" s="44">
        <v>7</v>
      </c>
      <c r="N22" s="62">
        <f t="shared" si="1"/>
        <v>72906</v>
      </c>
      <c r="O22" s="44">
        <v>71426</v>
      </c>
      <c r="P22" s="44">
        <v>55</v>
      </c>
      <c r="Q22" s="44">
        <v>1425</v>
      </c>
      <c r="R22" s="49">
        <v>9</v>
      </c>
      <c r="S22" s="10"/>
      <c r="T22" s="10"/>
    </row>
    <row r="23" spans="1:20" s="46" customFormat="1" ht="13.5" customHeight="1">
      <c r="A23" s="10"/>
      <c r="B23" s="63" t="s">
        <v>37</v>
      </c>
      <c r="C23" s="61">
        <f t="shared" si="2"/>
        <v>37</v>
      </c>
      <c r="D23" s="44">
        <v>30</v>
      </c>
      <c r="E23" s="44">
        <v>0</v>
      </c>
      <c r="F23" s="44">
        <v>7</v>
      </c>
      <c r="G23" s="44">
        <v>2455</v>
      </c>
      <c r="H23" s="44">
        <v>1</v>
      </c>
      <c r="I23" s="44">
        <v>15</v>
      </c>
      <c r="J23" s="44">
        <v>17</v>
      </c>
      <c r="K23" s="44">
        <v>101</v>
      </c>
      <c r="L23" s="44">
        <v>1</v>
      </c>
      <c r="M23" s="44">
        <v>2</v>
      </c>
      <c r="N23" s="62">
        <f t="shared" si="1"/>
        <v>55599</v>
      </c>
      <c r="O23" s="44">
        <v>54414</v>
      </c>
      <c r="P23" s="64">
        <v>21</v>
      </c>
      <c r="Q23" s="44">
        <v>1164</v>
      </c>
      <c r="R23" s="49">
        <v>10</v>
      </c>
      <c r="S23" s="10"/>
      <c r="T23" s="10"/>
    </row>
    <row r="24" spans="1:20" s="46" customFormat="1" ht="13.5" customHeight="1">
      <c r="A24" s="10"/>
      <c r="B24" s="63" t="s">
        <v>38</v>
      </c>
      <c r="C24" s="61">
        <f t="shared" si="2"/>
        <v>39</v>
      </c>
      <c r="D24" s="44">
        <v>29</v>
      </c>
      <c r="E24" s="44">
        <v>2</v>
      </c>
      <c r="F24" s="44">
        <v>8</v>
      </c>
      <c r="G24" s="44">
        <v>2989</v>
      </c>
      <c r="H24" s="44">
        <v>4</v>
      </c>
      <c r="I24" s="44">
        <v>8</v>
      </c>
      <c r="J24" s="44">
        <v>5</v>
      </c>
      <c r="K24" s="44">
        <v>33</v>
      </c>
      <c r="L24" s="44">
        <v>1</v>
      </c>
      <c r="M24" s="44">
        <v>6</v>
      </c>
      <c r="N24" s="62">
        <f t="shared" si="1"/>
        <v>100177</v>
      </c>
      <c r="O24" s="44">
        <v>99682</v>
      </c>
      <c r="P24" s="44">
        <v>17</v>
      </c>
      <c r="Q24" s="44">
        <v>478</v>
      </c>
      <c r="R24" s="49">
        <v>11</v>
      </c>
      <c r="S24" s="10"/>
      <c r="T24" s="10"/>
    </row>
    <row r="25" spans="1:20" s="46" customFormat="1" ht="13.5" customHeight="1">
      <c r="A25" s="10"/>
      <c r="B25" s="63" t="s">
        <v>39</v>
      </c>
      <c r="C25" s="61">
        <f t="shared" si="2"/>
        <v>52</v>
      </c>
      <c r="D25" s="44">
        <v>36</v>
      </c>
      <c r="E25" s="44">
        <v>7</v>
      </c>
      <c r="F25" s="44">
        <v>9</v>
      </c>
      <c r="G25" s="44">
        <v>2413</v>
      </c>
      <c r="H25" s="44">
        <v>432</v>
      </c>
      <c r="I25" s="44">
        <v>29</v>
      </c>
      <c r="J25" s="44">
        <v>7</v>
      </c>
      <c r="K25" s="44">
        <v>129</v>
      </c>
      <c r="L25" s="44">
        <v>1</v>
      </c>
      <c r="M25" s="44">
        <v>6</v>
      </c>
      <c r="N25" s="62">
        <f t="shared" si="1"/>
        <v>133313</v>
      </c>
      <c r="O25" s="44">
        <v>131216</v>
      </c>
      <c r="P25" s="44">
        <v>563</v>
      </c>
      <c r="Q25" s="44">
        <v>1534</v>
      </c>
      <c r="R25" s="49">
        <v>12</v>
      </c>
      <c r="S25" s="10"/>
      <c r="T25" s="10"/>
    </row>
    <row r="26" spans="1:20" s="46" customFormat="1" ht="13.5" customHeight="1">
      <c r="A26" s="10"/>
      <c r="B26" s="59"/>
      <c r="C26" s="6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9"/>
      <c r="S26" s="10"/>
      <c r="T26" s="10"/>
    </row>
    <row r="27" spans="1:20" s="46" customFormat="1" ht="13.5" customHeight="1">
      <c r="A27" s="10">
        <v>1</v>
      </c>
      <c r="B27" s="65" t="s">
        <v>40</v>
      </c>
      <c r="C27" s="61">
        <f t="shared" si="2"/>
        <v>143</v>
      </c>
      <c r="D27" s="44">
        <v>101</v>
      </c>
      <c r="E27" s="44">
        <v>5</v>
      </c>
      <c r="F27" s="44">
        <v>37</v>
      </c>
      <c r="G27" s="44">
        <v>4830</v>
      </c>
      <c r="H27" s="44">
        <v>480</v>
      </c>
      <c r="I27" s="44">
        <v>82</v>
      </c>
      <c r="J27" s="44">
        <v>30</v>
      </c>
      <c r="K27" s="44">
        <v>360</v>
      </c>
      <c r="L27" s="44">
        <v>3</v>
      </c>
      <c r="M27" s="44">
        <v>15</v>
      </c>
      <c r="N27" s="44">
        <f aca="true" t="shared" si="3" ref="N27:N37">SUM(O27:Q27)</f>
        <v>312194</v>
      </c>
      <c r="O27" s="44">
        <v>144882</v>
      </c>
      <c r="P27" s="44">
        <v>3120</v>
      </c>
      <c r="Q27" s="44">
        <v>164192</v>
      </c>
      <c r="R27" s="49">
        <v>1</v>
      </c>
      <c r="S27" s="10"/>
      <c r="T27" s="10"/>
    </row>
    <row r="28" spans="1:20" s="46" customFormat="1" ht="13.5" customHeight="1">
      <c r="A28" s="10">
        <f aca="true" t="shared" si="4" ref="A28:A36">A27+1</f>
        <v>2</v>
      </c>
      <c r="B28" s="65" t="s">
        <v>41</v>
      </c>
      <c r="C28" s="61">
        <f t="shared" si="2"/>
        <v>72</v>
      </c>
      <c r="D28" s="44">
        <v>41</v>
      </c>
      <c r="E28" s="44">
        <v>12</v>
      </c>
      <c r="F28" s="44">
        <v>19</v>
      </c>
      <c r="G28" s="44">
        <v>2263</v>
      </c>
      <c r="H28" s="44">
        <v>71</v>
      </c>
      <c r="I28" s="44">
        <v>39</v>
      </c>
      <c r="J28" s="44">
        <v>36</v>
      </c>
      <c r="K28" s="44">
        <v>173</v>
      </c>
      <c r="L28" s="44">
        <v>2</v>
      </c>
      <c r="M28" s="44">
        <v>18</v>
      </c>
      <c r="N28" s="44">
        <f t="shared" si="3"/>
        <v>81218</v>
      </c>
      <c r="O28" s="44">
        <v>80841</v>
      </c>
      <c r="P28" s="44">
        <v>228</v>
      </c>
      <c r="Q28" s="44">
        <v>149</v>
      </c>
      <c r="R28" s="49">
        <v>2</v>
      </c>
      <c r="S28" s="10"/>
      <c r="T28" s="10"/>
    </row>
    <row r="29" spans="1:20" s="46" customFormat="1" ht="13.5" customHeight="1">
      <c r="A29" s="10">
        <f t="shared" si="4"/>
        <v>3</v>
      </c>
      <c r="B29" s="65" t="s">
        <v>42</v>
      </c>
      <c r="C29" s="61">
        <f t="shared" si="2"/>
        <v>15</v>
      </c>
      <c r="D29" s="44">
        <v>15</v>
      </c>
      <c r="E29" s="44">
        <v>0</v>
      </c>
      <c r="F29" s="44">
        <v>0</v>
      </c>
      <c r="G29" s="44">
        <v>1104</v>
      </c>
      <c r="H29" s="44">
        <v>0</v>
      </c>
      <c r="I29" s="44">
        <v>11</v>
      </c>
      <c r="J29" s="44">
        <v>6</v>
      </c>
      <c r="K29" s="44">
        <v>41</v>
      </c>
      <c r="L29" s="44">
        <v>0</v>
      </c>
      <c r="M29" s="44">
        <v>3</v>
      </c>
      <c r="N29" s="44">
        <f t="shared" si="3"/>
        <v>19514</v>
      </c>
      <c r="O29" s="44">
        <v>19514</v>
      </c>
      <c r="P29" s="44">
        <v>0</v>
      </c>
      <c r="Q29" s="44">
        <v>0</v>
      </c>
      <c r="R29" s="49">
        <v>3</v>
      </c>
      <c r="S29" s="10"/>
      <c r="T29" s="10"/>
    </row>
    <row r="30" spans="1:20" s="46" customFormat="1" ht="13.5" customHeight="1">
      <c r="A30" s="10">
        <f t="shared" si="4"/>
        <v>4</v>
      </c>
      <c r="B30" s="65" t="s">
        <v>43</v>
      </c>
      <c r="C30" s="61">
        <f t="shared" si="2"/>
        <v>31</v>
      </c>
      <c r="D30" s="44">
        <v>26</v>
      </c>
      <c r="E30" s="44">
        <v>3</v>
      </c>
      <c r="F30" s="44">
        <v>2</v>
      </c>
      <c r="G30" s="44">
        <v>1410</v>
      </c>
      <c r="H30" s="44">
        <v>33</v>
      </c>
      <c r="I30" s="44">
        <v>8</v>
      </c>
      <c r="J30" s="44">
        <v>4</v>
      </c>
      <c r="K30" s="44">
        <v>46</v>
      </c>
      <c r="L30" s="44">
        <v>0</v>
      </c>
      <c r="M30" s="44">
        <v>4</v>
      </c>
      <c r="N30" s="44">
        <f t="shared" si="3"/>
        <v>50041</v>
      </c>
      <c r="O30" s="44">
        <v>49759</v>
      </c>
      <c r="P30" s="44">
        <v>256</v>
      </c>
      <c r="Q30" s="64">
        <v>26</v>
      </c>
      <c r="R30" s="49">
        <v>4</v>
      </c>
      <c r="S30" s="10"/>
      <c r="T30" s="10"/>
    </row>
    <row r="31" spans="1:20" s="46" customFormat="1" ht="13.5" customHeight="1">
      <c r="A31" s="10">
        <f t="shared" si="4"/>
        <v>5</v>
      </c>
      <c r="B31" s="65" t="s">
        <v>44</v>
      </c>
      <c r="C31" s="61">
        <f t="shared" si="2"/>
        <v>27</v>
      </c>
      <c r="D31" s="44">
        <v>21</v>
      </c>
      <c r="E31" s="44">
        <v>4</v>
      </c>
      <c r="F31" s="44">
        <v>2</v>
      </c>
      <c r="G31" s="44">
        <v>934</v>
      </c>
      <c r="H31" s="44">
        <v>300</v>
      </c>
      <c r="I31" s="44">
        <v>14</v>
      </c>
      <c r="J31" s="44">
        <v>4</v>
      </c>
      <c r="K31" s="44">
        <v>62</v>
      </c>
      <c r="L31" s="44">
        <v>0</v>
      </c>
      <c r="M31" s="44">
        <v>7</v>
      </c>
      <c r="N31" s="44">
        <f t="shared" si="3"/>
        <v>27820</v>
      </c>
      <c r="O31" s="44">
        <v>23267</v>
      </c>
      <c r="P31" s="44">
        <v>3126</v>
      </c>
      <c r="Q31" s="44">
        <v>1427</v>
      </c>
      <c r="R31" s="49">
        <v>5</v>
      </c>
      <c r="S31" s="10"/>
      <c r="T31" s="10"/>
    </row>
    <row r="32" spans="1:20" s="46" customFormat="1" ht="13.5" customHeight="1">
      <c r="A32" s="10">
        <f t="shared" si="4"/>
        <v>6</v>
      </c>
      <c r="B32" s="65" t="s">
        <v>45</v>
      </c>
      <c r="C32" s="61">
        <f t="shared" si="2"/>
        <v>14</v>
      </c>
      <c r="D32" s="44">
        <v>11</v>
      </c>
      <c r="E32" s="44">
        <v>3</v>
      </c>
      <c r="F32" s="44">
        <v>0</v>
      </c>
      <c r="G32" s="44">
        <v>3585</v>
      </c>
      <c r="H32" s="44">
        <v>71</v>
      </c>
      <c r="I32" s="44">
        <v>14</v>
      </c>
      <c r="J32" s="44">
        <v>2</v>
      </c>
      <c r="K32" s="44">
        <v>61</v>
      </c>
      <c r="L32" s="44">
        <v>0</v>
      </c>
      <c r="M32" s="44">
        <v>6</v>
      </c>
      <c r="N32" s="44">
        <f t="shared" si="3"/>
        <v>194851</v>
      </c>
      <c r="O32" s="44">
        <v>194833</v>
      </c>
      <c r="P32" s="44">
        <v>18</v>
      </c>
      <c r="Q32" s="44">
        <v>0</v>
      </c>
      <c r="R32" s="49">
        <v>6</v>
      </c>
      <c r="S32" s="10"/>
      <c r="T32" s="10"/>
    </row>
    <row r="33" spans="1:20" s="46" customFormat="1" ht="13.5" customHeight="1">
      <c r="A33" s="10">
        <f t="shared" si="4"/>
        <v>7</v>
      </c>
      <c r="B33" s="65" t="s">
        <v>46</v>
      </c>
      <c r="C33" s="61">
        <f t="shared" si="2"/>
        <v>17</v>
      </c>
      <c r="D33" s="44">
        <v>11</v>
      </c>
      <c r="E33" s="44">
        <v>2</v>
      </c>
      <c r="F33" s="44">
        <v>4</v>
      </c>
      <c r="G33" s="44">
        <v>111</v>
      </c>
      <c r="H33" s="44">
        <v>32</v>
      </c>
      <c r="I33" s="44">
        <v>8</v>
      </c>
      <c r="J33" s="44">
        <v>0</v>
      </c>
      <c r="K33" s="44">
        <v>31</v>
      </c>
      <c r="L33" s="44">
        <v>0</v>
      </c>
      <c r="M33" s="44">
        <v>1</v>
      </c>
      <c r="N33" s="44">
        <f t="shared" si="3"/>
        <v>5168</v>
      </c>
      <c r="O33" s="44">
        <v>5116</v>
      </c>
      <c r="P33" s="44">
        <v>47</v>
      </c>
      <c r="Q33" s="44">
        <v>5</v>
      </c>
      <c r="R33" s="49">
        <v>7</v>
      </c>
      <c r="S33" s="10"/>
      <c r="T33" s="10"/>
    </row>
    <row r="34" spans="1:20" s="46" customFormat="1" ht="13.5" customHeight="1">
      <c r="A34" s="10">
        <f t="shared" si="4"/>
        <v>8</v>
      </c>
      <c r="B34" s="65" t="s">
        <v>47</v>
      </c>
      <c r="C34" s="61">
        <f t="shared" si="2"/>
        <v>16</v>
      </c>
      <c r="D34" s="44">
        <v>12</v>
      </c>
      <c r="E34" s="44">
        <v>0</v>
      </c>
      <c r="F34" s="44">
        <v>4</v>
      </c>
      <c r="G34" s="44">
        <v>669</v>
      </c>
      <c r="H34" s="44">
        <v>50</v>
      </c>
      <c r="I34" s="44">
        <v>3</v>
      </c>
      <c r="J34" s="44">
        <v>3</v>
      </c>
      <c r="K34" s="44">
        <v>34</v>
      </c>
      <c r="L34" s="44">
        <v>2</v>
      </c>
      <c r="M34" s="44">
        <v>2</v>
      </c>
      <c r="N34" s="44">
        <f t="shared" si="3"/>
        <v>14570</v>
      </c>
      <c r="O34" s="44">
        <v>14547</v>
      </c>
      <c r="P34" s="44">
        <v>0</v>
      </c>
      <c r="Q34" s="44">
        <v>23</v>
      </c>
      <c r="R34" s="49">
        <v>8</v>
      </c>
      <c r="S34" s="10"/>
      <c r="T34" s="10"/>
    </row>
    <row r="35" spans="1:20" s="46" customFormat="1" ht="13.5" customHeight="1">
      <c r="A35" s="10">
        <f t="shared" si="4"/>
        <v>9</v>
      </c>
      <c r="B35" s="65" t="s">
        <v>48</v>
      </c>
      <c r="C35" s="61">
        <f t="shared" si="2"/>
        <v>12</v>
      </c>
      <c r="D35" s="44">
        <v>8</v>
      </c>
      <c r="E35" s="44">
        <v>3</v>
      </c>
      <c r="F35" s="44">
        <v>1</v>
      </c>
      <c r="G35" s="44">
        <v>572</v>
      </c>
      <c r="H35" s="44">
        <v>22</v>
      </c>
      <c r="I35" s="44">
        <v>4</v>
      </c>
      <c r="J35" s="44">
        <v>2</v>
      </c>
      <c r="K35" s="44">
        <v>18</v>
      </c>
      <c r="L35" s="44">
        <v>2</v>
      </c>
      <c r="M35" s="44">
        <v>3</v>
      </c>
      <c r="N35" s="44">
        <f t="shared" si="3"/>
        <v>12969</v>
      </c>
      <c r="O35" s="44">
        <v>12955</v>
      </c>
      <c r="P35" s="44">
        <v>14</v>
      </c>
      <c r="Q35" s="44">
        <v>0</v>
      </c>
      <c r="R35" s="49">
        <v>9</v>
      </c>
      <c r="S35" s="10"/>
      <c r="T35" s="10"/>
    </row>
    <row r="36" spans="1:20" s="46" customFormat="1" ht="13.5" customHeight="1">
      <c r="A36" s="10">
        <f t="shared" si="4"/>
        <v>10</v>
      </c>
      <c r="B36" s="65" t="s">
        <v>49</v>
      </c>
      <c r="C36" s="61">
        <f t="shared" si="2"/>
        <v>13</v>
      </c>
      <c r="D36" s="44">
        <v>10</v>
      </c>
      <c r="E36" s="44">
        <v>1</v>
      </c>
      <c r="F36" s="44">
        <v>2</v>
      </c>
      <c r="G36" s="44">
        <v>1058</v>
      </c>
      <c r="H36" s="44">
        <v>2</v>
      </c>
      <c r="I36" s="44">
        <v>6</v>
      </c>
      <c r="J36" s="44">
        <v>7</v>
      </c>
      <c r="K36" s="44">
        <v>46</v>
      </c>
      <c r="L36" s="44">
        <v>1</v>
      </c>
      <c r="M36" s="44">
        <v>3</v>
      </c>
      <c r="N36" s="44">
        <f t="shared" si="3"/>
        <v>32547</v>
      </c>
      <c r="O36" s="44">
        <v>29897</v>
      </c>
      <c r="P36" s="44">
        <v>40</v>
      </c>
      <c r="Q36" s="44">
        <v>2610</v>
      </c>
      <c r="R36" s="49">
        <v>10</v>
      </c>
      <c r="S36" s="10"/>
      <c r="T36" s="10"/>
    </row>
    <row r="37" spans="1:21" s="46" customFormat="1" ht="13.5" customHeight="1">
      <c r="A37" s="10">
        <f>A36+1</f>
        <v>11</v>
      </c>
      <c r="B37" s="65" t="s">
        <v>50</v>
      </c>
      <c r="C37" s="61">
        <f t="shared" si="2"/>
        <v>14</v>
      </c>
      <c r="D37" s="44">
        <v>9</v>
      </c>
      <c r="E37" s="44">
        <v>1</v>
      </c>
      <c r="F37" s="44">
        <v>4</v>
      </c>
      <c r="G37" s="44">
        <v>648</v>
      </c>
      <c r="H37" s="44">
        <v>10</v>
      </c>
      <c r="I37" s="44">
        <v>3</v>
      </c>
      <c r="J37" s="44">
        <v>5</v>
      </c>
      <c r="K37" s="44">
        <v>21</v>
      </c>
      <c r="L37" s="44">
        <v>1</v>
      </c>
      <c r="M37" s="44">
        <v>10</v>
      </c>
      <c r="N37" s="44">
        <f t="shared" si="3"/>
        <v>16132</v>
      </c>
      <c r="O37" s="44">
        <v>14855</v>
      </c>
      <c r="P37" s="64">
        <v>2</v>
      </c>
      <c r="Q37" s="44">
        <v>1275</v>
      </c>
      <c r="R37" s="49">
        <v>11</v>
      </c>
      <c r="S37" s="10"/>
      <c r="T37" s="10"/>
      <c r="U37" s="10"/>
    </row>
    <row r="38" spans="1:21" s="46" customFormat="1" ht="13.5" customHeight="1">
      <c r="A38" s="10"/>
      <c r="B38" s="65"/>
      <c r="C38" s="61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9"/>
      <c r="S38" s="10"/>
      <c r="T38" s="10"/>
      <c r="U38" s="10"/>
    </row>
    <row r="39" spans="1:21" s="58" customFormat="1" ht="13.5" customHeight="1">
      <c r="A39" s="66" t="s">
        <v>51</v>
      </c>
      <c r="B39" s="67"/>
      <c r="C39" s="68">
        <f t="shared" si="2"/>
        <v>4</v>
      </c>
      <c r="D39" s="54">
        <f aca="true" t="shared" si="5" ref="D39:N39">SUM(D40:D42)</f>
        <v>3</v>
      </c>
      <c r="E39" s="54">
        <f t="shared" si="5"/>
        <v>0</v>
      </c>
      <c r="F39" s="54">
        <f t="shared" si="5"/>
        <v>1</v>
      </c>
      <c r="G39" s="54">
        <f t="shared" si="5"/>
        <v>227</v>
      </c>
      <c r="H39" s="54">
        <v>870</v>
      </c>
      <c r="I39" s="54">
        <f t="shared" si="5"/>
        <v>1</v>
      </c>
      <c r="J39" s="54">
        <f t="shared" si="5"/>
        <v>2</v>
      </c>
      <c r="K39" s="54">
        <f t="shared" si="5"/>
        <v>13</v>
      </c>
      <c r="L39" s="54">
        <f t="shared" si="5"/>
        <v>0</v>
      </c>
      <c r="M39" s="54">
        <f t="shared" si="5"/>
        <v>1</v>
      </c>
      <c r="N39" s="54">
        <f t="shared" si="5"/>
        <v>3600</v>
      </c>
      <c r="O39" s="54">
        <f>SUM(O40:O42)</f>
        <v>3600</v>
      </c>
      <c r="P39" s="54">
        <f>SUM(P40:P42)</f>
        <v>0</v>
      </c>
      <c r="Q39" s="54">
        <f>SUM(Q40:Q42)</f>
        <v>0</v>
      </c>
      <c r="R39" s="69" t="s">
        <v>52</v>
      </c>
      <c r="S39" s="51"/>
      <c r="T39" s="51"/>
      <c r="U39" s="51"/>
    </row>
    <row r="40" spans="1:21" s="46" customFormat="1" ht="13.5" customHeight="1">
      <c r="A40" s="10">
        <v>12</v>
      </c>
      <c r="B40" s="65" t="s">
        <v>53</v>
      </c>
      <c r="C40" s="61">
        <f t="shared" si="2"/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f>SUM(O40:Q40)</f>
        <v>0</v>
      </c>
      <c r="O40" s="44">
        <v>0</v>
      </c>
      <c r="P40" s="44">
        <v>0</v>
      </c>
      <c r="Q40" s="44">
        <v>0</v>
      </c>
      <c r="R40" s="49">
        <v>12</v>
      </c>
      <c r="S40" s="10"/>
      <c r="T40" s="10"/>
      <c r="U40" s="10"/>
    </row>
    <row r="41" spans="1:21" s="46" customFormat="1" ht="13.5" customHeight="1">
      <c r="A41" s="10">
        <f>A40+1</f>
        <v>13</v>
      </c>
      <c r="B41" s="65" t="s">
        <v>54</v>
      </c>
      <c r="C41" s="61">
        <f t="shared" si="2"/>
        <v>2</v>
      </c>
      <c r="D41" s="44">
        <v>2</v>
      </c>
      <c r="E41" s="44">
        <v>0</v>
      </c>
      <c r="F41" s="44">
        <v>0</v>
      </c>
      <c r="G41" s="44">
        <v>132</v>
      </c>
      <c r="H41" s="44">
        <v>0</v>
      </c>
      <c r="I41" s="44">
        <v>1</v>
      </c>
      <c r="J41" s="44">
        <v>1</v>
      </c>
      <c r="K41" s="44">
        <v>6</v>
      </c>
      <c r="L41" s="44">
        <v>0</v>
      </c>
      <c r="M41" s="44">
        <v>0</v>
      </c>
      <c r="N41" s="44">
        <f>SUM(O41:Q41)</f>
        <v>2286</v>
      </c>
      <c r="O41" s="44">
        <v>2286</v>
      </c>
      <c r="P41" s="44">
        <v>0</v>
      </c>
      <c r="Q41" s="44">
        <v>0</v>
      </c>
      <c r="R41" s="49">
        <v>13</v>
      </c>
      <c r="S41" s="10"/>
      <c r="T41" s="10"/>
      <c r="U41" s="10"/>
    </row>
    <row r="42" spans="1:28" s="46" customFormat="1" ht="13.5" customHeight="1">
      <c r="A42" s="10">
        <f>A41+1</f>
        <v>14</v>
      </c>
      <c r="B42" s="65" t="s">
        <v>55</v>
      </c>
      <c r="C42" s="61">
        <f t="shared" si="2"/>
        <v>2</v>
      </c>
      <c r="D42" s="44">
        <v>1</v>
      </c>
      <c r="E42" s="44">
        <v>0</v>
      </c>
      <c r="F42" s="44">
        <v>1</v>
      </c>
      <c r="G42" s="44">
        <v>95</v>
      </c>
      <c r="H42" s="44">
        <v>0</v>
      </c>
      <c r="I42" s="44">
        <v>0</v>
      </c>
      <c r="J42" s="44">
        <v>1</v>
      </c>
      <c r="K42" s="44">
        <v>7</v>
      </c>
      <c r="L42" s="44">
        <v>0</v>
      </c>
      <c r="M42" s="44">
        <v>1</v>
      </c>
      <c r="N42" s="44">
        <f>SUM(O42:Q42)</f>
        <v>1314</v>
      </c>
      <c r="O42" s="44">
        <v>1314</v>
      </c>
      <c r="P42" s="44">
        <v>0</v>
      </c>
      <c r="Q42" s="44">
        <v>0</v>
      </c>
      <c r="R42" s="49">
        <v>14</v>
      </c>
      <c r="S42" s="59"/>
      <c r="T42" s="59"/>
      <c r="U42" s="59"/>
      <c r="V42" s="70"/>
      <c r="W42" s="70"/>
      <c r="X42" s="70"/>
      <c r="Y42" s="70"/>
      <c r="Z42" s="70"/>
      <c r="AA42" s="70"/>
      <c r="AB42" s="70"/>
    </row>
    <row r="43" spans="1:28" s="46" customFormat="1" ht="13.5" customHeight="1">
      <c r="A43" s="10"/>
      <c r="B43" s="65"/>
      <c r="C43" s="61"/>
      <c r="D43" s="44"/>
      <c r="E43" s="44" t="s">
        <v>56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9"/>
      <c r="S43" s="59"/>
      <c r="T43" s="59"/>
      <c r="U43" s="59"/>
      <c r="V43" s="70"/>
      <c r="W43" s="70"/>
      <c r="X43" s="70"/>
      <c r="Y43" s="70"/>
      <c r="Z43" s="70"/>
      <c r="AA43" s="70"/>
      <c r="AB43" s="70"/>
    </row>
    <row r="44" spans="1:21" s="58" customFormat="1" ht="13.5" customHeight="1">
      <c r="A44" s="66" t="s">
        <v>57</v>
      </c>
      <c r="B44" s="67"/>
      <c r="C44" s="68">
        <f t="shared" si="2"/>
        <v>15</v>
      </c>
      <c r="D44" s="54">
        <f aca="true" t="shared" si="6" ref="D44:Q44">SUM(D45:D49)</f>
        <v>12</v>
      </c>
      <c r="E44" s="54">
        <f t="shared" si="6"/>
        <v>2</v>
      </c>
      <c r="F44" s="54">
        <f t="shared" si="6"/>
        <v>1</v>
      </c>
      <c r="G44" s="54">
        <f t="shared" si="6"/>
        <v>746</v>
      </c>
      <c r="H44" s="54">
        <f t="shared" si="6"/>
        <v>435</v>
      </c>
      <c r="I44" s="54">
        <f t="shared" si="6"/>
        <v>3</v>
      </c>
      <c r="J44" s="54">
        <f t="shared" si="6"/>
        <v>4</v>
      </c>
      <c r="K44" s="54">
        <f t="shared" si="6"/>
        <v>27</v>
      </c>
      <c r="L44" s="54">
        <f t="shared" si="6"/>
        <v>2</v>
      </c>
      <c r="M44" s="54">
        <f t="shared" si="6"/>
        <v>0</v>
      </c>
      <c r="N44" s="54">
        <f t="shared" si="6"/>
        <v>13753</v>
      </c>
      <c r="O44" s="54">
        <f t="shared" si="6"/>
        <v>10522</v>
      </c>
      <c r="P44" s="54">
        <f t="shared" si="6"/>
        <v>3231</v>
      </c>
      <c r="Q44" s="54">
        <f t="shared" si="6"/>
        <v>0</v>
      </c>
      <c r="R44" s="69" t="s">
        <v>58</v>
      </c>
      <c r="S44" s="51"/>
      <c r="T44" s="51"/>
      <c r="U44" s="51"/>
    </row>
    <row r="45" spans="1:21" s="46" customFormat="1" ht="13.5" customHeight="1">
      <c r="A45" s="10">
        <v>15</v>
      </c>
      <c r="B45" s="65" t="s">
        <v>59</v>
      </c>
      <c r="C45" s="61">
        <f t="shared" si="2"/>
        <v>3</v>
      </c>
      <c r="D45" s="44">
        <v>2</v>
      </c>
      <c r="E45" s="44">
        <v>1</v>
      </c>
      <c r="F45" s="44">
        <v>0</v>
      </c>
      <c r="G45" s="44">
        <v>126</v>
      </c>
      <c r="H45" s="44">
        <v>40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f>SUM(O45:Q45)</f>
        <v>2615</v>
      </c>
      <c r="O45" s="44">
        <v>2562</v>
      </c>
      <c r="P45" s="44">
        <v>53</v>
      </c>
      <c r="Q45" s="44">
        <v>0</v>
      </c>
      <c r="R45" s="49">
        <v>15</v>
      </c>
      <c r="S45" s="10"/>
      <c r="T45" s="10"/>
      <c r="U45" s="10"/>
    </row>
    <row r="46" spans="1:21" s="46" customFormat="1" ht="13.5" customHeight="1">
      <c r="A46" s="10">
        <f>A45+1</f>
        <v>16</v>
      </c>
      <c r="B46" s="65" t="s">
        <v>60</v>
      </c>
      <c r="C46" s="61">
        <f t="shared" si="2"/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f>SUM(O46:Q46)</f>
        <v>0</v>
      </c>
      <c r="O46" s="44">
        <v>0</v>
      </c>
      <c r="P46" s="44">
        <v>0</v>
      </c>
      <c r="Q46" s="44">
        <v>0</v>
      </c>
      <c r="R46" s="49">
        <v>16</v>
      </c>
      <c r="S46" s="10"/>
      <c r="T46" s="10"/>
      <c r="U46" s="10"/>
    </row>
    <row r="47" spans="1:21" s="46" customFormat="1" ht="13.5" customHeight="1">
      <c r="A47" s="10">
        <f>A46+1</f>
        <v>17</v>
      </c>
      <c r="B47" s="65" t="s">
        <v>61</v>
      </c>
      <c r="C47" s="61">
        <f t="shared" si="2"/>
        <v>9</v>
      </c>
      <c r="D47" s="44">
        <v>8</v>
      </c>
      <c r="E47" s="44">
        <v>0</v>
      </c>
      <c r="F47" s="44">
        <v>1</v>
      </c>
      <c r="G47" s="44">
        <v>516</v>
      </c>
      <c r="H47" s="44">
        <v>390</v>
      </c>
      <c r="I47" s="44">
        <v>3</v>
      </c>
      <c r="J47" s="44">
        <v>3</v>
      </c>
      <c r="K47" s="44">
        <v>25</v>
      </c>
      <c r="L47" s="44">
        <v>2</v>
      </c>
      <c r="M47" s="44">
        <v>0</v>
      </c>
      <c r="N47" s="44">
        <f>SUM(O47:Q47)</f>
        <v>10130</v>
      </c>
      <c r="O47" s="44">
        <v>6952</v>
      </c>
      <c r="P47" s="44">
        <v>3178</v>
      </c>
      <c r="Q47" s="44">
        <v>0</v>
      </c>
      <c r="R47" s="49">
        <v>17</v>
      </c>
      <c r="S47" s="10"/>
      <c r="T47" s="10"/>
      <c r="U47" s="10"/>
    </row>
    <row r="48" spans="1:21" s="46" customFormat="1" ht="13.5" customHeight="1">
      <c r="A48" s="10">
        <f>A47+1</f>
        <v>18</v>
      </c>
      <c r="B48" s="65" t="s">
        <v>62</v>
      </c>
      <c r="C48" s="61">
        <f t="shared" si="2"/>
        <v>1</v>
      </c>
      <c r="D48" s="44">
        <v>1</v>
      </c>
      <c r="E48" s="44">
        <v>0</v>
      </c>
      <c r="F48" s="44">
        <v>0</v>
      </c>
      <c r="G48" s="44">
        <v>104</v>
      </c>
      <c r="H48" s="44">
        <v>0</v>
      </c>
      <c r="I48" s="44">
        <v>0</v>
      </c>
      <c r="J48" s="44">
        <v>1</v>
      </c>
      <c r="K48" s="44">
        <v>2</v>
      </c>
      <c r="L48" s="44">
        <v>0</v>
      </c>
      <c r="M48" s="44">
        <v>0</v>
      </c>
      <c r="N48" s="44">
        <f>SUM(O48:Q48)</f>
        <v>1008</v>
      </c>
      <c r="O48" s="44">
        <v>1008</v>
      </c>
      <c r="P48" s="44">
        <v>0</v>
      </c>
      <c r="Q48" s="44">
        <v>0</v>
      </c>
      <c r="R48" s="49">
        <v>18</v>
      </c>
      <c r="S48" s="10"/>
      <c r="T48" s="10"/>
      <c r="U48" s="10"/>
    </row>
    <row r="49" spans="1:56" s="46" customFormat="1" ht="13.5" customHeight="1">
      <c r="A49" s="10">
        <f>A48+1</f>
        <v>19</v>
      </c>
      <c r="B49" s="65" t="s">
        <v>63</v>
      </c>
      <c r="C49" s="61">
        <f t="shared" si="2"/>
        <v>2</v>
      </c>
      <c r="D49" s="44">
        <v>1</v>
      </c>
      <c r="E49" s="44">
        <v>1</v>
      </c>
      <c r="F49" s="44">
        <v>0</v>
      </c>
      <c r="G49" s="44">
        <v>0</v>
      </c>
      <c r="H49" s="44">
        <v>5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f>SUM(O49:Q49)</f>
        <v>0</v>
      </c>
      <c r="O49" s="44">
        <v>0</v>
      </c>
      <c r="P49" s="44">
        <v>0</v>
      </c>
      <c r="Q49" s="44">
        <v>0</v>
      </c>
      <c r="R49" s="49">
        <v>19</v>
      </c>
      <c r="S49" s="59"/>
      <c r="T49" s="59"/>
      <c r="U49" s="59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</row>
    <row r="50" spans="1:56" s="46" customFormat="1" ht="13.5" customHeight="1">
      <c r="A50" s="10"/>
      <c r="B50" s="65"/>
      <c r="C50" s="61"/>
      <c r="D50" s="44"/>
      <c r="E50" s="44"/>
      <c r="F50" s="44"/>
      <c r="G50" s="44"/>
      <c r="H50" s="44"/>
      <c r="I50" s="44" t="s">
        <v>56</v>
      </c>
      <c r="J50" s="44"/>
      <c r="K50" s="44"/>
      <c r="L50" s="44"/>
      <c r="M50" s="44"/>
      <c r="N50" s="44"/>
      <c r="O50" s="44"/>
      <c r="P50" s="44"/>
      <c r="Q50" s="44"/>
      <c r="R50" s="49"/>
      <c r="S50" s="59"/>
      <c r="T50" s="59"/>
      <c r="U50" s="59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</row>
    <row r="51" spans="1:21" s="58" customFormat="1" ht="13.5" customHeight="1">
      <c r="A51" s="66" t="s">
        <v>64</v>
      </c>
      <c r="B51" s="67"/>
      <c r="C51" s="68">
        <f t="shared" si="2"/>
        <v>11</v>
      </c>
      <c r="D51" s="54">
        <f aca="true" t="shared" si="7" ref="D51:Q51">SUM(D52:D53)</f>
        <v>8</v>
      </c>
      <c r="E51" s="54">
        <f t="shared" si="7"/>
        <v>1</v>
      </c>
      <c r="F51" s="54">
        <f t="shared" si="7"/>
        <v>2</v>
      </c>
      <c r="G51" s="54">
        <f t="shared" si="7"/>
        <v>921</v>
      </c>
      <c r="H51" s="54">
        <f t="shared" si="7"/>
        <v>7000</v>
      </c>
      <c r="I51" s="54">
        <f t="shared" si="7"/>
        <v>2</v>
      </c>
      <c r="J51" s="54">
        <f t="shared" si="7"/>
        <v>6</v>
      </c>
      <c r="K51" s="54">
        <f t="shared" si="7"/>
        <v>29</v>
      </c>
      <c r="L51" s="54">
        <f t="shared" si="7"/>
        <v>0</v>
      </c>
      <c r="M51" s="54">
        <f t="shared" si="7"/>
        <v>1</v>
      </c>
      <c r="N51" s="54">
        <f t="shared" si="7"/>
        <v>17444</v>
      </c>
      <c r="O51" s="54">
        <f t="shared" si="7"/>
        <v>16544</v>
      </c>
      <c r="P51" s="54">
        <f t="shared" si="7"/>
        <v>0</v>
      </c>
      <c r="Q51" s="54">
        <f t="shared" si="7"/>
        <v>900</v>
      </c>
      <c r="R51" s="69" t="s">
        <v>65</v>
      </c>
      <c r="S51" s="51"/>
      <c r="T51" s="51"/>
      <c r="U51" s="51"/>
    </row>
    <row r="52" spans="1:21" s="46" customFormat="1" ht="13.5" customHeight="1">
      <c r="A52" s="10">
        <v>20</v>
      </c>
      <c r="B52" s="65" t="s">
        <v>66</v>
      </c>
      <c r="C52" s="61">
        <f t="shared" si="2"/>
        <v>9</v>
      </c>
      <c r="D52" s="44">
        <v>6</v>
      </c>
      <c r="E52" s="44">
        <v>1</v>
      </c>
      <c r="F52" s="44">
        <v>2</v>
      </c>
      <c r="G52" s="44">
        <v>714</v>
      </c>
      <c r="H52" s="44">
        <v>7000</v>
      </c>
      <c r="I52" s="44">
        <v>2</v>
      </c>
      <c r="J52" s="44">
        <v>4</v>
      </c>
      <c r="K52" s="44">
        <v>22</v>
      </c>
      <c r="L52" s="44">
        <v>0</v>
      </c>
      <c r="M52" s="44">
        <v>1</v>
      </c>
      <c r="N52" s="44">
        <f>SUM(O52:Q52)</f>
        <v>16055</v>
      </c>
      <c r="O52" s="44">
        <v>15155</v>
      </c>
      <c r="P52" s="44">
        <v>0</v>
      </c>
      <c r="Q52" s="44">
        <v>900</v>
      </c>
      <c r="R52" s="49">
        <v>20</v>
      </c>
      <c r="S52" s="10"/>
      <c r="T52" s="10"/>
      <c r="U52" s="10"/>
    </row>
    <row r="53" spans="1:31" s="46" customFormat="1" ht="13.5" customHeight="1">
      <c r="A53" s="10">
        <f>A52+1</f>
        <v>21</v>
      </c>
      <c r="B53" s="65" t="s">
        <v>67</v>
      </c>
      <c r="C53" s="61">
        <f t="shared" si="2"/>
        <v>2</v>
      </c>
      <c r="D53" s="44">
        <v>2</v>
      </c>
      <c r="E53" s="44">
        <v>0</v>
      </c>
      <c r="F53" s="44">
        <v>0</v>
      </c>
      <c r="G53" s="44">
        <v>207</v>
      </c>
      <c r="H53" s="44">
        <v>0</v>
      </c>
      <c r="I53" s="44">
        <v>0</v>
      </c>
      <c r="J53" s="44">
        <v>2</v>
      </c>
      <c r="K53" s="44">
        <v>7</v>
      </c>
      <c r="L53" s="44">
        <v>0</v>
      </c>
      <c r="M53" s="44">
        <v>0</v>
      </c>
      <c r="N53" s="44">
        <f>SUM(O53:Q53)</f>
        <v>1389</v>
      </c>
      <c r="O53" s="44">
        <v>1389</v>
      </c>
      <c r="P53" s="44">
        <v>0</v>
      </c>
      <c r="Q53" s="44">
        <v>0</v>
      </c>
      <c r="R53" s="49">
        <v>21</v>
      </c>
      <c r="S53" s="59"/>
      <c r="T53" s="59"/>
      <c r="U53" s="59"/>
      <c r="V53" s="70"/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s="46" customFormat="1" ht="13.5" customHeight="1">
      <c r="A54" s="10"/>
      <c r="B54" s="65"/>
      <c r="C54" s="61"/>
      <c r="D54" s="44"/>
      <c r="E54" s="44"/>
      <c r="F54" s="44" t="s">
        <v>56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9"/>
      <c r="S54" s="59"/>
      <c r="T54" s="59"/>
      <c r="U54" s="59"/>
      <c r="V54" s="70"/>
      <c r="W54" s="70"/>
      <c r="X54" s="70"/>
      <c r="Y54" s="70"/>
      <c r="Z54" s="70"/>
      <c r="AA54" s="70"/>
      <c r="AB54" s="70"/>
      <c r="AC54" s="70"/>
      <c r="AD54" s="70"/>
      <c r="AE54" s="70"/>
    </row>
    <row r="55" spans="1:31" s="58" customFormat="1" ht="13.5" customHeight="1">
      <c r="A55" s="66" t="s">
        <v>68</v>
      </c>
      <c r="B55" s="67"/>
      <c r="C55" s="68">
        <f t="shared" si="2"/>
        <v>39</v>
      </c>
      <c r="D55" s="54">
        <v>12</v>
      </c>
      <c r="E55" s="54">
        <v>15</v>
      </c>
      <c r="F55" s="54">
        <v>12</v>
      </c>
      <c r="G55" s="54">
        <v>411</v>
      </c>
      <c r="H55" s="54">
        <v>147</v>
      </c>
      <c r="I55" s="54">
        <v>5</v>
      </c>
      <c r="J55" s="54">
        <v>3</v>
      </c>
      <c r="K55" s="54">
        <v>33</v>
      </c>
      <c r="L55" s="54">
        <v>0</v>
      </c>
      <c r="M55" s="54">
        <v>2</v>
      </c>
      <c r="N55" s="54">
        <v>17075</v>
      </c>
      <c r="O55" s="54">
        <v>16294</v>
      </c>
      <c r="P55" s="54">
        <v>345</v>
      </c>
      <c r="Q55" s="54">
        <v>431</v>
      </c>
      <c r="R55" s="69" t="s">
        <v>69</v>
      </c>
      <c r="S55" s="71"/>
      <c r="T55" s="71"/>
      <c r="U55" s="71"/>
      <c r="V55" s="72"/>
      <c r="W55" s="72"/>
      <c r="X55" s="72"/>
      <c r="Y55" s="72"/>
      <c r="Z55" s="72"/>
      <c r="AA55" s="72"/>
      <c r="AB55" s="72"/>
      <c r="AC55" s="72"/>
      <c r="AD55" s="72"/>
      <c r="AE55" s="72"/>
    </row>
    <row r="56" spans="1:31" s="46" customFormat="1" ht="13.5" customHeight="1">
      <c r="A56" s="10">
        <v>22</v>
      </c>
      <c r="B56" s="65" t="s">
        <v>70</v>
      </c>
      <c r="C56" s="61">
        <f t="shared" si="2"/>
        <v>5</v>
      </c>
      <c r="D56" s="44">
        <v>2</v>
      </c>
      <c r="E56" s="44">
        <v>2</v>
      </c>
      <c r="F56" s="44">
        <v>1</v>
      </c>
      <c r="G56" s="64">
        <v>156</v>
      </c>
      <c r="H56" s="44">
        <v>2</v>
      </c>
      <c r="I56" s="44">
        <v>1</v>
      </c>
      <c r="J56" s="44">
        <v>1</v>
      </c>
      <c r="K56" s="44">
        <v>9</v>
      </c>
      <c r="L56" s="44">
        <v>0</v>
      </c>
      <c r="M56" s="44">
        <v>0</v>
      </c>
      <c r="N56" s="44">
        <f>SUM(O56:Q56)</f>
        <v>6732</v>
      </c>
      <c r="O56" s="44">
        <v>6732</v>
      </c>
      <c r="P56" s="73">
        <v>0</v>
      </c>
      <c r="Q56" s="44">
        <v>0</v>
      </c>
      <c r="R56" s="49">
        <v>22</v>
      </c>
      <c r="S56" s="59"/>
      <c r="T56" s="59"/>
      <c r="U56" s="59"/>
      <c r="V56" s="70"/>
      <c r="W56" s="70"/>
      <c r="X56" s="70"/>
      <c r="Y56" s="70"/>
      <c r="Z56" s="70"/>
      <c r="AA56" s="70"/>
      <c r="AB56" s="70"/>
      <c r="AC56" s="70"/>
      <c r="AD56" s="70"/>
      <c r="AE56" s="70"/>
    </row>
    <row r="57" spans="1:20" s="80" customFormat="1" ht="18" customHeight="1">
      <c r="A57" s="74">
        <v>23</v>
      </c>
      <c r="B57" s="75" t="s">
        <v>71</v>
      </c>
      <c r="C57" s="76">
        <f t="shared" si="2"/>
        <v>18</v>
      </c>
      <c r="D57" s="77">
        <v>2</v>
      </c>
      <c r="E57" s="77">
        <v>8</v>
      </c>
      <c r="F57" s="77">
        <v>8</v>
      </c>
      <c r="G57" s="77">
        <v>0</v>
      </c>
      <c r="H57" s="77">
        <v>52</v>
      </c>
      <c r="I57" s="77">
        <v>2</v>
      </c>
      <c r="J57" s="77">
        <v>0</v>
      </c>
      <c r="K57" s="77">
        <v>8</v>
      </c>
      <c r="L57" s="77">
        <v>0</v>
      </c>
      <c r="M57" s="77">
        <v>1</v>
      </c>
      <c r="N57" s="77">
        <f>SUM(O57:Q57)</f>
        <v>862</v>
      </c>
      <c r="O57" s="77">
        <v>460</v>
      </c>
      <c r="P57" s="77">
        <v>22</v>
      </c>
      <c r="Q57" s="77">
        <v>380</v>
      </c>
      <c r="R57" s="78">
        <v>23</v>
      </c>
      <c r="S57" s="79"/>
      <c r="T57" s="79"/>
    </row>
    <row r="58" spans="1:21" s="46" customFormat="1" ht="14.25" customHeight="1">
      <c r="A58" s="81" t="s">
        <v>72</v>
      </c>
      <c r="B58" s="8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59"/>
      <c r="P58" s="59"/>
      <c r="Q58" s="59"/>
      <c r="R58" s="82"/>
      <c r="S58" s="10"/>
      <c r="T58" s="10"/>
      <c r="U58" s="10"/>
    </row>
    <row r="59" spans="1:20" s="85" customFormat="1" ht="24" customHeight="1" thickBot="1">
      <c r="A59" s="83"/>
      <c r="B59" s="83"/>
      <c r="C59" s="84" t="s">
        <v>73</v>
      </c>
      <c r="F59" s="84" t="s">
        <v>74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</row>
    <row r="60" spans="1:20" s="27" customFormat="1" ht="23.25" customHeight="1" thickTop="1">
      <c r="A60" s="86"/>
      <c r="B60" s="87"/>
      <c r="C60" s="17" t="s">
        <v>3</v>
      </c>
      <c r="D60" s="18"/>
      <c r="E60" s="18"/>
      <c r="F60" s="19"/>
      <c r="G60" s="17" t="s">
        <v>4</v>
      </c>
      <c r="H60" s="88"/>
      <c r="I60" s="89" t="s">
        <v>5</v>
      </c>
      <c r="J60" s="90" t="s">
        <v>75</v>
      </c>
      <c r="K60" s="23" t="s">
        <v>76</v>
      </c>
      <c r="L60" s="89" t="s">
        <v>8</v>
      </c>
      <c r="M60" s="91"/>
      <c r="N60" s="89" t="s">
        <v>9</v>
      </c>
      <c r="O60" s="91"/>
      <c r="P60" s="91"/>
      <c r="Q60" s="92"/>
      <c r="R60" s="25" t="s">
        <v>10</v>
      </c>
      <c r="S60" s="26"/>
      <c r="T60" s="26"/>
    </row>
    <row r="61" spans="1:20" s="27" customFormat="1" ht="19.5" customHeight="1">
      <c r="A61" s="93" t="s">
        <v>77</v>
      </c>
      <c r="B61" s="94"/>
      <c r="C61" s="30" t="s">
        <v>11</v>
      </c>
      <c r="D61" s="30" t="s">
        <v>12</v>
      </c>
      <c r="E61" s="30" t="s">
        <v>13</v>
      </c>
      <c r="F61" s="31" t="s">
        <v>14</v>
      </c>
      <c r="G61" s="30" t="s">
        <v>12</v>
      </c>
      <c r="H61" s="30" t="s">
        <v>15</v>
      </c>
      <c r="I61" s="30" t="s">
        <v>78</v>
      </c>
      <c r="J61" s="30" t="s">
        <v>17</v>
      </c>
      <c r="K61" s="32"/>
      <c r="L61" s="30" t="s">
        <v>18</v>
      </c>
      <c r="M61" s="30" t="s">
        <v>79</v>
      </c>
      <c r="N61" s="30" t="s">
        <v>80</v>
      </c>
      <c r="O61" s="30" t="s">
        <v>12</v>
      </c>
      <c r="P61" s="30" t="s">
        <v>13</v>
      </c>
      <c r="Q61" s="31" t="s">
        <v>14</v>
      </c>
      <c r="R61" s="33"/>
      <c r="S61" s="26"/>
      <c r="T61" s="26"/>
    </row>
    <row r="62" spans="1:20" s="27" customFormat="1" ht="19.5" customHeight="1">
      <c r="A62" s="95"/>
      <c r="B62" s="96"/>
      <c r="C62" s="36"/>
      <c r="D62" s="36"/>
      <c r="E62" s="36"/>
      <c r="F62" s="37" t="s">
        <v>22</v>
      </c>
      <c r="G62" s="38"/>
      <c r="H62" s="38"/>
      <c r="I62" s="39"/>
      <c r="J62" s="39"/>
      <c r="K62" s="38"/>
      <c r="L62" s="36"/>
      <c r="M62" s="36"/>
      <c r="N62" s="36"/>
      <c r="O62" s="36"/>
      <c r="P62" s="36"/>
      <c r="Q62" s="37" t="s">
        <v>22</v>
      </c>
      <c r="R62" s="40"/>
      <c r="S62" s="26"/>
      <c r="T62" s="26"/>
    </row>
    <row r="63" spans="1:31" s="46" customFormat="1" ht="21" customHeight="1">
      <c r="A63" s="10">
        <v>24</v>
      </c>
      <c r="B63" s="65" t="s">
        <v>81</v>
      </c>
      <c r="C63" s="97">
        <f>SUM(D63:F63)</f>
        <v>9</v>
      </c>
      <c r="D63" s="44">
        <v>4</v>
      </c>
      <c r="E63" s="44">
        <v>4</v>
      </c>
      <c r="F63" s="44">
        <v>1</v>
      </c>
      <c r="G63" s="44">
        <v>156</v>
      </c>
      <c r="H63" s="44">
        <v>85</v>
      </c>
      <c r="I63" s="44">
        <v>2</v>
      </c>
      <c r="J63" s="44">
        <v>1</v>
      </c>
      <c r="K63" s="44">
        <v>11</v>
      </c>
      <c r="L63" s="44">
        <v>0</v>
      </c>
      <c r="M63" s="44">
        <v>0</v>
      </c>
      <c r="N63" s="44">
        <v>4228</v>
      </c>
      <c r="O63" s="44">
        <v>4080</v>
      </c>
      <c r="P63" s="44">
        <v>143</v>
      </c>
      <c r="Q63" s="44">
        <v>0</v>
      </c>
      <c r="R63" s="49">
        <v>24</v>
      </c>
      <c r="S63" s="59"/>
      <c r="T63" s="59"/>
      <c r="U63" s="59"/>
      <c r="V63" s="70"/>
      <c r="W63" s="70"/>
      <c r="X63" s="70"/>
      <c r="Y63" s="70"/>
      <c r="Z63" s="70"/>
      <c r="AA63" s="70"/>
      <c r="AB63" s="70"/>
      <c r="AC63" s="70"/>
      <c r="AD63" s="70"/>
      <c r="AE63" s="70"/>
    </row>
    <row r="64" spans="1:31" s="46" customFormat="1" ht="13.5" customHeight="1">
      <c r="A64" s="10">
        <v>25</v>
      </c>
      <c r="B64" s="98" t="s">
        <v>82</v>
      </c>
      <c r="C64" s="43">
        <f>SUM(D64:F64)</f>
        <v>7</v>
      </c>
      <c r="D64" s="44">
        <v>4</v>
      </c>
      <c r="E64" s="44">
        <v>1</v>
      </c>
      <c r="F64" s="44">
        <v>2</v>
      </c>
      <c r="G64" s="44">
        <v>99</v>
      </c>
      <c r="H64" s="44">
        <v>8</v>
      </c>
      <c r="I64" s="44">
        <v>0</v>
      </c>
      <c r="J64" s="44">
        <v>1</v>
      </c>
      <c r="K64" s="44">
        <v>5</v>
      </c>
      <c r="L64" s="44">
        <v>0</v>
      </c>
      <c r="M64" s="44">
        <v>1</v>
      </c>
      <c r="N64" s="44">
        <f>SUM(O64:Q64)</f>
        <v>5253</v>
      </c>
      <c r="O64" s="44">
        <v>5022</v>
      </c>
      <c r="P64" s="44">
        <v>180</v>
      </c>
      <c r="Q64" s="44">
        <v>51</v>
      </c>
      <c r="R64" s="49">
        <v>25</v>
      </c>
      <c r="S64" s="59"/>
      <c r="T64" s="59"/>
      <c r="U64" s="59"/>
      <c r="V64" s="70"/>
      <c r="W64" s="70"/>
      <c r="X64" s="70"/>
      <c r="Y64" s="70"/>
      <c r="Z64" s="70"/>
      <c r="AA64" s="70"/>
      <c r="AB64" s="70"/>
      <c r="AC64" s="70"/>
      <c r="AD64" s="70"/>
      <c r="AE64" s="70"/>
    </row>
    <row r="65" spans="1:31" s="46" customFormat="1" ht="13.5" customHeight="1">
      <c r="A65" s="10"/>
      <c r="B65" s="65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9"/>
      <c r="S65" s="59"/>
      <c r="T65" s="59"/>
      <c r="U65" s="59"/>
      <c r="V65" s="70"/>
      <c r="W65" s="70"/>
      <c r="X65" s="70"/>
      <c r="Y65" s="70"/>
      <c r="Z65" s="70"/>
      <c r="AA65" s="70"/>
      <c r="AB65" s="70"/>
      <c r="AC65" s="70"/>
      <c r="AD65" s="70"/>
      <c r="AE65" s="70"/>
    </row>
    <row r="66" spans="1:31" s="58" customFormat="1" ht="13.5" customHeight="1">
      <c r="A66" s="99" t="s">
        <v>83</v>
      </c>
      <c r="B66" s="100"/>
      <c r="C66" s="68">
        <f>SUM(C67)</f>
        <v>13</v>
      </c>
      <c r="D66" s="54">
        <f>SUM(D67)</f>
        <v>6</v>
      </c>
      <c r="E66" s="54">
        <f aca="true" t="shared" si="8" ref="E66:Q66">SUM(E67)</f>
        <v>2</v>
      </c>
      <c r="F66" s="54">
        <f t="shared" si="8"/>
        <v>5</v>
      </c>
      <c r="G66" s="54">
        <f>SUM(G67)</f>
        <v>183</v>
      </c>
      <c r="H66" s="54">
        <f t="shared" si="8"/>
        <v>152</v>
      </c>
      <c r="I66" s="54">
        <f t="shared" si="8"/>
        <v>7</v>
      </c>
      <c r="J66" s="54">
        <f t="shared" si="8"/>
        <v>1</v>
      </c>
      <c r="K66" s="54">
        <f t="shared" si="8"/>
        <v>31</v>
      </c>
      <c r="L66" s="54">
        <f t="shared" si="8"/>
        <v>0</v>
      </c>
      <c r="M66" s="54">
        <f t="shared" si="8"/>
        <v>0</v>
      </c>
      <c r="N66" s="54">
        <f t="shared" si="8"/>
        <v>9262</v>
      </c>
      <c r="O66" s="54">
        <f t="shared" si="8"/>
        <v>8452</v>
      </c>
      <c r="P66" s="54">
        <f t="shared" si="8"/>
        <v>349</v>
      </c>
      <c r="Q66" s="54">
        <f t="shared" si="8"/>
        <v>461</v>
      </c>
      <c r="R66" s="69" t="s">
        <v>84</v>
      </c>
      <c r="S66" s="71"/>
      <c r="T66" s="71"/>
      <c r="U66" s="71"/>
      <c r="V66" s="72"/>
      <c r="W66" s="72"/>
      <c r="X66" s="72"/>
      <c r="Y66" s="72"/>
      <c r="Z66" s="72"/>
      <c r="AA66" s="72"/>
      <c r="AB66" s="72"/>
      <c r="AC66" s="72"/>
      <c r="AD66" s="72"/>
      <c r="AE66" s="72"/>
    </row>
    <row r="67" spans="1:31" s="46" customFormat="1" ht="13.5" customHeight="1">
      <c r="A67" s="10">
        <v>26</v>
      </c>
      <c r="B67" s="65" t="s">
        <v>85</v>
      </c>
      <c r="C67" s="43">
        <f>SUM(D67:F67)</f>
        <v>13</v>
      </c>
      <c r="D67" s="44">
        <v>6</v>
      </c>
      <c r="E67" s="44">
        <v>2</v>
      </c>
      <c r="F67" s="44">
        <v>5</v>
      </c>
      <c r="G67" s="44">
        <v>183</v>
      </c>
      <c r="H67" s="44">
        <v>152</v>
      </c>
      <c r="I67" s="44">
        <v>7</v>
      </c>
      <c r="J67" s="44">
        <v>1</v>
      </c>
      <c r="K67" s="44">
        <v>31</v>
      </c>
      <c r="L67" s="44">
        <v>0</v>
      </c>
      <c r="M67" s="44">
        <v>0</v>
      </c>
      <c r="N67" s="44">
        <f>SUM(O67:Q67)</f>
        <v>9262</v>
      </c>
      <c r="O67" s="44">
        <v>8452</v>
      </c>
      <c r="P67" s="44">
        <v>349</v>
      </c>
      <c r="Q67" s="44">
        <v>461</v>
      </c>
      <c r="R67" s="49">
        <v>26</v>
      </c>
      <c r="S67" s="59"/>
      <c r="T67" s="59"/>
      <c r="U67" s="59"/>
      <c r="V67" s="70"/>
      <c r="W67" s="70"/>
      <c r="X67" s="70"/>
      <c r="Y67" s="70"/>
      <c r="Z67" s="70"/>
      <c r="AA67" s="70"/>
      <c r="AB67" s="70"/>
      <c r="AC67" s="70"/>
      <c r="AD67" s="70"/>
      <c r="AE67" s="70"/>
    </row>
    <row r="68" spans="1:31" s="46" customFormat="1" ht="13.5" customHeight="1">
      <c r="A68" s="10"/>
      <c r="B68" s="65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9"/>
      <c r="S68" s="59"/>
      <c r="T68" s="59"/>
      <c r="U68" s="59"/>
      <c r="V68" s="70"/>
      <c r="W68" s="70"/>
      <c r="X68" s="70"/>
      <c r="Y68" s="70"/>
      <c r="Z68" s="70"/>
      <c r="AA68" s="70"/>
      <c r="AB68" s="70"/>
      <c r="AC68" s="70"/>
      <c r="AD68" s="70"/>
      <c r="AE68" s="70"/>
    </row>
    <row r="69" spans="1:31" s="58" customFormat="1" ht="13.5" customHeight="1">
      <c r="A69" s="66" t="s">
        <v>86</v>
      </c>
      <c r="B69" s="67"/>
      <c r="C69" s="68">
        <f aca="true" t="shared" si="9" ref="C69:Q69">SUM(C70:C77)</f>
        <v>15</v>
      </c>
      <c r="D69" s="54">
        <f t="shared" si="9"/>
        <v>13</v>
      </c>
      <c r="E69" s="54">
        <f t="shared" si="9"/>
        <v>1</v>
      </c>
      <c r="F69" s="54">
        <f t="shared" si="9"/>
        <v>1</v>
      </c>
      <c r="G69" s="54">
        <f t="shared" si="9"/>
        <v>1185</v>
      </c>
      <c r="H69" s="54">
        <f t="shared" si="9"/>
        <v>10</v>
      </c>
      <c r="I69" s="54">
        <f t="shared" si="9"/>
        <v>4</v>
      </c>
      <c r="J69" s="54">
        <f t="shared" si="9"/>
        <v>3</v>
      </c>
      <c r="K69" s="54">
        <f t="shared" si="9"/>
        <v>14</v>
      </c>
      <c r="L69" s="54">
        <f t="shared" si="9"/>
        <v>1</v>
      </c>
      <c r="M69" s="54">
        <f t="shared" si="9"/>
        <v>2</v>
      </c>
      <c r="N69" s="54">
        <f t="shared" si="9"/>
        <v>22429</v>
      </c>
      <c r="O69" s="54">
        <f t="shared" si="9"/>
        <v>22418</v>
      </c>
      <c r="P69" s="54">
        <f t="shared" si="9"/>
        <v>10</v>
      </c>
      <c r="Q69" s="54">
        <f t="shared" si="9"/>
        <v>1</v>
      </c>
      <c r="R69" s="69" t="s">
        <v>87</v>
      </c>
      <c r="S69" s="71"/>
      <c r="T69" s="71"/>
      <c r="U69" s="71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  <row r="70" spans="1:31" s="46" customFormat="1" ht="13.5" customHeight="1">
      <c r="A70" s="10">
        <v>27</v>
      </c>
      <c r="B70" s="65" t="s">
        <v>88</v>
      </c>
      <c r="C70" s="43">
        <f>SUM(D70:F70)</f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62">
        <f aca="true" t="shared" si="10" ref="N70:N77">SUM(O70:Q70)</f>
        <v>0</v>
      </c>
      <c r="O70" s="44">
        <v>0</v>
      </c>
      <c r="P70" s="44">
        <v>0</v>
      </c>
      <c r="Q70" s="44">
        <v>0</v>
      </c>
      <c r="R70" s="49">
        <v>27</v>
      </c>
      <c r="S70" s="59"/>
      <c r="T70" s="59"/>
      <c r="U70" s="59"/>
      <c r="V70" s="70"/>
      <c r="W70" s="70"/>
      <c r="X70" s="70"/>
      <c r="Y70" s="70"/>
      <c r="Z70" s="70"/>
      <c r="AA70" s="70"/>
      <c r="AB70" s="70"/>
      <c r="AC70" s="70"/>
      <c r="AD70" s="70"/>
      <c r="AE70" s="70"/>
    </row>
    <row r="71" spans="1:31" s="46" customFormat="1" ht="13.5" customHeight="1">
      <c r="A71" s="10">
        <f aca="true" t="shared" si="11" ref="A71:A77">A70+1</f>
        <v>28</v>
      </c>
      <c r="B71" s="65" t="s">
        <v>89</v>
      </c>
      <c r="C71" s="43">
        <f aca="true" t="shared" si="12" ref="C71:C77">SUM(D71:F71)</f>
        <v>3</v>
      </c>
      <c r="D71" s="44">
        <v>3</v>
      </c>
      <c r="E71" s="44">
        <v>0</v>
      </c>
      <c r="F71" s="44">
        <v>0</v>
      </c>
      <c r="G71" s="44">
        <v>731</v>
      </c>
      <c r="H71" s="44">
        <v>0</v>
      </c>
      <c r="I71" s="44">
        <v>1</v>
      </c>
      <c r="J71" s="44">
        <v>0</v>
      </c>
      <c r="K71" s="44">
        <v>1</v>
      </c>
      <c r="L71" s="44">
        <v>0</v>
      </c>
      <c r="M71" s="44">
        <v>1</v>
      </c>
      <c r="N71" s="44">
        <f t="shared" si="10"/>
        <v>16348</v>
      </c>
      <c r="O71" s="44">
        <v>16348</v>
      </c>
      <c r="P71" s="44">
        <v>0</v>
      </c>
      <c r="Q71" s="44">
        <v>0</v>
      </c>
      <c r="R71" s="49">
        <v>28</v>
      </c>
      <c r="S71" s="59"/>
      <c r="T71" s="59"/>
      <c r="U71" s="59"/>
      <c r="V71" s="70"/>
      <c r="W71" s="70"/>
      <c r="X71" s="70"/>
      <c r="Y71" s="70"/>
      <c r="Z71" s="70"/>
      <c r="AA71" s="70"/>
      <c r="AB71" s="70"/>
      <c r="AC71" s="70"/>
      <c r="AD71" s="70"/>
      <c r="AE71" s="70"/>
    </row>
    <row r="72" spans="1:31" s="46" customFormat="1" ht="13.5" customHeight="1">
      <c r="A72" s="10">
        <f t="shared" si="11"/>
        <v>29</v>
      </c>
      <c r="B72" s="65" t="s">
        <v>90</v>
      </c>
      <c r="C72" s="43">
        <f t="shared" si="12"/>
        <v>2</v>
      </c>
      <c r="D72" s="44">
        <v>2</v>
      </c>
      <c r="E72" s="44">
        <v>0</v>
      </c>
      <c r="F72" s="44">
        <v>0</v>
      </c>
      <c r="G72" s="101">
        <v>26</v>
      </c>
      <c r="H72" s="44">
        <v>0</v>
      </c>
      <c r="I72" s="44">
        <v>1</v>
      </c>
      <c r="J72" s="44">
        <v>0</v>
      </c>
      <c r="K72" s="44">
        <v>1</v>
      </c>
      <c r="L72" s="44">
        <v>1</v>
      </c>
      <c r="M72" s="44">
        <v>0</v>
      </c>
      <c r="N72" s="44">
        <f t="shared" si="10"/>
        <v>147</v>
      </c>
      <c r="O72" s="44">
        <v>147</v>
      </c>
      <c r="P72" s="44">
        <v>0</v>
      </c>
      <c r="Q72" s="44">
        <v>0</v>
      </c>
      <c r="R72" s="49">
        <v>29</v>
      </c>
      <c r="S72" s="59"/>
      <c r="T72" s="59"/>
      <c r="U72" s="59"/>
      <c r="V72" s="70"/>
      <c r="W72" s="70"/>
      <c r="X72" s="70"/>
      <c r="Y72" s="70"/>
      <c r="Z72" s="70"/>
      <c r="AA72" s="70"/>
      <c r="AB72" s="70"/>
      <c r="AC72" s="70"/>
      <c r="AD72" s="70"/>
      <c r="AE72" s="70"/>
    </row>
    <row r="73" spans="1:31" s="46" customFormat="1" ht="13.5" customHeight="1">
      <c r="A73" s="10">
        <f t="shared" si="11"/>
        <v>30</v>
      </c>
      <c r="B73" s="65" t="s">
        <v>91</v>
      </c>
      <c r="C73" s="43">
        <f t="shared" si="12"/>
        <v>5</v>
      </c>
      <c r="D73" s="44">
        <v>3</v>
      </c>
      <c r="E73" s="44">
        <v>1</v>
      </c>
      <c r="F73" s="44">
        <v>1</v>
      </c>
      <c r="G73" s="44">
        <v>205</v>
      </c>
      <c r="H73" s="44">
        <v>10</v>
      </c>
      <c r="I73" s="44">
        <v>0</v>
      </c>
      <c r="J73" s="44">
        <v>1</v>
      </c>
      <c r="K73" s="44">
        <v>2</v>
      </c>
      <c r="L73" s="44">
        <v>0</v>
      </c>
      <c r="M73" s="44">
        <v>1</v>
      </c>
      <c r="N73" s="44">
        <f t="shared" si="10"/>
        <v>1516</v>
      </c>
      <c r="O73" s="44">
        <v>1505</v>
      </c>
      <c r="P73" s="44">
        <v>10</v>
      </c>
      <c r="Q73" s="44">
        <v>1</v>
      </c>
      <c r="R73" s="49">
        <v>30</v>
      </c>
      <c r="S73" s="59"/>
      <c r="T73" s="59"/>
      <c r="U73" s="59"/>
      <c r="V73" s="70"/>
      <c r="W73" s="70"/>
      <c r="X73" s="70"/>
      <c r="Y73" s="70"/>
      <c r="Z73" s="70"/>
      <c r="AA73" s="70"/>
      <c r="AB73" s="70"/>
      <c r="AC73" s="70"/>
      <c r="AD73" s="70"/>
      <c r="AE73" s="70"/>
    </row>
    <row r="74" spans="1:31" s="46" customFormat="1" ht="13.5" customHeight="1">
      <c r="A74" s="10">
        <f t="shared" si="11"/>
        <v>31</v>
      </c>
      <c r="B74" s="65" t="s">
        <v>92</v>
      </c>
      <c r="C74" s="43">
        <f t="shared" si="12"/>
        <v>2</v>
      </c>
      <c r="D74" s="44">
        <v>2</v>
      </c>
      <c r="E74" s="44">
        <v>0</v>
      </c>
      <c r="F74" s="44">
        <v>0</v>
      </c>
      <c r="G74" s="101">
        <v>219</v>
      </c>
      <c r="H74" s="44">
        <v>0</v>
      </c>
      <c r="I74" s="44">
        <v>0</v>
      </c>
      <c r="J74" s="44">
        <v>2</v>
      </c>
      <c r="K74" s="44">
        <v>7</v>
      </c>
      <c r="L74" s="44">
        <v>0</v>
      </c>
      <c r="M74" s="44">
        <v>0</v>
      </c>
      <c r="N74" s="44">
        <f t="shared" si="10"/>
        <v>4256</v>
      </c>
      <c r="O74" s="44">
        <v>4256</v>
      </c>
      <c r="P74" s="44">
        <v>0</v>
      </c>
      <c r="Q74" s="44">
        <v>0</v>
      </c>
      <c r="R74" s="49">
        <v>31</v>
      </c>
      <c r="S74" s="59"/>
      <c r="T74" s="59"/>
      <c r="U74" s="59"/>
      <c r="V74" s="70"/>
      <c r="W74" s="70"/>
      <c r="X74" s="70"/>
      <c r="Y74" s="70"/>
      <c r="Z74" s="70"/>
      <c r="AA74" s="70"/>
      <c r="AB74" s="70"/>
      <c r="AC74" s="70"/>
      <c r="AD74" s="70"/>
      <c r="AE74" s="70"/>
    </row>
    <row r="75" spans="1:31" s="46" customFormat="1" ht="13.5" customHeight="1">
      <c r="A75" s="10">
        <f t="shared" si="11"/>
        <v>32</v>
      </c>
      <c r="B75" s="65" t="s">
        <v>93</v>
      </c>
      <c r="C75" s="43">
        <f t="shared" si="12"/>
        <v>1</v>
      </c>
      <c r="D75" s="44">
        <v>1</v>
      </c>
      <c r="E75" s="44">
        <v>0</v>
      </c>
      <c r="F75" s="44">
        <v>0</v>
      </c>
      <c r="G75" s="44">
        <v>3</v>
      </c>
      <c r="H75" s="44">
        <v>0</v>
      </c>
      <c r="I75" s="44">
        <v>1</v>
      </c>
      <c r="J75" s="44">
        <v>0</v>
      </c>
      <c r="K75" s="44">
        <v>2</v>
      </c>
      <c r="L75" s="44">
        <v>0</v>
      </c>
      <c r="M75" s="44">
        <v>0</v>
      </c>
      <c r="N75" s="101">
        <f t="shared" si="10"/>
        <v>152</v>
      </c>
      <c r="O75" s="44">
        <v>152</v>
      </c>
      <c r="P75" s="73">
        <v>0</v>
      </c>
      <c r="Q75" s="44">
        <v>0</v>
      </c>
      <c r="R75" s="49">
        <v>32</v>
      </c>
      <c r="S75" s="59"/>
      <c r="T75" s="59"/>
      <c r="U75" s="59"/>
      <c r="V75" s="70"/>
      <c r="W75" s="70"/>
      <c r="X75" s="70"/>
      <c r="Y75" s="70"/>
      <c r="Z75" s="70"/>
      <c r="AA75" s="70"/>
      <c r="AB75" s="70"/>
      <c r="AC75" s="70"/>
      <c r="AD75" s="70"/>
      <c r="AE75" s="70"/>
    </row>
    <row r="76" spans="1:31" s="46" customFormat="1" ht="13.5" customHeight="1">
      <c r="A76" s="10">
        <f t="shared" si="11"/>
        <v>33</v>
      </c>
      <c r="B76" s="65" t="s">
        <v>94</v>
      </c>
      <c r="C76" s="43">
        <f t="shared" si="12"/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f t="shared" si="10"/>
        <v>0</v>
      </c>
      <c r="O76" s="44">
        <v>0</v>
      </c>
      <c r="P76" s="44">
        <v>0</v>
      </c>
      <c r="Q76" s="44">
        <v>0</v>
      </c>
      <c r="R76" s="49">
        <v>33</v>
      </c>
      <c r="S76" s="59"/>
      <c r="T76" s="59"/>
      <c r="U76" s="59"/>
      <c r="V76" s="70"/>
      <c r="W76" s="70"/>
      <c r="X76" s="70"/>
      <c r="Y76" s="70"/>
      <c r="Z76" s="70"/>
      <c r="AA76" s="70"/>
      <c r="AB76" s="70"/>
      <c r="AC76" s="70"/>
      <c r="AD76" s="70"/>
      <c r="AE76" s="70"/>
    </row>
    <row r="77" spans="1:31" s="46" customFormat="1" ht="13.5" customHeight="1">
      <c r="A77" s="10">
        <f t="shared" si="11"/>
        <v>34</v>
      </c>
      <c r="B77" s="65" t="s">
        <v>95</v>
      </c>
      <c r="C77" s="43">
        <f t="shared" si="12"/>
        <v>2</v>
      </c>
      <c r="D77" s="44">
        <v>2</v>
      </c>
      <c r="E77" s="44">
        <v>0</v>
      </c>
      <c r="F77" s="44">
        <v>0</v>
      </c>
      <c r="G77" s="44">
        <v>1</v>
      </c>
      <c r="H77" s="44">
        <v>0</v>
      </c>
      <c r="I77" s="44">
        <v>1</v>
      </c>
      <c r="J77" s="44">
        <v>0</v>
      </c>
      <c r="K77" s="44">
        <v>1</v>
      </c>
      <c r="L77" s="44">
        <v>0</v>
      </c>
      <c r="M77" s="44">
        <v>0</v>
      </c>
      <c r="N77" s="44">
        <f t="shared" si="10"/>
        <v>10</v>
      </c>
      <c r="O77" s="44">
        <v>10</v>
      </c>
      <c r="P77" s="44">
        <v>0</v>
      </c>
      <c r="Q77" s="44">
        <v>0</v>
      </c>
      <c r="R77" s="49">
        <v>34</v>
      </c>
      <c r="S77" s="59"/>
      <c r="T77" s="59"/>
      <c r="U77" s="59"/>
      <c r="V77" s="70"/>
      <c r="W77" s="70"/>
      <c r="X77" s="70"/>
      <c r="Y77" s="70"/>
      <c r="Z77" s="70"/>
      <c r="AA77" s="70"/>
      <c r="AB77" s="70"/>
      <c r="AC77" s="70"/>
      <c r="AD77" s="70"/>
      <c r="AE77" s="70"/>
    </row>
    <row r="78" spans="1:31" s="46" customFormat="1" ht="13.5" customHeight="1">
      <c r="A78" s="10"/>
      <c r="B78" s="65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9"/>
      <c r="S78" s="59"/>
      <c r="T78" s="59"/>
      <c r="U78" s="59"/>
      <c r="V78" s="70"/>
      <c r="W78" s="70"/>
      <c r="X78" s="70"/>
      <c r="Y78" s="70"/>
      <c r="Z78" s="70"/>
      <c r="AA78" s="70"/>
      <c r="AB78" s="70"/>
      <c r="AC78" s="70"/>
      <c r="AD78" s="70"/>
      <c r="AE78" s="70"/>
    </row>
    <row r="79" spans="1:31" s="58" customFormat="1" ht="13.5" customHeight="1">
      <c r="A79" s="66" t="s">
        <v>96</v>
      </c>
      <c r="B79" s="67"/>
      <c r="C79" s="68">
        <f aca="true" t="shared" si="13" ref="C79:Q79">SUM(C80:C87)</f>
        <v>42</v>
      </c>
      <c r="D79" s="54">
        <f t="shared" si="13"/>
        <v>21</v>
      </c>
      <c r="E79" s="54">
        <f t="shared" si="13"/>
        <v>19</v>
      </c>
      <c r="F79" s="54">
        <f t="shared" si="13"/>
        <v>2</v>
      </c>
      <c r="G79" s="54">
        <v>1281</v>
      </c>
      <c r="H79" s="54">
        <v>331</v>
      </c>
      <c r="I79" s="54">
        <f t="shared" si="13"/>
        <v>7</v>
      </c>
      <c r="J79" s="54">
        <f t="shared" si="13"/>
        <v>7</v>
      </c>
      <c r="K79" s="54">
        <f t="shared" si="13"/>
        <v>51</v>
      </c>
      <c r="L79" s="54">
        <f t="shared" si="13"/>
        <v>2</v>
      </c>
      <c r="M79" s="54">
        <f t="shared" si="13"/>
        <v>4</v>
      </c>
      <c r="N79" s="54">
        <f t="shared" si="13"/>
        <v>23760</v>
      </c>
      <c r="O79" s="54">
        <f t="shared" si="13"/>
        <v>23089</v>
      </c>
      <c r="P79" s="54">
        <f t="shared" si="13"/>
        <v>454</v>
      </c>
      <c r="Q79" s="54">
        <f t="shared" si="13"/>
        <v>227</v>
      </c>
      <c r="R79" s="69" t="s">
        <v>97</v>
      </c>
      <c r="S79" s="71"/>
      <c r="T79" s="71"/>
      <c r="U79" s="71"/>
      <c r="V79" s="72"/>
      <c r="W79" s="72"/>
      <c r="X79" s="72"/>
      <c r="Y79" s="72"/>
      <c r="Z79" s="72"/>
      <c r="AA79" s="72"/>
      <c r="AB79" s="72"/>
      <c r="AC79" s="72"/>
      <c r="AD79" s="72"/>
      <c r="AE79" s="72"/>
    </row>
    <row r="80" spans="1:31" s="46" customFormat="1" ht="13.5" customHeight="1">
      <c r="A80" s="10">
        <v>35</v>
      </c>
      <c r="B80" s="65" t="s">
        <v>98</v>
      </c>
      <c r="C80" s="43">
        <f>SUM(D80:F80)</f>
        <v>9</v>
      </c>
      <c r="D80" s="44">
        <v>2</v>
      </c>
      <c r="E80" s="44">
        <v>7</v>
      </c>
      <c r="F80" s="44">
        <v>0</v>
      </c>
      <c r="G80" s="44">
        <v>65</v>
      </c>
      <c r="H80" s="44">
        <v>168</v>
      </c>
      <c r="I80" s="44">
        <v>1</v>
      </c>
      <c r="J80" s="44">
        <v>0</v>
      </c>
      <c r="K80" s="44">
        <v>8</v>
      </c>
      <c r="L80" s="44">
        <v>0</v>
      </c>
      <c r="M80" s="44">
        <v>1</v>
      </c>
      <c r="N80" s="44">
        <f aca="true" t="shared" si="14" ref="N80:N87">SUM(O80:Q80)</f>
        <v>599</v>
      </c>
      <c r="O80" s="44">
        <v>497</v>
      </c>
      <c r="P80" s="101">
        <v>102</v>
      </c>
      <c r="Q80" s="44">
        <v>0</v>
      </c>
      <c r="R80" s="49">
        <v>35</v>
      </c>
      <c r="S80" s="59"/>
      <c r="T80" s="59"/>
      <c r="U80" s="59"/>
      <c r="V80" s="70"/>
      <c r="W80" s="70"/>
      <c r="X80" s="70"/>
      <c r="Y80" s="70"/>
      <c r="Z80" s="70"/>
      <c r="AA80" s="70"/>
      <c r="AB80" s="70"/>
      <c r="AC80" s="70"/>
      <c r="AD80" s="70"/>
      <c r="AE80" s="70"/>
    </row>
    <row r="81" spans="1:31" s="46" customFormat="1" ht="13.5" customHeight="1">
      <c r="A81" s="10">
        <f aca="true" t="shared" si="15" ref="A81:A87">A80+1</f>
        <v>36</v>
      </c>
      <c r="B81" s="65" t="s">
        <v>99</v>
      </c>
      <c r="C81" s="43">
        <f aca="true" t="shared" si="16" ref="C81:C87">SUM(D81:F81)</f>
        <v>12</v>
      </c>
      <c r="D81" s="44">
        <v>7</v>
      </c>
      <c r="E81" s="44">
        <v>4</v>
      </c>
      <c r="F81" s="44">
        <v>1</v>
      </c>
      <c r="G81" s="44">
        <v>486</v>
      </c>
      <c r="H81" s="44">
        <v>51</v>
      </c>
      <c r="I81" s="44">
        <v>5</v>
      </c>
      <c r="J81" s="44">
        <v>1</v>
      </c>
      <c r="K81" s="44">
        <v>19</v>
      </c>
      <c r="L81" s="44">
        <v>0</v>
      </c>
      <c r="M81" s="44">
        <v>2</v>
      </c>
      <c r="N81" s="44">
        <f t="shared" si="14"/>
        <v>9993</v>
      </c>
      <c r="O81" s="44">
        <v>9683</v>
      </c>
      <c r="P81" s="44">
        <v>83</v>
      </c>
      <c r="Q81" s="44">
        <v>227</v>
      </c>
      <c r="R81" s="49">
        <v>36</v>
      </c>
      <c r="S81" s="59"/>
      <c r="T81" s="59"/>
      <c r="U81" s="59"/>
      <c r="V81" s="70"/>
      <c r="W81" s="70"/>
      <c r="X81" s="70"/>
      <c r="Y81" s="70"/>
      <c r="Z81" s="70"/>
      <c r="AA81" s="70"/>
      <c r="AB81" s="70"/>
      <c r="AC81" s="70"/>
      <c r="AD81" s="70"/>
      <c r="AE81" s="70"/>
    </row>
    <row r="82" spans="1:31" s="46" customFormat="1" ht="13.5" customHeight="1">
      <c r="A82" s="10">
        <f t="shared" si="15"/>
        <v>37</v>
      </c>
      <c r="B82" s="65" t="s">
        <v>100</v>
      </c>
      <c r="C82" s="43">
        <f t="shared" si="16"/>
        <v>2</v>
      </c>
      <c r="D82" s="44">
        <v>1</v>
      </c>
      <c r="E82" s="44">
        <v>1</v>
      </c>
      <c r="F82" s="44">
        <v>0</v>
      </c>
      <c r="G82" s="44">
        <v>184</v>
      </c>
      <c r="H82" s="44">
        <v>15</v>
      </c>
      <c r="I82" s="44">
        <v>0</v>
      </c>
      <c r="J82" s="44">
        <v>1</v>
      </c>
      <c r="K82" s="44">
        <v>6</v>
      </c>
      <c r="L82" s="44">
        <v>0</v>
      </c>
      <c r="M82" s="44">
        <v>1</v>
      </c>
      <c r="N82" s="44">
        <f t="shared" si="14"/>
        <v>4136</v>
      </c>
      <c r="O82" s="44">
        <v>4136</v>
      </c>
      <c r="P82" s="44">
        <v>0</v>
      </c>
      <c r="Q82" s="44">
        <v>0</v>
      </c>
      <c r="R82" s="49">
        <v>37</v>
      </c>
      <c r="S82" s="59"/>
      <c r="T82" s="59"/>
      <c r="U82" s="59"/>
      <c r="V82" s="70"/>
      <c r="W82" s="70"/>
      <c r="X82" s="70"/>
      <c r="Y82" s="70"/>
      <c r="Z82" s="70"/>
      <c r="AA82" s="70"/>
      <c r="AB82" s="70"/>
      <c r="AC82" s="70"/>
      <c r="AD82" s="70"/>
      <c r="AE82" s="70"/>
    </row>
    <row r="83" spans="1:31" s="46" customFormat="1" ht="13.5" customHeight="1">
      <c r="A83" s="10">
        <f t="shared" si="15"/>
        <v>38</v>
      </c>
      <c r="B83" s="65" t="s">
        <v>101</v>
      </c>
      <c r="C83" s="43">
        <f t="shared" si="16"/>
        <v>7</v>
      </c>
      <c r="D83" s="44">
        <v>2</v>
      </c>
      <c r="E83" s="44">
        <v>4</v>
      </c>
      <c r="F83" s="44">
        <v>1</v>
      </c>
      <c r="G83" s="44">
        <v>162</v>
      </c>
      <c r="H83" s="44">
        <v>50</v>
      </c>
      <c r="I83" s="44">
        <v>0</v>
      </c>
      <c r="J83" s="44">
        <v>2</v>
      </c>
      <c r="K83" s="44">
        <v>6</v>
      </c>
      <c r="L83" s="44">
        <v>1</v>
      </c>
      <c r="M83" s="44">
        <v>0</v>
      </c>
      <c r="N83" s="44">
        <v>4135</v>
      </c>
      <c r="O83" s="44">
        <v>4068</v>
      </c>
      <c r="P83" s="44">
        <v>77</v>
      </c>
      <c r="Q83" s="44">
        <v>0</v>
      </c>
      <c r="R83" s="49">
        <v>38</v>
      </c>
      <c r="S83" s="59"/>
      <c r="T83" s="59"/>
      <c r="U83" s="59"/>
      <c r="V83" s="70"/>
      <c r="W83" s="70"/>
      <c r="X83" s="70"/>
      <c r="Y83" s="70"/>
      <c r="Z83" s="70"/>
      <c r="AA83" s="70"/>
      <c r="AB83" s="70"/>
      <c r="AC83" s="70"/>
      <c r="AD83" s="70"/>
      <c r="AE83" s="70"/>
    </row>
    <row r="84" spans="1:31" s="46" customFormat="1" ht="13.5" customHeight="1">
      <c r="A84" s="10">
        <f t="shared" si="15"/>
        <v>39</v>
      </c>
      <c r="B84" s="65" t="s">
        <v>102</v>
      </c>
      <c r="C84" s="43">
        <f t="shared" si="16"/>
        <v>3</v>
      </c>
      <c r="D84" s="44">
        <v>2</v>
      </c>
      <c r="E84" s="44">
        <v>1</v>
      </c>
      <c r="F84" s="44">
        <v>0</v>
      </c>
      <c r="G84" s="44">
        <v>196</v>
      </c>
      <c r="H84" s="44">
        <v>10</v>
      </c>
      <c r="I84" s="44">
        <v>0</v>
      </c>
      <c r="J84" s="44">
        <v>2</v>
      </c>
      <c r="K84" s="44">
        <v>6</v>
      </c>
      <c r="L84" s="44">
        <v>0</v>
      </c>
      <c r="M84" s="44">
        <v>0</v>
      </c>
      <c r="N84" s="44">
        <f t="shared" si="14"/>
        <v>2619</v>
      </c>
      <c r="O84" s="44">
        <v>2604</v>
      </c>
      <c r="P84" s="102">
        <v>15</v>
      </c>
      <c r="Q84" s="44">
        <v>0</v>
      </c>
      <c r="R84" s="49">
        <v>39</v>
      </c>
      <c r="S84" s="59"/>
      <c r="T84" s="59"/>
      <c r="U84" s="59"/>
      <c r="V84" s="70"/>
      <c r="W84" s="70"/>
      <c r="X84" s="70"/>
      <c r="Y84" s="70"/>
      <c r="Z84" s="70"/>
      <c r="AA84" s="70"/>
      <c r="AB84" s="70"/>
      <c r="AC84" s="70"/>
      <c r="AD84" s="70"/>
      <c r="AE84" s="70"/>
    </row>
    <row r="85" spans="1:31" s="46" customFormat="1" ht="13.5" customHeight="1">
      <c r="A85" s="10">
        <f t="shared" si="15"/>
        <v>40</v>
      </c>
      <c r="B85" s="65" t="s">
        <v>103</v>
      </c>
      <c r="C85" s="43">
        <f t="shared" si="16"/>
        <v>7</v>
      </c>
      <c r="D85" s="44">
        <v>6</v>
      </c>
      <c r="E85" s="44">
        <v>1</v>
      </c>
      <c r="F85" s="44">
        <v>0</v>
      </c>
      <c r="G85" s="44">
        <v>238</v>
      </c>
      <c r="H85" s="44">
        <v>19</v>
      </c>
      <c r="I85" s="44">
        <v>1</v>
      </c>
      <c r="J85" s="44">
        <v>1</v>
      </c>
      <c r="K85" s="44">
        <v>6</v>
      </c>
      <c r="L85" s="44">
        <v>1</v>
      </c>
      <c r="M85" s="44">
        <v>0</v>
      </c>
      <c r="N85" s="44">
        <f t="shared" si="14"/>
        <v>2086</v>
      </c>
      <c r="O85" s="44">
        <v>2086</v>
      </c>
      <c r="P85" s="44">
        <v>0</v>
      </c>
      <c r="Q85" s="44">
        <v>0</v>
      </c>
      <c r="R85" s="49">
        <v>40</v>
      </c>
      <c r="S85" s="59"/>
      <c r="T85" s="59"/>
      <c r="U85" s="59"/>
      <c r="V85" s="70"/>
      <c r="W85" s="70"/>
      <c r="X85" s="70"/>
      <c r="Y85" s="70"/>
      <c r="Z85" s="70"/>
      <c r="AA85" s="70"/>
      <c r="AB85" s="70"/>
      <c r="AC85" s="70"/>
      <c r="AD85" s="70"/>
      <c r="AE85" s="70"/>
    </row>
    <row r="86" spans="1:31" s="46" customFormat="1" ht="13.5" customHeight="1">
      <c r="A86" s="10">
        <f t="shared" si="15"/>
        <v>41</v>
      </c>
      <c r="B86" s="65" t="s">
        <v>104</v>
      </c>
      <c r="C86" s="43">
        <f t="shared" si="16"/>
        <v>1</v>
      </c>
      <c r="D86" s="44">
        <v>0</v>
      </c>
      <c r="E86" s="44">
        <v>1</v>
      </c>
      <c r="F86" s="44">
        <v>0</v>
      </c>
      <c r="G86" s="44">
        <v>0</v>
      </c>
      <c r="H86" s="44">
        <v>18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f t="shared" si="14"/>
        <v>177</v>
      </c>
      <c r="O86" s="44">
        <v>0</v>
      </c>
      <c r="P86" s="44">
        <v>177</v>
      </c>
      <c r="Q86" s="44">
        <v>0</v>
      </c>
      <c r="R86" s="49">
        <v>41</v>
      </c>
      <c r="S86" s="59"/>
      <c r="T86" s="59"/>
      <c r="U86" s="59"/>
      <c r="V86" s="70"/>
      <c r="W86" s="70"/>
      <c r="X86" s="70"/>
      <c r="Y86" s="70"/>
      <c r="Z86" s="70"/>
      <c r="AA86" s="70"/>
      <c r="AB86" s="70"/>
      <c r="AC86" s="70"/>
      <c r="AD86" s="70"/>
      <c r="AE86" s="70"/>
    </row>
    <row r="87" spans="1:31" s="46" customFormat="1" ht="13.5" customHeight="1">
      <c r="A87" s="10">
        <f t="shared" si="15"/>
        <v>42</v>
      </c>
      <c r="B87" s="65" t="s">
        <v>105</v>
      </c>
      <c r="C87" s="43">
        <f t="shared" si="16"/>
        <v>1</v>
      </c>
      <c r="D87" s="44">
        <v>1</v>
      </c>
      <c r="E87" s="44">
        <v>0</v>
      </c>
      <c r="F87" s="44">
        <v>0</v>
      </c>
      <c r="G87" s="44">
        <v>0</v>
      </c>
      <c r="H87" s="44">
        <v>8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f t="shared" si="14"/>
        <v>15</v>
      </c>
      <c r="O87" s="44">
        <v>15</v>
      </c>
      <c r="P87" s="44">
        <v>0</v>
      </c>
      <c r="Q87" s="44">
        <v>0</v>
      </c>
      <c r="R87" s="49">
        <v>42</v>
      </c>
      <c r="S87" s="59"/>
      <c r="T87" s="59"/>
      <c r="U87" s="59"/>
      <c r="V87" s="70"/>
      <c r="W87" s="70"/>
      <c r="X87" s="70"/>
      <c r="Y87" s="70"/>
      <c r="Z87" s="70"/>
      <c r="AA87" s="70"/>
      <c r="AB87" s="70"/>
      <c r="AC87" s="70"/>
      <c r="AD87" s="70"/>
      <c r="AE87" s="70"/>
    </row>
    <row r="88" spans="1:31" s="46" customFormat="1" ht="13.5" customHeight="1">
      <c r="A88" s="10"/>
      <c r="B88" s="65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9"/>
      <c r="S88" s="59"/>
      <c r="T88" s="59"/>
      <c r="U88" s="59"/>
      <c r="V88" s="70"/>
      <c r="W88" s="70"/>
      <c r="X88" s="70"/>
      <c r="Y88" s="70"/>
      <c r="Z88" s="70"/>
      <c r="AA88" s="70"/>
      <c r="AB88" s="70"/>
      <c r="AC88" s="70"/>
      <c r="AD88" s="70"/>
      <c r="AE88" s="70"/>
    </row>
    <row r="89" spans="1:31" s="58" customFormat="1" ht="13.5" customHeight="1">
      <c r="A89" s="66" t="s">
        <v>106</v>
      </c>
      <c r="B89" s="67"/>
      <c r="C89" s="68">
        <f aca="true" t="shared" si="17" ref="C89:Q89">SUM(C90:C92)</f>
        <v>10</v>
      </c>
      <c r="D89" s="54">
        <f t="shared" si="17"/>
        <v>6</v>
      </c>
      <c r="E89" s="54">
        <f t="shared" si="17"/>
        <v>4</v>
      </c>
      <c r="F89" s="54">
        <f t="shared" si="17"/>
        <v>0</v>
      </c>
      <c r="G89" s="54">
        <f t="shared" si="17"/>
        <v>205</v>
      </c>
      <c r="H89" s="54">
        <f t="shared" si="17"/>
        <v>85</v>
      </c>
      <c r="I89" s="54">
        <f t="shared" si="17"/>
        <v>0</v>
      </c>
      <c r="J89" s="54">
        <f t="shared" si="17"/>
        <v>1</v>
      </c>
      <c r="K89" s="54">
        <f t="shared" si="17"/>
        <v>5</v>
      </c>
      <c r="L89" s="54">
        <f t="shared" si="17"/>
        <v>0</v>
      </c>
      <c r="M89" s="54">
        <f t="shared" si="17"/>
        <v>0</v>
      </c>
      <c r="N89" s="54">
        <f t="shared" si="17"/>
        <v>4992</v>
      </c>
      <c r="O89" s="54">
        <f t="shared" si="17"/>
        <v>4400</v>
      </c>
      <c r="P89" s="54">
        <f t="shared" si="17"/>
        <v>92</v>
      </c>
      <c r="Q89" s="54">
        <f t="shared" si="17"/>
        <v>0</v>
      </c>
      <c r="R89" s="69" t="s">
        <v>107</v>
      </c>
      <c r="S89" s="71"/>
      <c r="T89" s="71"/>
      <c r="U89" s="71"/>
      <c r="V89" s="72"/>
      <c r="W89" s="72"/>
      <c r="X89" s="72"/>
      <c r="Y89" s="72"/>
      <c r="Z89" s="72"/>
      <c r="AA89" s="72"/>
      <c r="AB89" s="72"/>
      <c r="AC89" s="72"/>
      <c r="AD89" s="72"/>
      <c r="AE89" s="72"/>
    </row>
    <row r="90" spans="1:31" s="46" customFormat="1" ht="13.5" customHeight="1">
      <c r="A90" s="10">
        <v>43</v>
      </c>
      <c r="B90" s="65" t="s">
        <v>108</v>
      </c>
      <c r="C90" s="43">
        <f>SUM(D90:F90)</f>
        <v>4</v>
      </c>
      <c r="D90" s="44">
        <v>3</v>
      </c>
      <c r="E90" s="44">
        <v>1</v>
      </c>
      <c r="F90" s="44">
        <v>0</v>
      </c>
      <c r="G90" s="44">
        <v>173</v>
      </c>
      <c r="H90" s="44">
        <v>1</v>
      </c>
      <c r="I90" s="44">
        <v>0</v>
      </c>
      <c r="J90" s="44">
        <v>1</v>
      </c>
      <c r="K90" s="44">
        <v>5</v>
      </c>
      <c r="L90" s="44">
        <v>0</v>
      </c>
      <c r="M90" s="44">
        <v>0</v>
      </c>
      <c r="N90" s="44">
        <f>SUM(O90:Q90)</f>
        <v>3491</v>
      </c>
      <c r="O90" s="44">
        <v>3485</v>
      </c>
      <c r="P90" s="102">
        <v>6</v>
      </c>
      <c r="Q90" s="44">
        <v>0</v>
      </c>
      <c r="R90" s="49">
        <v>43</v>
      </c>
      <c r="S90" s="59"/>
      <c r="T90" s="59"/>
      <c r="U90" s="59"/>
      <c r="V90" s="70"/>
      <c r="W90" s="70"/>
      <c r="X90" s="70"/>
      <c r="Y90" s="70"/>
      <c r="Z90" s="70"/>
      <c r="AA90" s="70"/>
      <c r="AB90" s="70"/>
      <c r="AC90" s="70"/>
      <c r="AD90" s="70"/>
      <c r="AE90" s="70"/>
    </row>
    <row r="91" spans="1:31" s="46" customFormat="1" ht="13.5" customHeight="1">
      <c r="A91" s="10">
        <f>A90+1</f>
        <v>44</v>
      </c>
      <c r="B91" s="65" t="s">
        <v>109</v>
      </c>
      <c r="C91" s="43">
        <f>SUM(D91:F91)</f>
        <v>5</v>
      </c>
      <c r="D91" s="44">
        <v>2</v>
      </c>
      <c r="E91" s="44">
        <v>3</v>
      </c>
      <c r="F91" s="44">
        <v>0</v>
      </c>
      <c r="G91" s="44">
        <v>12</v>
      </c>
      <c r="H91" s="44">
        <v>84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951</v>
      </c>
      <c r="O91" s="44">
        <v>365</v>
      </c>
      <c r="P91" s="44">
        <v>86</v>
      </c>
      <c r="Q91" s="44">
        <v>0</v>
      </c>
      <c r="R91" s="49">
        <v>44</v>
      </c>
      <c r="S91" s="59"/>
      <c r="T91" s="59"/>
      <c r="U91" s="59"/>
      <c r="V91" s="70"/>
      <c r="W91" s="70"/>
      <c r="X91" s="70"/>
      <c r="Y91" s="70"/>
      <c r="Z91" s="70"/>
      <c r="AA91" s="70"/>
      <c r="AB91" s="70"/>
      <c r="AC91" s="70"/>
      <c r="AD91" s="70"/>
      <c r="AE91" s="70"/>
    </row>
    <row r="92" spans="1:31" s="46" customFormat="1" ht="13.5" customHeight="1">
      <c r="A92" s="10">
        <f>A91+1</f>
        <v>45</v>
      </c>
      <c r="B92" s="65" t="s">
        <v>110</v>
      </c>
      <c r="C92" s="43">
        <f>SUM(D92:F92)</f>
        <v>1</v>
      </c>
      <c r="D92" s="44">
        <v>1</v>
      </c>
      <c r="E92" s="44">
        <v>0</v>
      </c>
      <c r="F92" s="44">
        <v>0</v>
      </c>
      <c r="G92" s="44">
        <v>20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f>SUM(O92:Q92)</f>
        <v>550</v>
      </c>
      <c r="O92" s="44">
        <v>550</v>
      </c>
      <c r="P92" s="44">
        <v>0</v>
      </c>
      <c r="Q92" s="44">
        <v>0</v>
      </c>
      <c r="R92" s="49">
        <v>45</v>
      </c>
      <c r="S92" s="59"/>
      <c r="T92" s="59"/>
      <c r="U92" s="59"/>
      <c r="V92" s="70"/>
      <c r="W92" s="70"/>
      <c r="X92" s="70"/>
      <c r="Y92" s="70"/>
      <c r="Z92" s="70"/>
      <c r="AA92" s="70"/>
      <c r="AB92" s="70"/>
      <c r="AC92" s="70"/>
      <c r="AD92" s="70"/>
      <c r="AE92" s="70"/>
    </row>
    <row r="93" spans="1:31" s="46" customFormat="1" ht="13.5" customHeight="1">
      <c r="A93" s="10"/>
      <c r="B93" s="65"/>
      <c r="C93" s="43"/>
      <c r="D93" s="44"/>
      <c r="E93" s="44" t="s">
        <v>56</v>
      </c>
      <c r="F93" s="44" t="s">
        <v>56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9"/>
      <c r="S93" s="59"/>
      <c r="T93" s="59"/>
      <c r="U93" s="59"/>
      <c r="V93" s="70"/>
      <c r="W93" s="70"/>
      <c r="X93" s="70"/>
      <c r="Y93" s="70"/>
      <c r="Z93" s="70"/>
      <c r="AA93" s="70"/>
      <c r="AB93" s="70"/>
      <c r="AC93" s="70"/>
      <c r="AD93" s="70"/>
      <c r="AE93" s="70"/>
    </row>
    <row r="94" spans="1:31" s="58" customFormat="1" ht="13.5" customHeight="1">
      <c r="A94" s="66" t="s">
        <v>111</v>
      </c>
      <c r="B94" s="67"/>
      <c r="C94" s="68">
        <f aca="true" t="shared" si="18" ref="C94:Q94">SUM(C95:C96)</f>
        <v>22</v>
      </c>
      <c r="D94" s="54">
        <f t="shared" si="18"/>
        <v>14</v>
      </c>
      <c r="E94" s="54">
        <f t="shared" si="18"/>
        <v>8</v>
      </c>
      <c r="F94" s="54">
        <f>SUM(F95:F96)</f>
        <v>0</v>
      </c>
      <c r="G94" s="54">
        <f>SUM(G95:G96)</f>
        <v>2415</v>
      </c>
      <c r="H94" s="54">
        <f t="shared" si="18"/>
        <v>2211</v>
      </c>
      <c r="I94" s="54">
        <f t="shared" si="18"/>
        <v>8</v>
      </c>
      <c r="J94" s="54">
        <f t="shared" si="18"/>
        <v>17</v>
      </c>
      <c r="K94" s="54">
        <f t="shared" si="18"/>
        <v>94</v>
      </c>
      <c r="L94" s="54">
        <f t="shared" si="18"/>
        <v>0</v>
      </c>
      <c r="M94" s="54">
        <f t="shared" si="18"/>
        <v>3</v>
      </c>
      <c r="N94" s="54">
        <f t="shared" si="18"/>
        <v>117367</v>
      </c>
      <c r="O94" s="54">
        <f t="shared" si="18"/>
        <v>114260</v>
      </c>
      <c r="P94" s="54">
        <f t="shared" si="18"/>
        <v>3107</v>
      </c>
      <c r="Q94" s="54">
        <f t="shared" si="18"/>
        <v>0</v>
      </c>
      <c r="R94" s="69" t="s">
        <v>112</v>
      </c>
      <c r="S94" s="71"/>
      <c r="T94" s="71"/>
      <c r="U94" s="71"/>
      <c r="V94" s="72"/>
      <c r="W94" s="72"/>
      <c r="X94" s="72"/>
      <c r="Y94" s="72"/>
      <c r="Z94" s="72"/>
      <c r="AA94" s="72"/>
      <c r="AB94" s="72"/>
      <c r="AC94" s="72"/>
      <c r="AD94" s="72"/>
      <c r="AE94" s="72"/>
    </row>
    <row r="95" spans="1:31" s="46" customFormat="1" ht="13.5" customHeight="1">
      <c r="A95" s="10">
        <v>46</v>
      </c>
      <c r="B95" s="65" t="s">
        <v>113</v>
      </c>
      <c r="C95" s="43">
        <f>SUM(D95:F95)</f>
        <v>7</v>
      </c>
      <c r="D95" s="44">
        <v>6</v>
      </c>
      <c r="E95" s="44">
        <v>1</v>
      </c>
      <c r="F95" s="44">
        <v>0</v>
      </c>
      <c r="G95" s="44">
        <v>354</v>
      </c>
      <c r="H95" s="44">
        <v>1</v>
      </c>
      <c r="I95" s="44">
        <v>4</v>
      </c>
      <c r="J95" s="44">
        <v>1</v>
      </c>
      <c r="K95" s="44">
        <v>22</v>
      </c>
      <c r="L95" s="44">
        <v>0</v>
      </c>
      <c r="M95" s="44">
        <v>0</v>
      </c>
      <c r="N95" s="44">
        <f aca="true" t="shared" si="19" ref="N95:N103">SUM(O95:Q95)</f>
        <v>10889</v>
      </c>
      <c r="O95" s="44">
        <v>10889</v>
      </c>
      <c r="P95" s="44">
        <v>0</v>
      </c>
      <c r="Q95" s="44">
        <v>0</v>
      </c>
      <c r="R95" s="49">
        <v>46</v>
      </c>
      <c r="S95" s="59"/>
      <c r="T95" s="59"/>
      <c r="U95" s="59"/>
      <c r="V95" s="70"/>
      <c r="W95" s="70"/>
      <c r="X95" s="70"/>
      <c r="Y95" s="70"/>
      <c r="Z95" s="70"/>
      <c r="AA95" s="70"/>
      <c r="AB95" s="70"/>
      <c r="AC95" s="70"/>
      <c r="AD95" s="70"/>
      <c r="AE95" s="70"/>
    </row>
    <row r="96" spans="1:31" s="46" customFormat="1" ht="13.5" customHeight="1">
      <c r="A96" s="10">
        <f>A95+1</f>
        <v>47</v>
      </c>
      <c r="B96" s="65" t="s">
        <v>114</v>
      </c>
      <c r="C96" s="43">
        <f>SUM(D96:F96)</f>
        <v>15</v>
      </c>
      <c r="D96" s="44">
        <v>8</v>
      </c>
      <c r="E96" s="44">
        <v>7</v>
      </c>
      <c r="F96" s="44">
        <v>0</v>
      </c>
      <c r="G96" s="44">
        <v>2061</v>
      </c>
      <c r="H96" s="44">
        <v>2210</v>
      </c>
      <c r="I96" s="44">
        <v>4</v>
      </c>
      <c r="J96" s="44">
        <v>16</v>
      </c>
      <c r="K96" s="44">
        <v>72</v>
      </c>
      <c r="L96" s="44">
        <v>0</v>
      </c>
      <c r="M96" s="44">
        <v>3</v>
      </c>
      <c r="N96" s="44">
        <f t="shared" si="19"/>
        <v>106478</v>
      </c>
      <c r="O96" s="44">
        <v>103371</v>
      </c>
      <c r="P96" s="44">
        <v>3107</v>
      </c>
      <c r="Q96" s="44">
        <v>0</v>
      </c>
      <c r="R96" s="49">
        <v>47</v>
      </c>
      <c r="S96" s="59"/>
      <c r="T96" s="59"/>
      <c r="U96" s="59"/>
      <c r="V96" s="70"/>
      <c r="W96" s="70"/>
      <c r="X96" s="70"/>
      <c r="Y96" s="70"/>
      <c r="Z96" s="70"/>
      <c r="AA96" s="70"/>
      <c r="AB96" s="70"/>
      <c r="AC96" s="70"/>
      <c r="AD96" s="70"/>
      <c r="AE96" s="70"/>
    </row>
    <row r="97" spans="1:31" s="46" customFormat="1" ht="13.5" customHeight="1">
      <c r="A97" s="10"/>
      <c r="B97" s="65"/>
      <c r="C97" s="43"/>
      <c r="D97" s="44"/>
      <c r="E97" s="44"/>
      <c r="F97" s="44"/>
      <c r="G97" s="44" t="s">
        <v>56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9"/>
      <c r="S97" s="59"/>
      <c r="T97" s="59"/>
      <c r="U97" s="59"/>
      <c r="V97" s="70"/>
      <c r="W97" s="70"/>
      <c r="X97" s="70"/>
      <c r="Y97" s="70"/>
      <c r="Z97" s="70"/>
      <c r="AA97" s="70"/>
      <c r="AB97" s="70"/>
      <c r="AC97" s="70"/>
      <c r="AD97" s="70"/>
      <c r="AE97" s="70"/>
    </row>
    <row r="98" spans="1:31" s="58" customFormat="1" ht="13.5" customHeight="1">
      <c r="A98" s="66" t="s">
        <v>115</v>
      </c>
      <c r="B98" s="67"/>
      <c r="C98" s="68">
        <f aca="true" t="shared" si="20" ref="C98:Q98">SUM(C99:C103)</f>
        <v>13</v>
      </c>
      <c r="D98" s="54">
        <f t="shared" si="20"/>
        <v>8</v>
      </c>
      <c r="E98" s="54">
        <f t="shared" si="20"/>
        <v>4</v>
      </c>
      <c r="F98" s="54">
        <f t="shared" si="20"/>
        <v>1</v>
      </c>
      <c r="G98" s="54">
        <f>SUM(G99:G103)</f>
        <v>434</v>
      </c>
      <c r="H98" s="54">
        <f t="shared" si="20"/>
        <v>53</v>
      </c>
      <c r="I98" s="54">
        <f t="shared" si="20"/>
        <v>2</v>
      </c>
      <c r="J98" s="54">
        <f t="shared" si="20"/>
        <v>1</v>
      </c>
      <c r="K98" s="54">
        <f t="shared" si="20"/>
        <v>11</v>
      </c>
      <c r="L98" s="54">
        <f t="shared" si="20"/>
        <v>0</v>
      </c>
      <c r="M98" s="54">
        <f t="shared" si="20"/>
        <v>1</v>
      </c>
      <c r="N98" s="55">
        <f t="shared" si="19"/>
        <v>8004</v>
      </c>
      <c r="O98" s="54">
        <f>SUM(O99:O103)</f>
        <v>7922</v>
      </c>
      <c r="P98" s="54">
        <f t="shared" si="20"/>
        <v>81</v>
      </c>
      <c r="Q98" s="54">
        <f t="shared" si="20"/>
        <v>1</v>
      </c>
      <c r="R98" s="69" t="s">
        <v>116</v>
      </c>
      <c r="S98" s="71"/>
      <c r="T98" s="71"/>
      <c r="U98" s="71"/>
      <c r="V98" s="72"/>
      <c r="W98" s="72"/>
      <c r="X98" s="72"/>
      <c r="Y98" s="72"/>
      <c r="Z98" s="72"/>
      <c r="AA98" s="72"/>
      <c r="AB98" s="72"/>
      <c r="AC98" s="72"/>
      <c r="AD98" s="72"/>
      <c r="AE98" s="72"/>
    </row>
    <row r="99" spans="1:31" s="46" customFormat="1" ht="13.5" customHeight="1">
      <c r="A99" s="10">
        <v>48</v>
      </c>
      <c r="B99" s="65" t="s">
        <v>117</v>
      </c>
      <c r="C99" s="43">
        <f>SUM(D99:F99)</f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f t="shared" si="19"/>
        <v>0</v>
      </c>
      <c r="O99" s="44">
        <v>0</v>
      </c>
      <c r="P99" s="44">
        <v>0</v>
      </c>
      <c r="Q99" s="44">
        <v>0</v>
      </c>
      <c r="R99" s="49">
        <v>48</v>
      </c>
      <c r="S99" s="59"/>
      <c r="T99" s="59"/>
      <c r="U99" s="59"/>
      <c r="V99" s="70"/>
      <c r="W99" s="70"/>
      <c r="X99" s="70"/>
      <c r="Y99" s="70"/>
      <c r="Z99" s="70"/>
      <c r="AA99" s="70"/>
      <c r="AB99" s="70"/>
      <c r="AC99" s="70"/>
      <c r="AD99" s="70"/>
      <c r="AE99" s="70"/>
    </row>
    <row r="100" spans="1:31" s="46" customFormat="1" ht="13.5" customHeight="1">
      <c r="A100" s="10">
        <f>A99+1</f>
        <v>49</v>
      </c>
      <c r="B100" s="65" t="s">
        <v>118</v>
      </c>
      <c r="C100" s="43">
        <f>SUM(D100:F100)</f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f t="shared" si="19"/>
        <v>0</v>
      </c>
      <c r="O100" s="44">
        <v>0</v>
      </c>
      <c r="P100" s="44">
        <v>0</v>
      </c>
      <c r="Q100" s="44">
        <v>0</v>
      </c>
      <c r="R100" s="49">
        <v>49</v>
      </c>
      <c r="S100" s="59"/>
      <c r="T100" s="59"/>
      <c r="U100" s="59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</row>
    <row r="101" spans="1:31" s="46" customFormat="1" ht="13.5" customHeight="1">
      <c r="A101" s="10">
        <f>A100+1</f>
        <v>50</v>
      </c>
      <c r="B101" s="65" t="s">
        <v>119</v>
      </c>
      <c r="C101" s="43">
        <f>SUM(D101:F101)</f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f t="shared" si="19"/>
        <v>0</v>
      </c>
      <c r="O101" s="44">
        <v>0</v>
      </c>
      <c r="P101" s="44">
        <v>0</v>
      </c>
      <c r="Q101" s="44">
        <v>0</v>
      </c>
      <c r="R101" s="49">
        <v>50</v>
      </c>
      <c r="S101" s="59"/>
      <c r="T101" s="59"/>
      <c r="U101" s="59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</row>
    <row r="102" spans="1:31" s="46" customFormat="1" ht="13.5" customHeight="1">
      <c r="A102" s="10">
        <f>A101+1</f>
        <v>51</v>
      </c>
      <c r="B102" s="65" t="s">
        <v>120</v>
      </c>
      <c r="C102" s="43">
        <f>SUM(D102:F102)</f>
        <v>4</v>
      </c>
      <c r="D102" s="44">
        <v>3</v>
      </c>
      <c r="E102" s="44">
        <v>1</v>
      </c>
      <c r="F102" s="44">
        <v>0</v>
      </c>
      <c r="G102" s="44">
        <v>183</v>
      </c>
      <c r="H102" s="44">
        <v>30</v>
      </c>
      <c r="I102" s="44">
        <v>2</v>
      </c>
      <c r="J102" s="44">
        <v>1</v>
      </c>
      <c r="K102" s="44">
        <v>11</v>
      </c>
      <c r="L102" s="44">
        <v>0</v>
      </c>
      <c r="M102" s="44">
        <v>1</v>
      </c>
      <c r="N102" s="44">
        <f t="shared" si="19"/>
        <v>5623</v>
      </c>
      <c r="O102" s="44">
        <v>5583</v>
      </c>
      <c r="P102" s="44">
        <v>40</v>
      </c>
      <c r="Q102" s="44">
        <v>0</v>
      </c>
      <c r="R102" s="49">
        <v>51</v>
      </c>
      <c r="S102" s="59"/>
      <c r="T102" s="59"/>
      <c r="U102" s="59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</row>
    <row r="103" spans="1:31" s="46" customFormat="1" ht="13.5" customHeight="1">
      <c r="A103" s="10">
        <f>A102+1</f>
        <v>52</v>
      </c>
      <c r="B103" s="65" t="s">
        <v>121</v>
      </c>
      <c r="C103" s="43">
        <f>SUM(D103:F103)</f>
        <v>9</v>
      </c>
      <c r="D103" s="44">
        <v>5</v>
      </c>
      <c r="E103" s="44">
        <v>3</v>
      </c>
      <c r="F103" s="44">
        <v>1</v>
      </c>
      <c r="G103" s="44">
        <v>251</v>
      </c>
      <c r="H103" s="44">
        <v>23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f t="shared" si="19"/>
        <v>2381</v>
      </c>
      <c r="O103" s="44">
        <v>2339</v>
      </c>
      <c r="P103" s="44">
        <v>41</v>
      </c>
      <c r="Q103" s="44">
        <v>1</v>
      </c>
      <c r="R103" s="49">
        <v>52</v>
      </c>
      <c r="S103" s="59"/>
      <c r="T103" s="59"/>
      <c r="U103" s="59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</row>
    <row r="104" spans="1:31" s="46" customFormat="1" ht="13.5" customHeight="1">
      <c r="A104" s="10"/>
      <c r="B104" s="65"/>
      <c r="C104" s="4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9"/>
      <c r="S104" s="59"/>
      <c r="T104" s="59"/>
      <c r="U104" s="59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</row>
    <row r="105" spans="1:31" s="58" customFormat="1" ht="13.5" customHeight="1">
      <c r="A105" s="66" t="s">
        <v>122</v>
      </c>
      <c r="B105" s="67"/>
      <c r="C105" s="68">
        <f aca="true" t="shared" si="21" ref="C105:I105">SUM(C106:C109)</f>
        <v>10</v>
      </c>
      <c r="D105" s="54">
        <f t="shared" si="21"/>
        <v>10</v>
      </c>
      <c r="E105" s="54">
        <f>SUM(E106:E109)</f>
        <v>0</v>
      </c>
      <c r="F105" s="54">
        <f t="shared" si="21"/>
        <v>0</v>
      </c>
      <c r="G105" s="54">
        <f t="shared" si="21"/>
        <v>646</v>
      </c>
      <c r="H105" s="54">
        <f t="shared" si="21"/>
        <v>0</v>
      </c>
      <c r="I105" s="54">
        <f t="shared" si="21"/>
        <v>4</v>
      </c>
      <c r="J105" s="54">
        <f>SUM(J106:J109)</f>
        <v>1</v>
      </c>
      <c r="K105" s="54">
        <f aca="true" t="shared" si="22" ref="K105:Q105">SUM(K106:K109)</f>
        <v>19</v>
      </c>
      <c r="L105" s="54">
        <f t="shared" si="22"/>
        <v>0</v>
      </c>
      <c r="M105" s="54">
        <f t="shared" si="22"/>
        <v>2</v>
      </c>
      <c r="N105" s="54">
        <f t="shared" si="22"/>
        <v>4600</v>
      </c>
      <c r="O105" s="54">
        <f>SUM(O106:O109)</f>
        <v>4600</v>
      </c>
      <c r="P105" s="54">
        <f t="shared" si="22"/>
        <v>0</v>
      </c>
      <c r="Q105" s="54">
        <f t="shared" si="22"/>
        <v>0</v>
      </c>
      <c r="R105" s="69" t="s">
        <v>123</v>
      </c>
      <c r="S105" s="71"/>
      <c r="T105" s="71"/>
      <c r="U105" s="71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</row>
    <row r="106" spans="1:31" s="46" customFormat="1" ht="13.5" customHeight="1">
      <c r="A106" s="10">
        <v>53</v>
      </c>
      <c r="B106" s="65" t="s">
        <v>124</v>
      </c>
      <c r="C106" s="43">
        <f>SUM(D106:F106)</f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f>SUM(O106:Q106)</f>
        <v>0</v>
      </c>
      <c r="O106" s="44">
        <v>0</v>
      </c>
      <c r="P106" s="44">
        <v>0</v>
      </c>
      <c r="Q106" s="44">
        <v>0</v>
      </c>
      <c r="R106" s="49">
        <v>53</v>
      </c>
      <c r="S106" s="59"/>
      <c r="T106" s="59"/>
      <c r="U106" s="59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</row>
    <row r="107" spans="1:31" s="46" customFormat="1" ht="13.5" customHeight="1">
      <c r="A107" s="10">
        <f>A106+1</f>
        <v>54</v>
      </c>
      <c r="B107" s="65" t="s">
        <v>125</v>
      </c>
      <c r="C107" s="43">
        <f>SUM(D107:F107)</f>
        <v>1</v>
      </c>
      <c r="D107" s="44">
        <v>1</v>
      </c>
      <c r="E107" s="44">
        <v>0</v>
      </c>
      <c r="F107" s="44">
        <v>0</v>
      </c>
      <c r="G107" s="44">
        <v>25</v>
      </c>
      <c r="H107" s="44">
        <v>0</v>
      </c>
      <c r="I107" s="44">
        <v>1</v>
      </c>
      <c r="J107" s="44">
        <v>0</v>
      </c>
      <c r="K107" s="44">
        <v>3</v>
      </c>
      <c r="L107" s="44">
        <v>0</v>
      </c>
      <c r="M107" s="44">
        <v>0</v>
      </c>
      <c r="N107" s="44">
        <f>SUM(O107:Q107)</f>
        <v>190</v>
      </c>
      <c r="O107" s="44">
        <v>190</v>
      </c>
      <c r="P107" s="44">
        <v>0</v>
      </c>
      <c r="Q107" s="44">
        <v>0</v>
      </c>
      <c r="R107" s="49">
        <v>54</v>
      </c>
      <c r="S107" s="59"/>
      <c r="T107" s="59"/>
      <c r="U107" s="59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</row>
    <row r="108" spans="1:31" s="46" customFormat="1" ht="13.5" customHeight="1">
      <c r="A108" s="10">
        <f>A107+1</f>
        <v>55</v>
      </c>
      <c r="B108" s="65" t="s">
        <v>126</v>
      </c>
      <c r="C108" s="43">
        <f>SUM(D108:F108)</f>
        <v>4</v>
      </c>
      <c r="D108" s="44">
        <v>4</v>
      </c>
      <c r="E108" s="44">
        <v>0</v>
      </c>
      <c r="F108" s="44">
        <v>0</v>
      </c>
      <c r="G108" s="44">
        <v>256</v>
      </c>
      <c r="H108" s="44">
        <v>0</v>
      </c>
      <c r="I108" s="44">
        <v>2</v>
      </c>
      <c r="J108" s="44">
        <v>0</v>
      </c>
      <c r="K108" s="44">
        <v>11</v>
      </c>
      <c r="L108" s="44">
        <v>0</v>
      </c>
      <c r="M108" s="44">
        <v>1</v>
      </c>
      <c r="N108" s="44">
        <f>SUM(O108:Q108)</f>
        <v>721</v>
      </c>
      <c r="O108" s="44">
        <v>721</v>
      </c>
      <c r="P108" s="44">
        <v>0</v>
      </c>
      <c r="Q108" s="44">
        <v>0</v>
      </c>
      <c r="R108" s="49">
        <v>55</v>
      </c>
      <c r="S108" s="59"/>
      <c r="T108" s="59"/>
      <c r="U108" s="59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</row>
    <row r="109" spans="1:31" s="46" customFormat="1" ht="13.5" customHeight="1">
      <c r="A109" s="10">
        <f>A108+1</f>
        <v>56</v>
      </c>
      <c r="B109" s="65" t="s">
        <v>127</v>
      </c>
      <c r="C109" s="43">
        <f>SUM(D109:F109)</f>
        <v>5</v>
      </c>
      <c r="D109" s="44">
        <v>5</v>
      </c>
      <c r="E109" s="44">
        <v>0</v>
      </c>
      <c r="F109" s="44">
        <v>0</v>
      </c>
      <c r="G109" s="44">
        <v>365</v>
      </c>
      <c r="H109" s="44">
        <v>0</v>
      </c>
      <c r="I109" s="44">
        <v>1</v>
      </c>
      <c r="J109" s="44">
        <v>1</v>
      </c>
      <c r="K109" s="44">
        <v>5</v>
      </c>
      <c r="L109" s="44">
        <v>0</v>
      </c>
      <c r="M109" s="44">
        <v>1</v>
      </c>
      <c r="N109" s="44">
        <f>SUM(O109:Q109)</f>
        <v>3689</v>
      </c>
      <c r="O109" s="44">
        <v>3689</v>
      </c>
      <c r="P109" s="44">
        <v>0</v>
      </c>
      <c r="Q109" s="44">
        <v>0</v>
      </c>
      <c r="R109" s="49">
        <v>56</v>
      </c>
      <c r="S109" s="59"/>
      <c r="T109" s="59"/>
      <c r="U109" s="59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</row>
    <row r="110" spans="1:31" s="46" customFormat="1" ht="13.5" customHeight="1">
      <c r="A110" s="10"/>
      <c r="B110" s="65"/>
      <c r="C110" s="43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9"/>
      <c r="S110" s="59"/>
      <c r="T110" s="59"/>
      <c r="U110" s="59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</row>
    <row r="111" spans="1:21" s="58" customFormat="1" ht="13.5" customHeight="1">
      <c r="A111" s="66" t="s">
        <v>128</v>
      </c>
      <c r="B111" s="67"/>
      <c r="C111" s="68">
        <f aca="true" t="shared" si="23" ref="C111:Q111">SUM(C112:C113)</f>
        <v>7</v>
      </c>
      <c r="D111" s="54">
        <f t="shared" si="23"/>
        <v>5</v>
      </c>
      <c r="E111" s="54">
        <f t="shared" si="23"/>
        <v>2</v>
      </c>
      <c r="F111" s="54">
        <f t="shared" si="23"/>
        <v>0</v>
      </c>
      <c r="G111" s="54">
        <f t="shared" si="23"/>
        <v>442</v>
      </c>
      <c r="H111" s="54">
        <f>SUM(H112:H113)</f>
        <v>35</v>
      </c>
      <c r="I111" s="54">
        <f t="shared" si="23"/>
        <v>0</v>
      </c>
      <c r="J111" s="54">
        <f>SUM(J112:J113)</f>
        <v>4</v>
      </c>
      <c r="K111" s="54">
        <f>SUM(K112:K113)</f>
        <v>12</v>
      </c>
      <c r="L111" s="54">
        <f t="shared" si="23"/>
        <v>0</v>
      </c>
      <c r="M111" s="54">
        <f t="shared" si="23"/>
        <v>4</v>
      </c>
      <c r="N111" s="54">
        <f t="shared" si="23"/>
        <v>7122</v>
      </c>
      <c r="O111" s="54">
        <f>SUM(O112:O113)</f>
        <v>7006</v>
      </c>
      <c r="P111" s="54">
        <f t="shared" si="23"/>
        <v>166</v>
      </c>
      <c r="Q111" s="54">
        <f t="shared" si="23"/>
        <v>0</v>
      </c>
      <c r="R111" s="69" t="s">
        <v>129</v>
      </c>
      <c r="S111" s="51"/>
      <c r="T111" s="51"/>
      <c r="U111" s="51"/>
    </row>
    <row r="112" spans="1:21" s="46" customFormat="1" ht="13.5" customHeight="1">
      <c r="A112" s="10">
        <v>57</v>
      </c>
      <c r="B112" s="65" t="s">
        <v>130</v>
      </c>
      <c r="C112" s="43">
        <f>SUM(D112:F112)</f>
        <v>4</v>
      </c>
      <c r="D112" s="44">
        <v>3</v>
      </c>
      <c r="E112" s="44">
        <v>1</v>
      </c>
      <c r="F112" s="44">
        <v>0</v>
      </c>
      <c r="G112" s="44">
        <v>316</v>
      </c>
      <c r="H112" s="44">
        <v>30</v>
      </c>
      <c r="I112" s="44">
        <v>0</v>
      </c>
      <c r="J112" s="44">
        <v>3</v>
      </c>
      <c r="K112" s="44">
        <v>10</v>
      </c>
      <c r="L112" s="44">
        <v>0</v>
      </c>
      <c r="M112" s="44">
        <v>4</v>
      </c>
      <c r="N112" s="44">
        <f>SUM(O112:Q112)</f>
        <v>4569</v>
      </c>
      <c r="O112" s="44">
        <v>4524</v>
      </c>
      <c r="P112" s="44">
        <v>45</v>
      </c>
      <c r="Q112" s="44">
        <v>0</v>
      </c>
      <c r="R112" s="49">
        <v>57</v>
      </c>
      <c r="S112" s="10"/>
      <c r="T112" s="10"/>
      <c r="U112" s="10"/>
    </row>
    <row r="113" spans="1:21" s="105" customFormat="1" ht="18" customHeight="1">
      <c r="A113" s="74">
        <f>A112+1</f>
        <v>58</v>
      </c>
      <c r="B113" s="75" t="s">
        <v>131</v>
      </c>
      <c r="C113" s="103">
        <f>SUM(D113:F113)</f>
        <v>3</v>
      </c>
      <c r="D113" s="77">
        <v>2</v>
      </c>
      <c r="E113" s="77">
        <v>1</v>
      </c>
      <c r="F113" s="77">
        <v>0</v>
      </c>
      <c r="G113" s="77">
        <v>126</v>
      </c>
      <c r="H113" s="77">
        <v>5</v>
      </c>
      <c r="I113" s="77">
        <v>0</v>
      </c>
      <c r="J113" s="77">
        <v>1</v>
      </c>
      <c r="K113" s="77">
        <v>2</v>
      </c>
      <c r="L113" s="77">
        <v>0</v>
      </c>
      <c r="M113" s="77">
        <v>0</v>
      </c>
      <c r="N113" s="77">
        <v>2553</v>
      </c>
      <c r="O113" s="77">
        <v>2482</v>
      </c>
      <c r="P113" s="77">
        <v>121</v>
      </c>
      <c r="Q113" s="77">
        <v>0</v>
      </c>
      <c r="R113" s="78">
        <v>58</v>
      </c>
      <c r="S113" s="104"/>
      <c r="T113" s="104"/>
      <c r="U113" s="104"/>
    </row>
    <row r="114" spans="1:21" s="46" customFormat="1" ht="13.5" customHeight="1">
      <c r="A114" s="81"/>
      <c r="B114" s="81"/>
      <c r="C114" s="106"/>
      <c r="D114" s="106"/>
      <c r="E114" s="106"/>
      <c r="F114" s="106"/>
      <c r="G114" s="106"/>
      <c r="H114" s="106"/>
      <c r="I114" s="106"/>
      <c r="J114" s="10"/>
      <c r="K114" s="10"/>
      <c r="L114" s="10"/>
      <c r="M114" s="10"/>
      <c r="N114" s="10"/>
      <c r="O114" s="59"/>
      <c r="P114" s="59"/>
      <c r="Q114" s="59"/>
      <c r="R114" s="82"/>
      <c r="S114" s="10"/>
      <c r="T114" s="10"/>
      <c r="U114" s="10"/>
    </row>
    <row r="115" spans="1:21" ht="13.5">
      <c r="A115" s="10"/>
      <c r="B115" s="13"/>
      <c r="C115" s="106"/>
      <c r="D115" s="106"/>
      <c r="E115" s="106"/>
      <c r="F115" s="106"/>
      <c r="G115" s="106"/>
      <c r="H115" s="106"/>
      <c r="I115" s="106"/>
      <c r="J115" s="13"/>
      <c r="K115" s="13"/>
      <c r="L115" s="13"/>
      <c r="M115" s="13"/>
      <c r="N115" s="13"/>
      <c r="O115" s="13"/>
      <c r="P115" s="13"/>
      <c r="Q115" s="13"/>
      <c r="R115" s="107"/>
      <c r="S115" s="13"/>
      <c r="T115" s="13"/>
      <c r="U115" s="13"/>
    </row>
    <row r="116" spans="1:21" ht="13.5">
      <c r="A116" s="10"/>
      <c r="B116" s="13"/>
      <c r="C116" s="106"/>
      <c r="D116" s="106"/>
      <c r="E116" s="106"/>
      <c r="F116" s="106"/>
      <c r="G116" s="106"/>
      <c r="H116" s="106"/>
      <c r="I116" s="106"/>
      <c r="J116" s="13"/>
      <c r="K116" s="13"/>
      <c r="L116" s="13"/>
      <c r="M116" s="13"/>
      <c r="N116" s="13"/>
      <c r="O116" s="13"/>
      <c r="P116" s="13"/>
      <c r="Q116" s="13"/>
      <c r="R116" s="107"/>
      <c r="S116" s="13"/>
      <c r="T116" s="13"/>
      <c r="U116" s="13"/>
    </row>
    <row r="117" spans="1:21" ht="13.5">
      <c r="A117" s="10"/>
      <c r="B117" s="13"/>
      <c r="C117" s="106"/>
      <c r="D117" s="106"/>
      <c r="E117" s="106"/>
      <c r="F117" s="106"/>
      <c r="G117" s="106"/>
      <c r="H117" s="106"/>
      <c r="I117" s="106"/>
      <c r="J117" s="13"/>
      <c r="K117" s="13"/>
      <c r="L117" s="13"/>
      <c r="M117" s="13"/>
      <c r="N117" s="13"/>
      <c r="O117" s="13"/>
      <c r="P117" s="13"/>
      <c r="Q117" s="13"/>
      <c r="R117" s="107"/>
      <c r="S117" s="13"/>
      <c r="T117" s="13"/>
      <c r="U117" s="13"/>
    </row>
    <row r="118" spans="1:21" ht="13.5">
      <c r="A118" s="10"/>
      <c r="B118" s="13"/>
      <c r="C118" s="106"/>
      <c r="D118" s="106"/>
      <c r="E118" s="106"/>
      <c r="F118" s="106"/>
      <c r="G118" s="106"/>
      <c r="H118" s="106"/>
      <c r="I118" s="106"/>
      <c r="J118" s="13"/>
      <c r="K118" s="13"/>
      <c r="L118" s="13"/>
      <c r="M118" s="13"/>
      <c r="N118" s="13"/>
      <c r="O118" s="13"/>
      <c r="P118" s="13"/>
      <c r="Q118" s="13"/>
      <c r="R118" s="107"/>
      <c r="S118" s="13"/>
      <c r="T118" s="13"/>
      <c r="U118" s="13"/>
    </row>
    <row r="119" spans="1:21" ht="13.5">
      <c r="A119" s="10"/>
      <c r="B119" s="13"/>
      <c r="C119" s="106"/>
      <c r="D119" s="106"/>
      <c r="E119" s="106"/>
      <c r="F119" s="106"/>
      <c r="G119" s="106"/>
      <c r="H119" s="106"/>
      <c r="I119" s="106"/>
      <c r="J119" s="13"/>
      <c r="K119" s="13"/>
      <c r="L119" s="13"/>
      <c r="M119" s="13"/>
      <c r="N119" s="13"/>
      <c r="O119" s="13"/>
      <c r="P119" s="13"/>
      <c r="Q119" s="13"/>
      <c r="R119" s="107"/>
      <c r="S119" s="13"/>
      <c r="T119" s="13"/>
      <c r="U119" s="13"/>
    </row>
  </sheetData>
  <sheetProtection/>
  <mergeCells count="48">
    <mergeCell ref="A94:B94"/>
    <mergeCell ref="A98:B98"/>
    <mergeCell ref="A105:B105"/>
    <mergeCell ref="A111:B111"/>
    <mergeCell ref="O61:O62"/>
    <mergeCell ref="P61:P62"/>
    <mergeCell ref="A66:B66"/>
    <mergeCell ref="A69:B69"/>
    <mergeCell ref="A79:B79"/>
    <mergeCell ref="A89:B89"/>
    <mergeCell ref="H61:H62"/>
    <mergeCell ref="I61:I62"/>
    <mergeCell ref="J61:J62"/>
    <mergeCell ref="L61:L62"/>
    <mergeCell ref="M61:M62"/>
    <mergeCell ref="N61:N62"/>
    <mergeCell ref="A55:B55"/>
    <mergeCell ref="C60:F60"/>
    <mergeCell ref="G60:H60"/>
    <mergeCell ref="K60:K62"/>
    <mergeCell ref="R60:R62"/>
    <mergeCell ref="A61:B61"/>
    <mergeCell ref="C61:C62"/>
    <mergeCell ref="D61:D62"/>
    <mergeCell ref="E61:E62"/>
    <mergeCell ref="G61:G62"/>
    <mergeCell ref="P5:P6"/>
    <mergeCell ref="A6:B6"/>
    <mergeCell ref="A7:B7"/>
    <mergeCell ref="A39:B39"/>
    <mergeCell ref="A44:B44"/>
    <mergeCell ref="A51:B51"/>
    <mergeCell ref="I5:I6"/>
    <mergeCell ref="J5:J6"/>
    <mergeCell ref="L5:L6"/>
    <mergeCell ref="M5:M6"/>
    <mergeCell ref="N5:N6"/>
    <mergeCell ref="O5:O6"/>
    <mergeCell ref="A4:B4"/>
    <mergeCell ref="C4:F4"/>
    <mergeCell ref="G4:H4"/>
    <mergeCell ref="K4:K6"/>
    <mergeCell ref="R4:R6"/>
    <mergeCell ref="C5:C6"/>
    <mergeCell ref="D5:D6"/>
    <mergeCell ref="E5:E6"/>
    <mergeCell ref="G5:G6"/>
    <mergeCell ref="H5:H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r:id="rId2"/>
  <rowBreaks count="1" manualBreakCount="1">
    <brk id="58" max="17" man="1"/>
  </rowBreaks>
  <colBreaks count="1" manualBreakCount="1">
    <brk id="9" max="9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2009-04-30T07:27:37Z</dcterms:created>
  <dcterms:modified xsi:type="dcterms:W3CDTF">2009-04-30T07:27:42Z</dcterms:modified>
  <cp:category/>
  <cp:version/>
  <cp:contentType/>
  <cp:contentStatus/>
</cp:coreProperties>
</file>