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6" sheetId="1" r:id="rId1"/>
  </sheets>
  <definedNames>
    <definedName name="_xlnm.Print_Area" localSheetId="0">'36'!$A$1:$AA$85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<sst xmlns="http://schemas.openxmlformats.org/spreadsheetml/2006/main" count="330" uniqueCount="115">
  <si>
    <t>昭和50年５月15日</t>
  </si>
  <si>
    <t>総      数</t>
  </si>
  <si>
    <t xml:space="preserve"> 農林水産業</t>
  </si>
  <si>
    <t>鉱      業</t>
  </si>
  <si>
    <t>建  設  業</t>
  </si>
  <si>
    <t>製　造　業</t>
  </si>
  <si>
    <t>卸売、小売業</t>
  </si>
  <si>
    <t>金融、保険業</t>
  </si>
  <si>
    <t>不 動 産 業</t>
  </si>
  <si>
    <t>運輸通信業</t>
  </si>
  <si>
    <t>電気、ガス、水道業</t>
  </si>
  <si>
    <t>サービス業</t>
  </si>
  <si>
    <t>公    務</t>
  </si>
  <si>
    <t>標</t>
  </si>
  <si>
    <t xml:space="preserve"> 年次および</t>
  </si>
  <si>
    <t>示</t>
  </si>
  <si>
    <t xml:space="preserve"> 市  町  村</t>
  </si>
  <si>
    <t>事  業</t>
  </si>
  <si>
    <t>従  業</t>
  </si>
  <si>
    <t>番</t>
  </si>
  <si>
    <t>所  数</t>
  </si>
  <si>
    <t>者  数</t>
  </si>
  <si>
    <t>号</t>
  </si>
  <si>
    <t>昭 和 47 年</t>
  </si>
  <si>
    <t>昭 和 50 年</t>
  </si>
  <si>
    <t>市　　　　　 部</t>
  </si>
  <si>
    <t>市</t>
  </si>
  <si>
    <t>郡　　　　　 部</t>
  </si>
  <si>
    <t>郡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</si>
  <si>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</si>
  <si>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</si>
  <si>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</si>
  <si>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</si>
  <si>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</si>
  <si>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</si>
  <si>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</si>
  <si>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</si>
  <si>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</si>
  <si>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-</t>
  </si>
  <si>
    <t>杵築市</t>
  </si>
  <si>
    <t>宇佐市</t>
  </si>
  <si>
    <t>西 国 東 郡</t>
  </si>
  <si>
    <t>西</t>
  </si>
  <si>
    <t>大田村</t>
  </si>
  <si>
    <t>真玉町</t>
  </si>
  <si>
    <t>香々地町</t>
  </si>
  <si>
    <t>東 国 東 郡</t>
  </si>
  <si>
    <t>東</t>
  </si>
  <si>
    <t>国見町</t>
  </si>
  <si>
    <t>姫島村</t>
  </si>
  <si>
    <t>国東町</t>
  </si>
  <si>
    <t>武蔵町</t>
  </si>
  <si>
    <t>安岐町</t>
  </si>
  <si>
    <t>速   見   郡</t>
  </si>
  <si>
    <t>速</t>
  </si>
  <si>
    <t>日出町</t>
  </si>
  <si>
    <t>山香町</t>
  </si>
  <si>
    <t>大   分   郡</t>
  </si>
  <si>
    <t>大分</t>
  </si>
  <si>
    <t>野津原町</t>
  </si>
  <si>
    <t>挟間町</t>
  </si>
  <si>
    <t>庄内町</t>
  </si>
  <si>
    <t>湯布院町</t>
  </si>
  <si>
    <t>北 海 部 郡</t>
  </si>
  <si>
    <t>北</t>
  </si>
  <si>
    <t>佐賀関町</t>
  </si>
  <si>
    <t>南 海 部 郡</t>
  </si>
  <si>
    <t>南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</si>
  <si>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</si>
  <si>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</si>
  <si>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</si>
  <si>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</si>
  <si>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</si>
  <si>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</si>
  <si>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</si>
  <si>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</si>
  <si>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   野   郡</t>
  </si>
  <si>
    <t>大野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</si>
  <si>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</si>
  <si>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</si>
  <si>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</si>
  <si>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</si>
  <si>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</si>
  <si>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</si>
  <si>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</si>
  <si>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</si>
  <si>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   入   郡</t>
  </si>
  <si>
    <t>直</t>
  </si>
  <si>
    <t>荻町</t>
  </si>
  <si>
    <t>久住町</t>
  </si>
  <si>
    <t>直入町</t>
  </si>
  <si>
    <t>玖   珠   郡</t>
  </si>
  <si>
    <t>玖</t>
  </si>
  <si>
    <t>九重町</t>
  </si>
  <si>
    <t>玖珠町</t>
  </si>
  <si>
    <t>日   田   郡</t>
  </si>
  <si>
    <t>日</t>
  </si>
  <si>
    <t>前津江村</t>
  </si>
  <si>
    <t>中津江村</t>
  </si>
  <si>
    <t>上津江村</t>
  </si>
  <si>
    <t>大山町</t>
  </si>
  <si>
    <t>天瀬町</t>
  </si>
  <si>
    <t>下   毛   郡</t>
  </si>
  <si>
    <t>下</t>
  </si>
  <si>
    <t>三光村</t>
  </si>
  <si>
    <t>本耶馬渓町</t>
  </si>
  <si>
    <t>耶馬渓町</t>
  </si>
  <si>
    <t>山国町</t>
  </si>
  <si>
    <t>宇   佐   郡</t>
  </si>
  <si>
    <t>宇</t>
  </si>
  <si>
    <t>院内町</t>
  </si>
  <si>
    <t>安心院町</t>
  </si>
  <si>
    <t xml:space="preserve"> 資料：総理府統計局「事業所統計調査」</t>
  </si>
  <si>
    <t xml:space="preserve"> 　注  47年調査期日は９月１日</t>
  </si>
  <si>
    <t>３６．市 町 村 別 、産 業 大 分 類 別  事  業 所 数 お よ び 従 業 者 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</si>
</sst>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38" fontId="2" fillId="0" borderId="0" xfId="48" applyFont="1" applyAlignment="1">
      <alignment/>
    </xf>
    <xf numFmtId="38" fontId="5" fillId="0" borderId="10" xfId="48" applyFont="1" applyBorder="1" applyAlignment="1">
      <alignment/>
    </xf>
    <xf numFmtId="38" fontId="1" fillId="0" borderId="10" xfId="48" applyFont="1" applyBorder="1" applyAlignment="1">
      <alignment/>
    </xf>
    <xf numFmtId="38" fontId="2" fillId="0" borderId="10" xfId="48" applyFont="1" applyBorder="1" applyAlignment="1">
      <alignment/>
    </xf>
    <xf numFmtId="38" fontId="6" fillId="0" borderId="10" xfId="48" applyFont="1" applyBorder="1" applyAlignment="1">
      <alignment/>
    </xf>
    <xf numFmtId="38" fontId="5" fillId="0" borderId="10" xfId="48" applyFont="1" applyBorder="1" applyAlignment="1" quotePrefix="1">
      <alignment/>
    </xf>
    <xf numFmtId="38" fontId="1" fillId="0" borderId="0" xfId="48" applyFont="1" applyAlignment="1">
      <alignment/>
    </xf>
    <xf numFmtId="38" fontId="5" fillId="0" borderId="0" xfId="48" applyFont="1" applyAlignment="1">
      <alignment vertical="center"/>
    </xf>
    <xf numFmtId="38" fontId="5" fillId="0" borderId="0" xfId="48" applyFont="1" applyAlignment="1">
      <alignment horizontal="center" vertical="center"/>
    </xf>
    <xf numFmtId="38" fontId="5" fillId="0" borderId="0" xfId="48" applyFont="1" applyBorder="1" applyAlignment="1">
      <alignment vertical="center"/>
    </xf>
    <xf numFmtId="38" fontId="6" fillId="0" borderId="0" xfId="48" applyFont="1" applyAlignment="1">
      <alignment vertical="center"/>
    </xf>
    <xf numFmtId="38" fontId="5" fillId="0" borderId="11" xfId="48" applyFont="1" applyBorder="1" applyAlignment="1">
      <alignment horizontal="center" vertical="center"/>
    </xf>
    <xf numFmtId="38" fontId="5" fillId="0" borderId="0" xfId="48" applyFont="1" applyBorder="1" applyAlignment="1">
      <alignment horizontal="center" vertical="center"/>
    </xf>
    <xf numFmtId="38" fontId="5" fillId="0" borderId="12" xfId="48" applyFont="1" applyBorder="1" applyAlignment="1">
      <alignment vertical="center"/>
    </xf>
    <xf numFmtId="38" fontId="5" fillId="0" borderId="13" xfId="48" applyFont="1" applyBorder="1" applyAlignment="1">
      <alignment horizontal="center" vertical="center"/>
    </xf>
    <xf numFmtId="38" fontId="5" fillId="0" borderId="12" xfId="48" applyFont="1" applyBorder="1" applyAlignment="1">
      <alignment horizontal="center" vertical="center"/>
    </xf>
    <xf numFmtId="38" fontId="5" fillId="0" borderId="14" xfId="48" applyFont="1" applyBorder="1" applyAlignment="1">
      <alignment horizontal="right"/>
    </xf>
    <xf numFmtId="38" fontId="5" fillId="0" borderId="0" xfId="48" applyFont="1" applyAlignment="1">
      <alignment horizontal="right"/>
    </xf>
    <xf numFmtId="38" fontId="5" fillId="0" borderId="14" xfId="48" applyFont="1" applyBorder="1" applyAlignment="1">
      <alignment horizontal="center"/>
    </xf>
    <xf numFmtId="38" fontId="7" fillId="0" borderId="0" xfId="48" applyFont="1" applyAlignment="1">
      <alignment/>
    </xf>
    <xf numFmtId="38" fontId="8" fillId="0" borderId="0" xfId="48" applyFont="1" applyAlignment="1">
      <alignment/>
    </xf>
    <xf numFmtId="38" fontId="5" fillId="0" borderId="0" xfId="48" applyFont="1" applyBorder="1" applyAlignment="1">
      <alignment horizontal="distributed"/>
    </xf>
    <xf numFmtId="38" fontId="9" fillId="0" borderId="14" xfId="48" applyFont="1" applyBorder="1" applyAlignment="1">
      <alignment horizontal="right"/>
    </xf>
    <xf numFmtId="38" fontId="9" fillId="0" borderId="0" xfId="48" applyFont="1" applyAlignment="1">
      <alignment horizontal="right"/>
    </xf>
    <xf numFmtId="38" fontId="9" fillId="0" borderId="14" xfId="48" applyFont="1" applyBorder="1" applyAlignment="1" quotePrefix="1">
      <alignment horizontal="center"/>
    </xf>
    <xf numFmtId="38" fontId="9" fillId="0" borderId="0" xfId="48" applyFont="1" applyAlignment="1" quotePrefix="1">
      <alignment/>
    </xf>
    <xf numFmtId="38" fontId="9" fillId="0" borderId="0" xfId="48" applyFont="1" applyAlignment="1">
      <alignment/>
    </xf>
    <xf numFmtId="38" fontId="7" fillId="0" borderId="0" xfId="48" applyFont="1" applyAlignment="1">
      <alignment horizontal="right"/>
    </xf>
    <xf numFmtId="38" fontId="9" fillId="0" borderId="14" xfId="48" applyFont="1" applyBorder="1" applyAlignment="1">
      <alignment horizontal="center"/>
    </xf>
    <xf numFmtId="38" fontId="9" fillId="0" borderId="0" xfId="48" applyFont="1" applyBorder="1" applyAlignment="1">
      <alignment horizontal="right"/>
    </xf>
    <xf numFmtId="38" fontId="9" fillId="0" borderId="0" xfId="48" applyFont="1" applyAlignment="1">
      <alignment/>
    </xf>
    <xf numFmtId="38" fontId="5" fillId="0" borderId="0" xfId="48" applyFont="1" applyAlignment="1">
      <alignment/>
    </xf>
    <xf numFmtId="38" fontId="1" fillId="0" borderId="0" xfId="48" applyFont="1" applyAlignment="1">
      <alignment horizontal="right"/>
    </xf>
    <xf numFmtId="38" fontId="5" fillId="0" borderId="0" xfId="48" applyFont="1" applyAlignment="1">
      <alignment horizontal="center"/>
    </xf>
    <xf numFmtId="38" fontId="5" fillId="0" borderId="0" xfId="48" applyFont="1" applyAlignment="1">
      <alignment horizontal="distributed"/>
    </xf>
    <xf numFmtId="38" fontId="1" fillId="0" borderId="0" xfId="48" applyFont="1" applyAlignment="1">
      <alignment/>
    </xf>
    <xf numFmtId="38" fontId="5" fillId="0" borderId="0" xfId="48" applyFont="1" applyAlignment="1" quotePrefix="1">
      <alignment horizontal="center"/>
    </xf>
    <xf numFmtId="38" fontId="5" fillId="0" borderId="0" xfId="48" applyFont="1" applyBorder="1" applyAlignment="1" quotePrefix="1">
      <alignment horizontal="center"/>
    </xf>
    <xf numFmtId="38" fontId="5" fillId="0" borderId="0" xfId="48" applyFont="1" applyBorder="1" applyAlignment="1">
      <alignment horizontal="right"/>
    </xf>
    <xf numFmtId="38" fontId="5" fillId="0" borderId="14" xfId="48" applyFont="1" applyBorder="1" applyAlignment="1" quotePrefix="1">
      <alignment horizontal="center"/>
    </xf>
    <xf numFmtId="38" fontId="5" fillId="0" borderId="12" xfId="48" applyFont="1" applyBorder="1" applyAlignment="1" quotePrefix="1">
      <alignment horizontal="center"/>
    </xf>
    <xf numFmtId="38" fontId="5" fillId="0" borderId="12" xfId="48" applyFont="1" applyBorder="1" applyAlignment="1">
      <alignment horizontal="distributed"/>
    </xf>
    <xf numFmtId="38" fontId="5" fillId="0" borderId="15" xfId="48" applyFont="1" applyBorder="1" applyAlignment="1">
      <alignment horizontal="right"/>
    </xf>
    <xf numFmtId="38" fontId="5" fillId="0" borderId="12" xfId="48" applyFont="1" applyBorder="1" applyAlignment="1">
      <alignment horizontal="right"/>
    </xf>
    <xf numFmtId="38" fontId="5" fillId="0" borderId="15" xfId="48" applyFont="1" applyBorder="1" applyAlignment="1" quotePrefix="1">
      <alignment horizontal="center"/>
    </xf>
    <xf numFmtId="38" fontId="5" fillId="0" borderId="0" xfId="48" applyFont="1" applyAlignment="1">
      <alignment/>
    </xf>
    <xf numFmtId="38" fontId="5" fillId="0" borderId="0" xfId="48" applyFont="1" applyBorder="1" applyAlignment="1">
      <alignment/>
    </xf>
    <xf numFmtId="38" fontId="6" fillId="0" borderId="0" xfId="48" applyFont="1" applyAlignment="1">
      <alignment/>
    </xf>
    <xf numFmtId="38" fontId="9" fillId="0" borderId="0" xfId="48" applyFont="1" applyAlignment="1">
      <alignment horizontal="distributed"/>
    </xf>
    <xf numFmtId="38" fontId="9" fillId="0" borderId="16" xfId="48" applyFont="1" applyBorder="1" applyAlignment="1">
      <alignment horizontal="distributed"/>
    </xf>
    <xf numFmtId="0" fontId="5" fillId="0" borderId="16" xfId="0" applyFont="1" applyBorder="1" applyAlignment="1">
      <alignment horizontal="distributed"/>
    </xf>
    <xf numFmtId="38" fontId="9" fillId="0" borderId="0" xfId="48" applyFont="1" applyAlignment="1">
      <alignment horizontal="center"/>
    </xf>
    <xf numFmtId="38" fontId="9" fillId="0" borderId="16" xfId="48" applyFont="1" applyBorder="1" applyAlignment="1">
      <alignment horizontal="center"/>
    </xf>
    <xf numFmtId="38" fontId="5" fillId="0" borderId="17" xfId="48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38" fontId="5" fillId="0" borderId="20" xfId="48" applyFont="1" applyBorder="1" applyAlignment="1">
      <alignment horizontal="distributed"/>
    </xf>
    <xf numFmtId="0" fontId="5" fillId="0" borderId="21" xfId="0" applyFont="1" applyBorder="1" applyAlignment="1">
      <alignment horizontal="distributed"/>
    </xf>
    <xf numFmtId="38" fontId="5" fillId="0" borderId="0" xfId="48" applyFont="1" applyAlignment="1" quotePrefix="1">
      <alignment horizontal="left" vertical="center"/>
    </xf>
    <xf numFmtId="0" fontId="5" fillId="0" borderId="16" xfId="0" applyFont="1" applyBorder="1" applyAlignment="1">
      <alignment horizontal="left" vertical="center"/>
    </xf>
    <xf numFmtId="38" fontId="5" fillId="0" borderId="0" xfId="48" applyFont="1" applyBorder="1" applyAlignment="1">
      <alignment horizontal="distributed"/>
    </xf>
    <xf numFmtId="38" fontId="5" fillId="0" borderId="10" xfId="48" applyFont="1" applyBorder="1" applyAlignment="1" quotePrefix="1">
      <alignment horizontal="right"/>
    </xf>
    <xf numFmtId="0" fontId="5" fillId="0" borderId="10" xfId="0" applyFont="1" applyBorder="1" applyAlignment="1">
      <alignment/>
    </xf>
    <xf numFmtId="0" fontId="5" fillId="0" borderId="2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38" fontId="5" fillId="0" borderId="22" xfId="48" applyFont="1" applyBorder="1" applyAlignment="1">
      <alignment horizontal="center" vertical="center"/>
    </xf>
    <xf numFmtId="38" fontId="2" fillId="0" borderId="0" xfId="48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5"/>
  <sheetViews>
    <sheetView tabSelected="1" zoomScalePageLayoutView="0" workbookViewId="0" topLeftCell="J55">
      <selection activeCell="Z83" sqref="Z83"/>
    </sheetView>
  </sheetViews>
  <sheetFormatPr defaultColWidth="9.00390625" defaultRowHeight="12.75"/>
  <cols>
    <col min="1" max="1" width="3.00390625" style="7" customWidth="1"/>
    <col min="2" max="2" width="11.75390625" style="7" customWidth="1"/>
    <col min="3" max="8" width="9.375" style="7" customWidth="1"/>
    <col min="9" max="14" width="9.375" style="48" customWidth="1"/>
    <col min="15" max="16" width="10.00390625" style="48" customWidth="1"/>
    <col min="17" max="17" width="10.375" style="48" customWidth="1"/>
    <col min="18" max="18" width="10.75390625" style="7" customWidth="1"/>
    <col min="19" max="26" width="10.00390625" style="7" customWidth="1"/>
    <col min="27" max="27" width="8.00390625" style="32" customWidth="1"/>
    <col min="28" max="16384" width="9.125" style="7" customWidth="1"/>
  </cols>
  <sheetData>
    <row r="1" spans="1:27" s="1" customFormat="1" ht="15.75" customHeight="1">
      <c r="A1" s="71" t="s">
        <v>114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</row>
    <row r="2" spans="1:27" ht="15.75" customHeight="1" thickBot="1">
      <c r="A2" s="2"/>
      <c r="B2" s="2"/>
      <c r="C2" s="3"/>
      <c r="D2" s="4"/>
      <c r="E2" s="4"/>
      <c r="F2" s="4"/>
      <c r="G2" s="3"/>
      <c r="H2" s="4"/>
      <c r="I2" s="5"/>
      <c r="J2" s="5"/>
      <c r="K2" s="4"/>
      <c r="L2" s="5"/>
      <c r="M2" s="2"/>
      <c r="N2" s="5"/>
      <c r="O2" s="5"/>
      <c r="P2" s="6"/>
      <c r="Q2" s="4"/>
      <c r="R2" s="3"/>
      <c r="S2" s="5"/>
      <c r="T2" s="3"/>
      <c r="U2" s="5"/>
      <c r="V2" s="3"/>
      <c r="W2" s="5"/>
      <c r="X2" s="3"/>
      <c r="Y2" s="5"/>
      <c r="Z2" s="66" t="s">
        <v>0</v>
      </c>
      <c r="AA2" s="67"/>
    </row>
    <row r="3" spans="3:27" s="8" customFormat="1" ht="12" customHeight="1" thickTop="1">
      <c r="C3" s="54" t="s">
        <v>1</v>
      </c>
      <c r="D3" s="58"/>
      <c r="E3" s="54" t="s">
        <v>2</v>
      </c>
      <c r="F3" s="58"/>
      <c r="G3" s="54" t="s">
        <v>3</v>
      </c>
      <c r="H3" s="58"/>
      <c r="I3" s="54" t="s">
        <v>4</v>
      </c>
      <c r="J3" s="58"/>
      <c r="K3" s="54" t="s">
        <v>5</v>
      </c>
      <c r="L3" s="58"/>
      <c r="M3" s="54" t="s">
        <v>6</v>
      </c>
      <c r="N3" s="68"/>
      <c r="O3" s="70" t="s">
        <v>7</v>
      </c>
      <c r="P3" s="58"/>
      <c r="Q3" s="70" t="s">
        <v>8</v>
      </c>
      <c r="R3" s="58"/>
      <c r="S3" s="70" t="s">
        <v>9</v>
      </c>
      <c r="T3" s="58"/>
      <c r="U3" s="54" t="s">
        <v>10</v>
      </c>
      <c r="V3" s="55"/>
      <c r="W3" s="54" t="s">
        <v>11</v>
      </c>
      <c r="X3" s="58"/>
      <c r="Y3" s="54" t="s">
        <v>12</v>
      </c>
      <c r="Z3" s="58"/>
      <c r="AA3" s="9" t="s">
        <v>13</v>
      </c>
    </row>
    <row r="4" spans="1:27" s="8" customFormat="1" ht="12" customHeight="1">
      <c r="A4" s="10" t="s">
        <v>14</v>
      </c>
      <c r="B4" s="10"/>
      <c r="C4" s="59"/>
      <c r="D4" s="60"/>
      <c r="E4" s="59"/>
      <c r="F4" s="60"/>
      <c r="G4" s="59"/>
      <c r="H4" s="60"/>
      <c r="I4" s="59"/>
      <c r="J4" s="60"/>
      <c r="K4" s="59"/>
      <c r="L4" s="60"/>
      <c r="M4" s="59"/>
      <c r="N4" s="69"/>
      <c r="O4" s="69"/>
      <c r="P4" s="60"/>
      <c r="Q4" s="69"/>
      <c r="R4" s="60"/>
      <c r="S4" s="69"/>
      <c r="T4" s="60"/>
      <c r="U4" s="56"/>
      <c r="V4" s="57"/>
      <c r="W4" s="59"/>
      <c r="X4" s="60"/>
      <c r="Y4" s="59"/>
      <c r="Z4" s="60"/>
      <c r="AA4" s="9" t="s">
        <v>15</v>
      </c>
    </row>
    <row r="5" spans="1:27" s="8" customFormat="1" ht="12" customHeight="1">
      <c r="A5" s="8" t="s">
        <v>16</v>
      </c>
      <c r="B5" s="11"/>
      <c r="C5" s="12" t="s">
        <v>17</v>
      </c>
      <c r="D5" s="12" t="s">
        <v>18</v>
      </c>
      <c r="E5" s="12" t="s">
        <v>17</v>
      </c>
      <c r="F5" s="12" t="s">
        <v>18</v>
      </c>
      <c r="G5" s="12" t="s">
        <v>17</v>
      </c>
      <c r="H5" s="12" t="s">
        <v>18</v>
      </c>
      <c r="I5" s="12" t="s">
        <v>17</v>
      </c>
      <c r="J5" s="12" t="s">
        <v>18</v>
      </c>
      <c r="K5" s="12" t="s">
        <v>17</v>
      </c>
      <c r="L5" s="12" t="s">
        <v>18</v>
      </c>
      <c r="M5" s="12" t="s">
        <v>17</v>
      </c>
      <c r="N5" s="13" t="s">
        <v>18</v>
      </c>
      <c r="O5" s="13" t="s">
        <v>17</v>
      </c>
      <c r="P5" s="12" t="s">
        <v>18</v>
      </c>
      <c r="Q5" s="12" t="s">
        <v>17</v>
      </c>
      <c r="R5" s="12" t="s">
        <v>18</v>
      </c>
      <c r="S5" s="12" t="s">
        <v>17</v>
      </c>
      <c r="T5" s="12" t="s">
        <v>18</v>
      </c>
      <c r="U5" s="12" t="s">
        <v>17</v>
      </c>
      <c r="V5" s="12" t="s">
        <v>18</v>
      </c>
      <c r="W5" s="12" t="s">
        <v>17</v>
      </c>
      <c r="X5" s="12" t="s">
        <v>18</v>
      </c>
      <c r="Y5" s="12" t="s">
        <v>17</v>
      </c>
      <c r="Z5" s="12" t="s">
        <v>18</v>
      </c>
      <c r="AA5" s="9" t="s">
        <v>19</v>
      </c>
    </row>
    <row r="6" spans="1:27" s="8" customFormat="1" ht="12" customHeight="1">
      <c r="A6" s="14"/>
      <c r="B6" s="14"/>
      <c r="C6" s="15" t="s">
        <v>20</v>
      </c>
      <c r="D6" s="15" t="s">
        <v>21</v>
      </c>
      <c r="E6" s="15" t="s">
        <v>20</v>
      </c>
      <c r="F6" s="15" t="s">
        <v>21</v>
      </c>
      <c r="G6" s="15" t="s">
        <v>20</v>
      </c>
      <c r="H6" s="15" t="s">
        <v>21</v>
      </c>
      <c r="I6" s="15" t="s">
        <v>20</v>
      </c>
      <c r="J6" s="15" t="s">
        <v>21</v>
      </c>
      <c r="K6" s="15" t="s">
        <v>20</v>
      </c>
      <c r="L6" s="15" t="s">
        <v>21</v>
      </c>
      <c r="M6" s="15" t="s">
        <v>20</v>
      </c>
      <c r="N6" s="16" t="s">
        <v>21</v>
      </c>
      <c r="O6" s="16" t="s">
        <v>20</v>
      </c>
      <c r="P6" s="15" t="s">
        <v>21</v>
      </c>
      <c r="Q6" s="15" t="s">
        <v>20</v>
      </c>
      <c r="R6" s="15" t="s">
        <v>21</v>
      </c>
      <c r="S6" s="15" t="s">
        <v>20</v>
      </c>
      <c r="T6" s="15" t="s">
        <v>21</v>
      </c>
      <c r="U6" s="15" t="s">
        <v>20</v>
      </c>
      <c r="V6" s="15" t="s">
        <v>21</v>
      </c>
      <c r="W6" s="15" t="s">
        <v>20</v>
      </c>
      <c r="X6" s="15" t="s">
        <v>21</v>
      </c>
      <c r="Y6" s="15" t="s">
        <v>20</v>
      </c>
      <c r="Z6" s="15" t="s">
        <v>21</v>
      </c>
      <c r="AA6" s="16" t="s">
        <v>22</v>
      </c>
    </row>
    <row r="7" spans="1:27" s="20" customFormat="1" ht="12" customHeight="1">
      <c r="A7" s="61" t="s">
        <v>23</v>
      </c>
      <c r="B7" s="62"/>
      <c r="C7" s="17">
        <v>57680</v>
      </c>
      <c r="D7" s="18">
        <v>397028</v>
      </c>
      <c r="E7" s="18">
        <v>285</v>
      </c>
      <c r="F7" s="18">
        <v>2576</v>
      </c>
      <c r="G7" s="18">
        <v>157</v>
      </c>
      <c r="H7" s="18">
        <v>2787</v>
      </c>
      <c r="I7" s="18">
        <v>5151</v>
      </c>
      <c r="J7" s="18">
        <v>50904</v>
      </c>
      <c r="K7" s="18">
        <v>4157</v>
      </c>
      <c r="L7" s="18">
        <v>68457</v>
      </c>
      <c r="M7" s="18">
        <v>28272</v>
      </c>
      <c r="N7" s="18">
        <v>112954</v>
      </c>
      <c r="O7" s="18">
        <v>837</v>
      </c>
      <c r="P7" s="18">
        <v>11317</v>
      </c>
      <c r="Q7" s="18">
        <v>880</v>
      </c>
      <c r="R7" s="18">
        <v>1993</v>
      </c>
      <c r="S7" s="18">
        <v>1518</v>
      </c>
      <c r="T7" s="18">
        <v>33641</v>
      </c>
      <c r="U7" s="18">
        <v>172</v>
      </c>
      <c r="V7" s="18">
        <v>3182</v>
      </c>
      <c r="W7" s="18">
        <v>15488</v>
      </c>
      <c r="X7" s="18">
        <v>89502</v>
      </c>
      <c r="Y7" s="18">
        <v>763</v>
      </c>
      <c r="Z7" s="18">
        <v>19715</v>
      </c>
      <c r="AA7" s="19">
        <v>47</v>
      </c>
    </row>
    <row r="8" spans="1:27" s="21" customFormat="1" ht="12" customHeight="1">
      <c r="A8" s="63"/>
      <c r="B8" s="64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9"/>
    </row>
    <row r="9" spans="1:27" s="20" customFormat="1" ht="12" customHeight="1">
      <c r="A9" s="65" t="s">
        <v>24</v>
      </c>
      <c r="B9" s="51"/>
      <c r="C9" s="23">
        <f>SUM(C11:C12)</f>
        <v>59249</v>
      </c>
      <c r="D9" s="24">
        <f aca="true" t="shared" si="0" ref="D9:Z9">SUM(D11:D12)</f>
        <v>420429</v>
      </c>
      <c r="E9" s="24">
        <f>SUM(E11:E12)</f>
        <v>334</v>
      </c>
      <c r="F9" s="24">
        <f t="shared" si="0"/>
        <v>3165</v>
      </c>
      <c r="G9" s="24">
        <f t="shared" si="0"/>
        <v>97</v>
      </c>
      <c r="H9" s="24">
        <f t="shared" si="0"/>
        <v>2140</v>
      </c>
      <c r="I9" s="24">
        <f t="shared" si="0"/>
        <v>5161</v>
      </c>
      <c r="J9" s="24">
        <f t="shared" si="0"/>
        <v>55029</v>
      </c>
      <c r="K9" s="24">
        <f t="shared" si="0"/>
        <v>4171</v>
      </c>
      <c r="L9" s="24">
        <f t="shared" si="0"/>
        <v>73597</v>
      </c>
      <c r="M9" s="24">
        <f t="shared" si="0"/>
        <v>29255</v>
      </c>
      <c r="N9" s="24">
        <f t="shared" si="0"/>
        <v>116861</v>
      </c>
      <c r="O9" s="24">
        <v>862</v>
      </c>
      <c r="P9" s="24">
        <f t="shared" si="0"/>
        <v>12357</v>
      </c>
      <c r="Q9" s="24">
        <f t="shared" si="0"/>
        <v>1202</v>
      </c>
      <c r="R9" s="24">
        <f t="shared" si="0"/>
        <v>2832</v>
      </c>
      <c r="S9" s="24">
        <f t="shared" si="0"/>
        <v>1540</v>
      </c>
      <c r="T9" s="24">
        <f t="shared" si="0"/>
        <v>35070</v>
      </c>
      <c r="U9" s="24">
        <f t="shared" si="0"/>
        <v>158</v>
      </c>
      <c r="V9" s="24">
        <f t="shared" si="0"/>
        <v>3188</v>
      </c>
      <c r="W9" s="24">
        <f t="shared" si="0"/>
        <v>15702</v>
      </c>
      <c r="X9" s="24">
        <f t="shared" si="0"/>
        <v>94161</v>
      </c>
      <c r="Y9" s="24">
        <f t="shared" si="0"/>
        <v>767</v>
      </c>
      <c r="Z9" s="24">
        <f t="shared" si="0"/>
        <v>20579</v>
      </c>
      <c r="AA9" s="25">
        <v>50</v>
      </c>
    </row>
    <row r="10" spans="1:27" s="20" customFormat="1" ht="12" customHeight="1">
      <c r="A10" s="26"/>
      <c r="B10" s="27"/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9"/>
    </row>
    <row r="11" spans="1:27" s="20" customFormat="1" ht="12" customHeight="1">
      <c r="A11" s="52" t="s">
        <v>25</v>
      </c>
      <c r="B11" s="53"/>
      <c r="C11" s="23">
        <f>SUM(C14:C24)</f>
        <v>42785</v>
      </c>
      <c r="D11" s="24">
        <f>SUM(D14:D24)</f>
        <v>338244</v>
      </c>
      <c r="E11" s="24">
        <f aca="true" t="shared" si="1" ref="E11:Z11">SUM(E14:E24)</f>
        <v>169</v>
      </c>
      <c r="F11" s="24">
        <f t="shared" si="1"/>
        <v>1795</v>
      </c>
      <c r="G11" s="24">
        <f t="shared" si="1"/>
        <v>58</v>
      </c>
      <c r="H11" s="24">
        <f t="shared" si="1"/>
        <v>1826</v>
      </c>
      <c r="I11" s="24">
        <f t="shared" si="1"/>
        <v>3258</v>
      </c>
      <c r="J11" s="24">
        <v>42199</v>
      </c>
      <c r="K11" s="24">
        <f t="shared" si="1"/>
        <v>3183</v>
      </c>
      <c r="L11" s="24">
        <f t="shared" si="1"/>
        <v>60157</v>
      </c>
      <c r="M11" s="24">
        <f t="shared" si="1"/>
        <v>21650</v>
      </c>
      <c r="N11" s="24">
        <f t="shared" si="1"/>
        <v>98852</v>
      </c>
      <c r="O11" s="24">
        <f t="shared" si="1"/>
        <v>747</v>
      </c>
      <c r="P11" s="24">
        <f t="shared" si="1"/>
        <v>11462</v>
      </c>
      <c r="Q11" s="24">
        <f t="shared" si="1"/>
        <v>1129</v>
      </c>
      <c r="R11" s="24">
        <f t="shared" si="1"/>
        <v>2677</v>
      </c>
      <c r="S11" s="24">
        <f t="shared" si="1"/>
        <v>1014</v>
      </c>
      <c r="T11" s="24">
        <f t="shared" si="1"/>
        <v>29202</v>
      </c>
      <c r="U11" s="24">
        <f t="shared" si="1"/>
        <v>74</v>
      </c>
      <c r="V11" s="24">
        <f t="shared" si="1"/>
        <v>2533</v>
      </c>
      <c r="W11" s="24">
        <f t="shared" si="1"/>
        <v>11150</v>
      </c>
      <c r="X11" s="24">
        <f>SUM(X14:X24)</f>
        <v>73385</v>
      </c>
      <c r="Y11" s="24">
        <f t="shared" si="1"/>
        <v>353</v>
      </c>
      <c r="Z11" s="24">
        <f t="shared" si="1"/>
        <v>14156</v>
      </c>
      <c r="AA11" s="29" t="s">
        <v>26</v>
      </c>
    </row>
    <row r="12" spans="1:27" s="31" customFormat="1" ht="12" customHeight="1">
      <c r="A12" s="52" t="s">
        <v>27</v>
      </c>
      <c r="B12" s="53"/>
      <c r="C12" s="23">
        <f>C25+C29+C35+C38+C43+C45+C54+C63+C67+C70+C76+C81</f>
        <v>16464</v>
      </c>
      <c r="D12" s="30">
        <f aca="true" t="shared" si="2" ref="D12:Z12">D25+D29+D35+D38+D43+D45+D54+D63+D67+D70+D76+D81</f>
        <v>82185</v>
      </c>
      <c r="E12" s="30">
        <f t="shared" si="2"/>
        <v>165</v>
      </c>
      <c r="F12" s="30">
        <f t="shared" si="2"/>
        <v>1370</v>
      </c>
      <c r="G12" s="30">
        <v>39</v>
      </c>
      <c r="H12" s="30">
        <v>314</v>
      </c>
      <c r="I12" s="30">
        <f t="shared" si="2"/>
        <v>1903</v>
      </c>
      <c r="J12" s="30">
        <f t="shared" si="2"/>
        <v>12830</v>
      </c>
      <c r="K12" s="30">
        <f t="shared" si="2"/>
        <v>988</v>
      </c>
      <c r="L12" s="30">
        <f t="shared" si="2"/>
        <v>13440</v>
      </c>
      <c r="M12" s="30">
        <f t="shared" si="2"/>
        <v>7605</v>
      </c>
      <c r="N12" s="30">
        <f t="shared" si="2"/>
        <v>18009</v>
      </c>
      <c r="O12" s="30">
        <f t="shared" si="2"/>
        <v>115</v>
      </c>
      <c r="P12" s="30">
        <f t="shared" si="2"/>
        <v>895</v>
      </c>
      <c r="Q12" s="30">
        <v>73</v>
      </c>
      <c r="R12" s="30">
        <v>155</v>
      </c>
      <c r="S12" s="30">
        <f t="shared" si="2"/>
        <v>526</v>
      </c>
      <c r="T12" s="30">
        <f t="shared" si="2"/>
        <v>5868</v>
      </c>
      <c r="U12" s="30">
        <v>84</v>
      </c>
      <c r="V12" s="30">
        <v>655</v>
      </c>
      <c r="W12" s="30">
        <f t="shared" si="2"/>
        <v>4552</v>
      </c>
      <c r="X12" s="30">
        <f t="shared" si="2"/>
        <v>20776</v>
      </c>
      <c r="Y12" s="30">
        <f t="shared" si="2"/>
        <v>414</v>
      </c>
      <c r="Z12" s="30">
        <f t="shared" si="2"/>
        <v>6423</v>
      </c>
      <c r="AA12" s="29" t="s">
        <v>28</v>
      </c>
    </row>
    <row r="13" spans="2:27" s="31" customFormat="1" ht="12" customHeight="1">
      <c r="B13" s="32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19"/>
    </row>
    <row r="14" spans="1:27" s="36" customFormat="1" ht="12" customHeight="1">
      <c r="A14" s="34">
        <v>1</v>
      </c>
      <c r="B14" s="35" t="s">
        <v>29</v>
      </c>
      <c r="C14" s="17">
        <v>13811</v>
      </c>
      <c r="D14" s="18">
        <v>146932</v>
      </c>
      <c r="E14" s="18">
        <v>43</v>
      </c>
      <c r="F14" s="18">
        <v>371</v>
      </c>
      <c r="G14" s="18">
        <v>10</v>
      </c>
      <c r="H14" s="18">
        <v>134</v>
      </c>
      <c r="I14" s="18">
        <v>1176</v>
      </c>
      <c r="J14" s="18">
        <v>21448</v>
      </c>
      <c r="K14" s="18">
        <v>895</v>
      </c>
      <c r="L14" s="18">
        <v>24985</v>
      </c>
      <c r="M14" s="18">
        <v>7058</v>
      </c>
      <c r="N14" s="18">
        <v>42441</v>
      </c>
      <c r="O14" s="18">
        <v>292</v>
      </c>
      <c r="P14" s="18">
        <v>6239</v>
      </c>
      <c r="Q14" s="18">
        <v>467</v>
      </c>
      <c r="R14" s="18">
        <v>1400</v>
      </c>
      <c r="S14" s="18">
        <v>352</v>
      </c>
      <c r="T14" s="18">
        <v>15331</v>
      </c>
      <c r="U14" s="18">
        <v>24</v>
      </c>
      <c r="V14" s="18">
        <v>1495</v>
      </c>
      <c r="W14" s="18">
        <v>3413</v>
      </c>
      <c r="X14" s="18">
        <v>26805</v>
      </c>
      <c r="Y14" s="18">
        <v>81</v>
      </c>
      <c r="Z14" s="18">
        <v>6283</v>
      </c>
      <c r="AA14" s="19">
        <v>1</v>
      </c>
    </row>
    <row r="15" spans="1:27" s="20" customFormat="1" ht="12" customHeight="1">
      <c r="A15" s="34">
        <v>2</v>
      </c>
      <c r="B15" s="35" t="s">
        <v>30</v>
      </c>
      <c r="C15" s="17">
        <v>8856</v>
      </c>
      <c r="D15" s="18">
        <v>57476</v>
      </c>
      <c r="E15" s="18">
        <v>14</v>
      </c>
      <c r="F15" s="18">
        <v>236</v>
      </c>
      <c r="G15" s="18">
        <v>3</v>
      </c>
      <c r="H15" s="18">
        <v>23</v>
      </c>
      <c r="I15" s="18">
        <v>546</v>
      </c>
      <c r="J15" s="18">
        <v>4857</v>
      </c>
      <c r="K15" s="18">
        <v>507</v>
      </c>
      <c r="L15" s="18">
        <v>3598</v>
      </c>
      <c r="M15" s="18">
        <v>4390</v>
      </c>
      <c r="N15" s="18">
        <v>18156</v>
      </c>
      <c r="O15" s="18">
        <v>136</v>
      </c>
      <c r="P15" s="18">
        <v>1492</v>
      </c>
      <c r="Q15" s="18">
        <v>447</v>
      </c>
      <c r="R15" s="18">
        <v>873</v>
      </c>
      <c r="S15" s="18">
        <v>208</v>
      </c>
      <c r="T15" s="18">
        <v>4071</v>
      </c>
      <c r="U15" s="18">
        <v>14</v>
      </c>
      <c r="V15" s="18">
        <v>410</v>
      </c>
      <c r="W15" s="18">
        <v>2555</v>
      </c>
      <c r="X15" s="18">
        <v>20564</v>
      </c>
      <c r="Y15" s="18">
        <v>36</v>
      </c>
      <c r="Z15" s="18">
        <v>3196</v>
      </c>
      <c r="AA15" s="19">
        <v>2</v>
      </c>
    </row>
    <row r="16" spans="1:27" s="36" customFormat="1" ht="12" customHeight="1">
      <c r="A16" s="34">
        <v>3</v>
      </c>
      <c r="B16" s="35" t="s">
        <v>31</v>
      </c>
      <c r="C16" s="17">
        <v>3563</v>
      </c>
      <c r="D16" s="18">
        <v>25493</v>
      </c>
      <c r="E16" s="18">
        <v>17</v>
      </c>
      <c r="F16" s="18">
        <v>124</v>
      </c>
      <c r="G16" s="18">
        <v>1</v>
      </c>
      <c r="H16" s="18">
        <v>4</v>
      </c>
      <c r="I16" s="18">
        <v>188</v>
      </c>
      <c r="J16" s="18">
        <v>2178</v>
      </c>
      <c r="K16" s="18">
        <v>295</v>
      </c>
      <c r="L16" s="18">
        <v>6067</v>
      </c>
      <c r="M16" s="18">
        <v>1925</v>
      </c>
      <c r="N16" s="18">
        <v>8800</v>
      </c>
      <c r="O16" s="18">
        <v>85</v>
      </c>
      <c r="P16" s="18">
        <v>849</v>
      </c>
      <c r="Q16" s="18">
        <v>50</v>
      </c>
      <c r="R16" s="18">
        <v>109</v>
      </c>
      <c r="S16" s="18">
        <v>47</v>
      </c>
      <c r="T16" s="18">
        <v>1689</v>
      </c>
      <c r="U16" s="18">
        <v>2</v>
      </c>
      <c r="V16" s="18">
        <v>136</v>
      </c>
      <c r="W16" s="18">
        <v>927</v>
      </c>
      <c r="X16" s="18">
        <v>4803</v>
      </c>
      <c r="Y16" s="18">
        <v>26</v>
      </c>
      <c r="Z16" s="18">
        <v>734</v>
      </c>
      <c r="AA16" s="19">
        <v>3</v>
      </c>
    </row>
    <row r="17" spans="1:27" s="36" customFormat="1" ht="12" customHeight="1">
      <c r="A17" s="34">
        <v>4</v>
      </c>
      <c r="B17" s="35" t="s">
        <v>32</v>
      </c>
      <c r="C17" s="17">
        <v>4010</v>
      </c>
      <c r="D17" s="18">
        <v>25793</v>
      </c>
      <c r="E17" s="18">
        <v>15</v>
      </c>
      <c r="F17" s="18">
        <v>182</v>
      </c>
      <c r="G17" s="18">
        <v>11</v>
      </c>
      <c r="H17" s="18">
        <v>170</v>
      </c>
      <c r="I17" s="18">
        <v>336</v>
      </c>
      <c r="J17" s="18">
        <v>2868</v>
      </c>
      <c r="K17" s="18">
        <v>587</v>
      </c>
      <c r="L17" s="18">
        <v>7599</v>
      </c>
      <c r="M17" s="18">
        <v>1862</v>
      </c>
      <c r="N17" s="18">
        <v>6934</v>
      </c>
      <c r="O17" s="18">
        <v>62</v>
      </c>
      <c r="P17" s="18">
        <v>622</v>
      </c>
      <c r="Q17" s="18">
        <v>100</v>
      </c>
      <c r="R17" s="18">
        <v>143</v>
      </c>
      <c r="S17" s="18">
        <v>62</v>
      </c>
      <c r="T17" s="18">
        <v>1386</v>
      </c>
      <c r="U17" s="18">
        <v>9</v>
      </c>
      <c r="V17" s="18">
        <v>130</v>
      </c>
      <c r="W17" s="18">
        <v>929</v>
      </c>
      <c r="X17" s="18">
        <v>5025</v>
      </c>
      <c r="Y17" s="18">
        <v>37</v>
      </c>
      <c r="Z17" s="18">
        <v>734</v>
      </c>
      <c r="AA17" s="19">
        <v>4</v>
      </c>
    </row>
    <row r="18" spans="1:27" s="20" customFormat="1" ht="12" customHeight="1">
      <c r="A18" s="34">
        <v>5</v>
      </c>
      <c r="B18" s="35" t="s">
        <v>33</v>
      </c>
      <c r="C18" s="17">
        <v>3030</v>
      </c>
      <c r="D18" s="18">
        <v>22589</v>
      </c>
      <c r="E18" s="18">
        <v>15</v>
      </c>
      <c r="F18" s="18">
        <v>233</v>
      </c>
      <c r="G18" s="18">
        <v>3</v>
      </c>
      <c r="H18" s="18">
        <v>32</v>
      </c>
      <c r="I18" s="18">
        <v>228</v>
      </c>
      <c r="J18" s="18">
        <v>2953</v>
      </c>
      <c r="K18" s="18">
        <v>225</v>
      </c>
      <c r="L18" s="18">
        <v>5709</v>
      </c>
      <c r="M18" s="18">
        <v>1560</v>
      </c>
      <c r="N18" s="18">
        <v>5991</v>
      </c>
      <c r="O18" s="18">
        <v>59</v>
      </c>
      <c r="P18" s="18">
        <v>625</v>
      </c>
      <c r="Q18" s="18">
        <v>18</v>
      </c>
      <c r="R18" s="18">
        <v>65</v>
      </c>
      <c r="S18" s="18">
        <v>99</v>
      </c>
      <c r="T18" s="18">
        <v>2018</v>
      </c>
      <c r="U18" s="18">
        <v>5</v>
      </c>
      <c r="V18" s="18">
        <v>116</v>
      </c>
      <c r="W18" s="18">
        <v>788</v>
      </c>
      <c r="X18" s="18">
        <v>4211</v>
      </c>
      <c r="Y18" s="18">
        <v>30</v>
      </c>
      <c r="Z18" s="18">
        <v>636</v>
      </c>
      <c r="AA18" s="19">
        <v>5</v>
      </c>
    </row>
    <row r="19" spans="1:27" s="20" customFormat="1" ht="12" customHeight="1">
      <c r="A19" s="34">
        <v>6</v>
      </c>
      <c r="B19" s="35" t="s">
        <v>34</v>
      </c>
      <c r="C19" s="17">
        <v>1851</v>
      </c>
      <c r="D19" s="18">
        <v>13600</v>
      </c>
      <c r="E19" s="18">
        <v>3</v>
      </c>
      <c r="F19" s="18">
        <v>56</v>
      </c>
      <c r="G19" s="18">
        <v>7</v>
      </c>
      <c r="H19" s="18">
        <v>37</v>
      </c>
      <c r="I19" s="18">
        <v>171</v>
      </c>
      <c r="J19" s="18">
        <v>1523</v>
      </c>
      <c r="K19" s="18">
        <v>171</v>
      </c>
      <c r="L19" s="18">
        <v>3972</v>
      </c>
      <c r="M19" s="18">
        <v>934</v>
      </c>
      <c r="N19" s="18">
        <v>3440</v>
      </c>
      <c r="O19" s="18">
        <v>26</v>
      </c>
      <c r="P19" s="18">
        <v>357</v>
      </c>
      <c r="Q19" s="18">
        <v>5</v>
      </c>
      <c r="R19" s="18">
        <v>21</v>
      </c>
      <c r="S19" s="18">
        <v>46</v>
      </c>
      <c r="T19" s="18">
        <v>1164</v>
      </c>
      <c r="U19" s="18">
        <v>3</v>
      </c>
      <c r="V19" s="18">
        <v>79</v>
      </c>
      <c r="W19" s="18">
        <v>463</v>
      </c>
      <c r="X19" s="18">
        <v>2483</v>
      </c>
      <c r="Y19" s="18">
        <v>22</v>
      </c>
      <c r="Z19" s="18">
        <v>468</v>
      </c>
      <c r="AA19" s="19">
        <v>6</v>
      </c>
    </row>
    <row r="20" spans="1:27" s="20" customFormat="1" ht="12" customHeight="1">
      <c r="A20" s="34">
        <v>7</v>
      </c>
      <c r="B20" s="35" t="s">
        <v>35</v>
      </c>
      <c r="C20" s="17">
        <v>1476</v>
      </c>
      <c r="D20" s="18">
        <v>10510</v>
      </c>
      <c r="E20" s="18">
        <v>5</v>
      </c>
      <c r="F20" s="18">
        <v>68</v>
      </c>
      <c r="G20" s="18">
        <v>16</v>
      </c>
      <c r="H20" s="18">
        <v>1315</v>
      </c>
      <c r="I20" s="18">
        <v>92</v>
      </c>
      <c r="J20" s="18">
        <v>1316</v>
      </c>
      <c r="K20" s="18">
        <v>89</v>
      </c>
      <c r="L20" s="18">
        <v>2127</v>
      </c>
      <c r="M20" s="18">
        <v>816</v>
      </c>
      <c r="N20" s="18">
        <v>2450</v>
      </c>
      <c r="O20" s="18">
        <v>18</v>
      </c>
      <c r="P20" s="18">
        <v>277</v>
      </c>
      <c r="Q20" s="18">
        <v>13</v>
      </c>
      <c r="R20" s="18">
        <v>19</v>
      </c>
      <c r="S20" s="18">
        <v>58</v>
      </c>
      <c r="T20" s="18">
        <v>1059</v>
      </c>
      <c r="U20" s="18">
        <v>4</v>
      </c>
      <c r="V20" s="18">
        <v>30</v>
      </c>
      <c r="W20" s="18">
        <v>344</v>
      </c>
      <c r="X20" s="18">
        <v>1543</v>
      </c>
      <c r="Y20" s="18">
        <v>21</v>
      </c>
      <c r="Z20" s="18">
        <v>306</v>
      </c>
      <c r="AA20" s="19">
        <v>7</v>
      </c>
    </row>
    <row r="21" spans="1:27" s="36" customFormat="1" ht="12" customHeight="1">
      <c r="A21" s="34">
        <v>8</v>
      </c>
      <c r="B21" s="35" t="s">
        <v>36</v>
      </c>
      <c r="C21" s="17">
        <v>1401</v>
      </c>
      <c r="D21" s="18">
        <v>8001</v>
      </c>
      <c r="E21" s="18">
        <v>14</v>
      </c>
      <c r="F21" s="18">
        <v>73</v>
      </c>
      <c r="G21" s="18">
        <v>2</v>
      </c>
      <c r="H21" s="18">
        <v>4</v>
      </c>
      <c r="I21" s="18">
        <v>110</v>
      </c>
      <c r="J21" s="18">
        <v>1370</v>
      </c>
      <c r="K21" s="18">
        <v>61</v>
      </c>
      <c r="L21" s="18">
        <v>598</v>
      </c>
      <c r="M21" s="18">
        <v>715</v>
      </c>
      <c r="N21" s="18">
        <v>2612</v>
      </c>
      <c r="O21" s="18">
        <v>15</v>
      </c>
      <c r="P21" s="18">
        <v>232</v>
      </c>
      <c r="Q21" s="18">
        <v>8</v>
      </c>
      <c r="R21" s="18">
        <v>12</v>
      </c>
      <c r="S21" s="18">
        <v>32</v>
      </c>
      <c r="T21" s="18">
        <v>633</v>
      </c>
      <c r="U21" s="18">
        <v>4</v>
      </c>
      <c r="V21" s="18">
        <v>69</v>
      </c>
      <c r="W21" s="18">
        <v>406</v>
      </c>
      <c r="X21" s="18">
        <v>1959</v>
      </c>
      <c r="Y21" s="18">
        <v>34</v>
      </c>
      <c r="Z21" s="18">
        <v>439</v>
      </c>
      <c r="AA21" s="19">
        <v>8</v>
      </c>
    </row>
    <row r="22" spans="1:27" s="36" customFormat="1" ht="12" customHeight="1">
      <c r="A22" s="34">
        <v>9</v>
      </c>
      <c r="B22" s="35" t="s">
        <v>37</v>
      </c>
      <c r="C22" s="17">
        <v>1305</v>
      </c>
      <c r="D22" s="18">
        <v>7326</v>
      </c>
      <c r="E22" s="18">
        <v>6</v>
      </c>
      <c r="F22" s="18">
        <v>44</v>
      </c>
      <c r="G22" s="18">
        <v>2</v>
      </c>
      <c r="H22" s="18">
        <v>21</v>
      </c>
      <c r="I22" s="18">
        <v>145</v>
      </c>
      <c r="J22" s="18">
        <v>1024</v>
      </c>
      <c r="K22" s="18">
        <v>81</v>
      </c>
      <c r="L22" s="18">
        <v>1158</v>
      </c>
      <c r="M22" s="18">
        <v>643</v>
      </c>
      <c r="N22" s="18">
        <v>2259</v>
      </c>
      <c r="O22" s="18">
        <v>19</v>
      </c>
      <c r="P22" s="18">
        <v>284</v>
      </c>
      <c r="Q22" s="24" t="s">
        <v>38</v>
      </c>
      <c r="R22" s="24" t="s">
        <v>38</v>
      </c>
      <c r="S22" s="18">
        <v>26</v>
      </c>
      <c r="T22" s="18">
        <v>515</v>
      </c>
      <c r="U22" s="18">
        <v>2</v>
      </c>
      <c r="V22" s="18">
        <v>19</v>
      </c>
      <c r="W22" s="18">
        <v>358</v>
      </c>
      <c r="X22" s="18">
        <v>1576</v>
      </c>
      <c r="Y22" s="18">
        <v>23</v>
      </c>
      <c r="Z22" s="18">
        <v>426</v>
      </c>
      <c r="AA22" s="19">
        <v>9</v>
      </c>
    </row>
    <row r="23" spans="1:27" s="36" customFormat="1" ht="12" customHeight="1">
      <c r="A23" s="34">
        <v>10</v>
      </c>
      <c r="B23" s="35" t="s">
        <v>39</v>
      </c>
      <c r="C23" s="17">
        <v>1051</v>
      </c>
      <c r="D23" s="18">
        <v>5973</v>
      </c>
      <c r="E23" s="18">
        <v>18</v>
      </c>
      <c r="F23" s="18">
        <v>245</v>
      </c>
      <c r="G23" s="18">
        <v>2</v>
      </c>
      <c r="H23" s="18">
        <v>25</v>
      </c>
      <c r="I23" s="18">
        <v>89</v>
      </c>
      <c r="J23" s="18">
        <v>659</v>
      </c>
      <c r="K23" s="18">
        <v>79</v>
      </c>
      <c r="L23" s="18">
        <v>1094</v>
      </c>
      <c r="M23" s="18">
        <v>530</v>
      </c>
      <c r="N23" s="18">
        <v>1769</v>
      </c>
      <c r="O23" s="18">
        <v>13</v>
      </c>
      <c r="P23" s="18">
        <v>223</v>
      </c>
      <c r="Q23" s="18">
        <v>2</v>
      </c>
      <c r="R23" s="18">
        <v>13</v>
      </c>
      <c r="S23" s="18">
        <v>22</v>
      </c>
      <c r="T23" s="18">
        <v>512</v>
      </c>
      <c r="U23" s="18">
        <v>4</v>
      </c>
      <c r="V23" s="18">
        <v>21</v>
      </c>
      <c r="W23" s="18">
        <v>278</v>
      </c>
      <c r="X23" s="18">
        <v>1125</v>
      </c>
      <c r="Y23" s="18">
        <v>14</v>
      </c>
      <c r="Z23" s="18">
        <v>290</v>
      </c>
      <c r="AA23" s="19">
        <v>10</v>
      </c>
    </row>
    <row r="24" spans="1:27" s="36" customFormat="1" ht="12" customHeight="1">
      <c r="A24" s="34">
        <v>11</v>
      </c>
      <c r="B24" s="35" t="s">
        <v>40</v>
      </c>
      <c r="C24" s="17">
        <v>2431</v>
      </c>
      <c r="D24" s="18">
        <v>14551</v>
      </c>
      <c r="E24" s="18">
        <v>19</v>
      </c>
      <c r="F24" s="18">
        <v>163</v>
      </c>
      <c r="G24" s="18">
        <v>1</v>
      </c>
      <c r="H24" s="18">
        <v>61</v>
      </c>
      <c r="I24" s="18">
        <v>177</v>
      </c>
      <c r="J24" s="18">
        <v>2006</v>
      </c>
      <c r="K24" s="18">
        <v>193</v>
      </c>
      <c r="L24" s="18">
        <v>3250</v>
      </c>
      <c r="M24" s="18">
        <v>1217</v>
      </c>
      <c r="N24" s="18">
        <v>4000</v>
      </c>
      <c r="O24" s="18">
        <v>22</v>
      </c>
      <c r="P24" s="18">
        <v>262</v>
      </c>
      <c r="Q24" s="18">
        <v>19</v>
      </c>
      <c r="R24" s="18">
        <v>22</v>
      </c>
      <c r="S24" s="18">
        <v>62</v>
      </c>
      <c r="T24" s="18">
        <v>824</v>
      </c>
      <c r="U24" s="18">
        <v>3</v>
      </c>
      <c r="V24" s="18">
        <v>28</v>
      </c>
      <c r="W24" s="18">
        <v>689</v>
      </c>
      <c r="X24" s="18">
        <v>3291</v>
      </c>
      <c r="Y24" s="18">
        <v>29</v>
      </c>
      <c r="Z24" s="18">
        <v>644</v>
      </c>
      <c r="AA24" s="19">
        <v>11</v>
      </c>
    </row>
    <row r="25" spans="1:27" s="20" customFormat="1" ht="12" customHeight="1">
      <c r="A25" s="49" t="s">
        <v>41</v>
      </c>
      <c r="B25" s="50"/>
      <c r="C25" s="23">
        <f>SUM(C26:C28)</f>
        <v>632</v>
      </c>
      <c r="D25" s="30">
        <f>SUM(D26:D28)</f>
        <v>2566</v>
      </c>
      <c r="E25" s="30">
        <f aca="true" t="shared" si="3" ref="E25:Z25">SUM(E26:E28)</f>
        <v>4</v>
      </c>
      <c r="F25" s="30">
        <f t="shared" si="3"/>
        <v>4</v>
      </c>
      <c r="G25" s="24" t="s">
        <v>38</v>
      </c>
      <c r="H25" s="24" t="s">
        <v>38</v>
      </c>
      <c r="I25" s="30">
        <f t="shared" si="3"/>
        <v>74</v>
      </c>
      <c r="J25" s="30">
        <f t="shared" si="3"/>
        <v>754</v>
      </c>
      <c r="K25" s="30">
        <f t="shared" si="3"/>
        <v>44</v>
      </c>
      <c r="L25" s="30">
        <f t="shared" si="3"/>
        <v>355</v>
      </c>
      <c r="M25" s="30">
        <f t="shared" si="3"/>
        <v>302</v>
      </c>
      <c r="N25" s="30">
        <f t="shared" si="3"/>
        <v>579</v>
      </c>
      <c r="O25" s="30">
        <f t="shared" si="3"/>
        <v>5</v>
      </c>
      <c r="P25" s="30">
        <f t="shared" si="3"/>
        <v>19</v>
      </c>
      <c r="Q25" s="24" t="s">
        <v>38</v>
      </c>
      <c r="R25" s="24" t="s">
        <v>38</v>
      </c>
      <c r="S25" s="30">
        <f t="shared" si="3"/>
        <v>14</v>
      </c>
      <c r="T25" s="30">
        <f t="shared" si="3"/>
        <v>104</v>
      </c>
      <c r="U25" s="24" t="s">
        <v>38</v>
      </c>
      <c r="V25" s="24" t="s">
        <v>38</v>
      </c>
      <c r="W25" s="30">
        <f t="shared" si="3"/>
        <v>173</v>
      </c>
      <c r="X25" s="30">
        <f t="shared" si="3"/>
        <v>608</v>
      </c>
      <c r="Y25" s="30">
        <f t="shared" si="3"/>
        <v>16</v>
      </c>
      <c r="Z25" s="30">
        <f t="shared" si="3"/>
        <v>143</v>
      </c>
      <c r="AA25" s="29" t="s">
        <v>42</v>
      </c>
    </row>
    <row r="26" spans="1:27" s="36" customFormat="1" ht="12" customHeight="1">
      <c r="A26" s="34">
        <v>12</v>
      </c>
      <c r="B26" s="35" t="s">
        <v>43</v>
      </c>
      <c r="C26" s="17">
        <v>107</v>
      </c>
      <c r="D26" s="18">
        <v>417</v>
      </c>
      <c r="E26" s="18">
        <v>1</v>
      </c>
      <c r="F26" s="18">
        <v>1</v>
      </c>
      <c r="G26" s="18" t="s">
        <v>38</v>
      </c>
      <c r="H26" s="18" t="s">
        <v>38</v>
      </c>
      <c r="I26" s="18">
        <v>5</v>
      </c>
      <c r="J26" s="18">
        <v>39</v>
      </c>
      <c r="K26" s="18">
        <v>6</v>
      </c>
      <c r="L26" s="18">
        <v>38</v>
      </c>
      <c r="M26" s="18">
        <v>49</v>
      </c>
      <c r="N26" s="18">
        <v>105</v>
      </c>
      <c r="O26" s="18" t="s">
        <v>38</v>
      </c>
      <c r="P26" s="18" t="s">
        <v>38</v>
      </c>
      <c r="Q26" s="18" t="s">
        <v>38</v>
      </c>
      <c r="R26" s="18" t="s">
        <v>38</v>
      </c>
      <c r="S26" s="18">
        <v>3</v>
      </c>
      <c r="T26" s="18">
        <v>26</v>
      </c>
      <c r="U26" s="18" t="s">
        <v>38</v>
      </c>
      <c r="V26" s="18" t="s">
        <v>38</v>
      </c>
      <c r="W26" s="18">
        <v>40</v>
      </c>
      <c r="X26" s="18">
        <v>171</v>
      </c>
      <c r="Y26" s="18">
        <v>3</v>
      </c>
      <c r="Z26" s="18">
        <v>37</v>
      </c>
      <c r="AA26" s="19">
        <v>12</v>
      </c>
    </row>
    <row r="27" spans="1:27" s="36" customFormat="1" ht="12" customHeight="1">
      <c r="A27" s="37">
        <v>13</v>
      </c>
      <c r="B27" s="35" t="s">
        <v>44</v>
      </c>
      <c r="C27" s="17">
        <v>248</v>
      </c>
      <c r="D27" s="18">
        <v>900</v>
      </c>
      <c r="E27" s="18">
        <v>3</v>
      </c>
      <c r="F27" s="18">
        <v>3</v>
      </c>
      <c r="G27" s="18" t="s">
        <v>38</v>
      </c>
      <c r="H27" s="18" t="s">
        <v>38</v>
      </c>
      <c r="I27" s="18">
        <v>43</v>
      </c>
      <c r="J27" s="18">
        <v>216</v>
      </c>
      <c r="K27" s="18">
        <v>17</v>
      </c>
      <c r="L27" s="18">
        <v>168</v>
      </c>
      <c r="M27" s="18">
        <v>112</v>
      </c>
      <c r="N27" s="18">
        <v>224</v>
      </c>
      <c r="O27" s="18">
        <v>2</v>
      </c>
      <c r="P27" s="18">
        <v>6</v>
      </c>
      <c r="Q27" s="18" t="s">
        <v>38</v>
      </c>
      <c r="R27" s="18" t="s">
        <v>38</v>
      </c>
      <c r="S27" s="18">
        <v>5</v>
      </c>
      <c r="T27" s="18">
        <v>38</v>
      </c>
      <c r="U27" s="18" t="s">
        <v>38</v>
      </c>
      <c r="V27" s="18" t="s">
        <v>38</v>
      </c>
      <c r="W27" s="18">
        <v>60</v>
      </c>
      <c r="X27" s="18">
        <v>192</v>
      </c>
      <c r="Y27" s="18">
        <v>6</v>
      </c>
      <c r="Z27" s="18">
        <v>53</v>
      </c>
      <c r="AA27" s="19">
        <v>13</v>
      </c>
    </row>
    <row r="28" spans="1:27" s="36" customFormat="1" ht="12" customHeight="1">
      <c r="A28" s="37">
        <v>14</v>
      </c>
      <c r="B28" s="35" t="s">
        <v>45</v>
      </c>
      <c r="C28" s="17">
        <v>277</v>
      </c>
      <c r="D28" s="18">
        <v>1249</v>
      </c>
      <c r="E28" s="18" t="s">
        <v>38</v>
      </c>
      <c r="F28" s="18" t="s">
        <v>38</v>
      </c>
      <c r="G28" s="18" t="s">
        <v>38</v>
      </c>
      <c r="H28" s="18" t="s">
        <v>38</v>
      </c>
      <c r="I28" s="18">
        <v>26</v>
      </c>
      <c r="J28" s="18">
        <v>499</v>
      </c>
      <c r="K28" s="18">
        <v>21</v>
      </c>
      <c r="L28" s="18">
        <v>149</v>
      </c>
      <c r="M28" s="18">
        <v>141</v>
      </c>
      <c r="N28" s="18">
        <v>250</v>
      </c>
      <c r="O28" s="18">
        <v>3</v>
      </c>
      <c r="P28" s="18">
        <v>13</v>
      </c>
      <c r="Q28" s="18" t="s">
        <v>38</v>
      </c>
      <c r="R28" s="18" t="s">
        <v>38</v>
      </c>
      <c r="S28" s="18">
        <v>6</v>
      </c>
      <c r="T28" s="18">
        <v>40</v>
      </c>
      <c r="U28" s="18" t="s">
        <v>38</v>
      </c>
      <c r="V28" s="18" t="s">
        <v>38</v>
      </c>
      <c r="W28" s="18">
        <v>73</v>
      </c>
      <c r="X28" s="18">
        <v>245</v>
      </c>
      <c r="Y28" s="18">
        <v>7</v>
      </c>
      <c r="Z28" s="18">
        <v>53</v>
      </c>
      <c r="AA28" s="19">
        <v>14</v>
      </c>
    </row>
    <row r="29" spans="1:27" s="31" customFormat="1" ht="12" customHeight="1">
      <c r="A29" s="49" t="s">
        <v>46</v>
      </c>
      <c r="B29" s="50"/>
      <c r="C29" s="23">
        <f>SUM(C30:C34)</f>
        <v>2513</v>
      </c>
      <c r="D29" s="30">
        <f>SUM(D30:D34)</f>
        <v>11136</v>
      </c>
      <c r="E29" s="30">
        <f aca="true" t="shared" si="4" ref="E29:Z29">SUM(E30:E34)</f>
        <v>14</v>
      </c>
      <c r="F29" s="30">
        <f t="shared" si="4"/>
        <v>88</v>
      </c>
      <c r="G29" s="30">
        <f>SUM(G30:G34)</f>
        <v>7</v>
      </c>
      <c r="H29" s="30">
        <f t="shared" si="4"/>
        <v>36</v>
      </c>
      <c r="I29" s="30">
        <f t="shared" si="4"/>
        <v>276</v>
      </c>
      <c r="J29" s="30">
        <f t="shared" si="4"/>
        <v>1830</v>
      </c>
      <c r="K29" s="30">
        <f t="shared" si="4"/>
        <v>143</v>
      </c>
      <c r="L29" s="30">
        <f t="shared" si="4"/>
        <v>1578</v>
      </c>
      <c r="M29" s="30">
        <f t="shared" si="4"/>
        <v>1244</v>
      </c>
      <c r="N29" s="30">
        <f t="shared" si="4"/>
        <v>3175</v>
      </c>
      <c r="O29" s="30">
        <f t="shared" si="4"/>
        <v>18</v>
      </c>
      <c r="P29" s="30">
        <f t="shared" si="4"/>
        <v>153</v>
      </c>
      <c r="Q29" s="30">
        <f t="shared" si="4"/>
        <v>10</v>
      </c>
      <c r="R29" s="30">
        <f t="shared" si="4"/>
        <v>12</v>
      </c>
      <c r="S29" s="30">
        <f t="shared" si="4"/>
        <v>86</v>
      </c>
      <c r="T29" s="30">
        <f t="shared" si="4"/>
        <v>896</v>
      </c>
      <c r="U29" s="30">
        <f t="shared" si="4"/>
        <v>10</v>
      </c>
      <c r="V29" s="30">
        <f t="shared" si="4"/>
        <v>56</v>
      </c>
      <c r="W29" s="30">
        <f t="shared" si="4"/>
        <v>650</v>
      </c>
      <c r="X29" s="30">
        <f t="shared" si="4"/>
        <v>2603</v>
      </c>
      <c r="Y29" s="30">
        <f t="shared" si="4"/>
        <v>55</v>
      </c>
      <c r="Z29" s="30">
        <f t="shared" si="4"/>
        <v>709</v>
      </c>
      <c r="AA29" s="29" t="s">
        <v>47</v>
      </c>
    </row>
    <row r="30" spans="1:27" s="36" customFormat="1" ht="12" customHeight="1">
      <c r="A30" s="37">
        <v>15</v>
      </c>
      <c r="B30" s="35" t="s">
        <v>48</v>
      </c>
      <c r="C30" s="17">
        <v>472</v>
      </c>
      <c r="D30" s="18">
        <v>1957</v>
      </c>
      <c r="E30" s="18">
        <v>9</v>
      </c>
      <c r="F30" s="18">
        <v>56</v>
      </c>
      <c r="G30" s="18" t="s">
        <v>38</v>
      </c>
      <c r="H30" s="18" t="s">
        <v>38</v>
      </c>
      <c r="I30" s="18">
        <v>40</v>
      </c>
      <c r="J30" s="18">
        <v>384</v>
      </c>
      <c r="K30" s="18">
        <v>21</v>
      </c>
      <c r="L30" s="18">
        <v>231</v>
      </c>
      <c r="M30" s="18">
        <v>242</v>
      </c>
      <c r="N30" s="18">
        <v>569</v>
      </c>
      <c r="O30" s="18">
        <v>2</v>
      </c>
      <c r="P30" s="18">
        <v>13</v>
      </c>
      <c r="Q30" s="18">
        <v>1</v>
      </c>
      <c r="R30" s="18">
        <v>1</v>
      </c>
      <c r="S30" s="18">
        <v>12</v>
      </c>
      <c r="T30" s="18">
        <v>118</v>
      </c>
      <c r="U30" s="18">
        <v>2</v>
      </c>
      <c r="V30" s="18">
        <v>4</v>
      </c>
      <c r="W30" s="18">
        <v>130</v>
      </c>
      <c r="X30" s="18">
        <v>463</v>
      </c>
      <c r="Y30" s="18">
        <v>13</v>
      </c>
      <c r="Z30" s="18">
        <v>118</v>
      </c>
      <c r="AA30" s="19">
        <v>15</v>
      </c>
    </row>
    <row r="31" spans="1:27" s="36" customFormat="1" ht="12" customHeight="1">
      <c r="A31" s="37">
        <v>16</v>
      </c>
      <c r="B31" s="35" t="s">
        <v>49</v>
      </c>
      <c r="C31" s="17">
        <v>225</v>
      </c>
      <c r="D31" s="18">
        <v>878</v>
      </c>
      <c r="E31" s="18">
        <v>1</v>
      </c>
      <c r="F31" s="18">
        <v>26</v>
      </c>
      <c r="G31" s="18">
        <v>1</v>
      </c>
      <c r="H31" s="18">
        <v>3</v>
      </c>
      <c r="I31" s="18">
        <v>28</v>
      </c>
      <c r="J31" s="18">
        <v>122</v>
      </c>
      <c r="K31" s="18">
        <v>18</v>
      </c>
      <c r="L31" s="18">
        <v>139</v>
      </c>
      <c r="M31" s="18">
        <v>97</v>
      </c>
      <c r="N31" s="18">
        <v>251</v>
      </c>
      <c r="O31" s="18" t="s">
        <v>38</v>
      </c>
      <c r="P31" s="18">
        <v>0</v>
      </c>
      <c r="Q31" s="18">
        <v>1</v>
      </c>
      <c r="R31" s="18">
        <v>1</v>
      </c>
      <c r="S31" s="18">
        <v>19</v>
      </c>
      <c r="T31" s="18">
        <v>75</v>
      </c>
      <c r="U31" s="18">
        <v>1</v>
      </c>
      <c r="V31" s="18">
        <v>4</v>
      </c>
      <c r="W31" s="18">
        <v>55</v>
      </c>
      <c r="X31" s="18">
        <v>200</v>
      </c>
      <c r="Y31" s="18">
        <v>4</v>
      </c>
      <c r="Z31" s="18">
        <v>57</v>
      </c>
      <c r="AA31" s="19">
        <v>16</v>
      </c>
    </row>
    <row r="32" spans="1:27" s="36" customFormat="1" ht="12" customHeight="1">
      <c r="A32" s="37">
        <v>17</v>
      </c>
      <c r="B32" s="35" t="s">
        <v>50</v>
      </c>
      <c r="C32" s="17">
        <v>1083</v>
      </c>
      <c r="D32" s="18">
        <v>4773</v>
      </c>
      <c r="E32" s="18">
        <v>2</v>
      </c>
      <c r="F32" s="18">
        <v>3</v>
      </c>
      <c r="G32" s="18">
        <v>5</v>
      </c>
      <c r="H32" s="18">
        <v>29</v>
      </c>
      <c r="I32" s="18">
        <v>143</v>
      </c>
      <c r="J32" s="18">
        <v>799</v>
      </c>
      <c r="K32" s="18">
        <v>59</v>
      </c>
      <c r="L32" s="18">
        <v>550</v>
      </c>
      <c r="M32" s="18">
        <v>531</v>
      </c>
      <c r="N32" s="18">
        <v>1431</v>
      </c>
      <c r="O32" s="18">
        <v>11</v>
      </c>
      <c r="P32" s="18">
        <v>119</v>
      </c>
      <c r="Q32" s="18">
        <v>6</v>
      </c>
      <c r="R32" s="18">
        <v>8</v>
      </c>
      <c r="S32" s="18">
        <v>33</v>
      </c>
      <c r="T32" s="18">
        <v>373</v>
      </c>
      <c r="U32" s="18">
        <v>5</v>
      </c>
      <c r="V32" s="18">
        <v>42</v>
      </c>
      <c r="W32" s="18">
        <v>268</v>
      </c>
      <c r="X32" s="18">
        <v>1129</v>
      </c>
      <c r="Y32" s="18">
        <v>20</v>
      </c>
      <c r="Z32" s="18">
        <v>290</v>
      </c>
      <c r="AA32" s="19">
        <v>17</v>
      </c>
    </row>
    <row r="33" spans="1:27" s="36" customFormat="1" ht="12" customHeight="1">
      <c r="A33" s="37">
        <v>18</v>
      </c>
      <c r="B33" s="35" t="s">
        <v>51</v>
      </c>
      <c r="C33" s="17">
        <v>234</v>
      </c>
      <c r="D33" s="18">
        <v>1319</v>
      </c>
      <c r="E33" s="18" t="s">
        <v>38</v>
      </c>
      <c r="F33" s="18" t="s">
        <v>38</v>
      </c>
      <c r="G33" s="18" t="s">
        <v>38</v>
      </c>
      <c r="H33" s="18" t="s">
        <v>38</v>
      </c>
      <c r="I33" s="18">
        <v>15</v>
      </c>
      <c r="J33" s="18">
        <v>101</v>
      </c>
      <c r="K33" s="18">
        <v>20</v>
      </c>
      <c r="L33" s="18">
        <v>411</v>
      </c>
      <c r="M33" s="18">
        <v>119</v>
      </c>
      <c r="N33" s="18">
        <v>245</v>
      </c>
      <c r="O33" s="18">
        <v>1</v>
      </c>
      <c r="P33" s="18">
        <v>4</v>
      </c>
      <c r="Q33" s="18" t="s">
        <v>38</v>
      </c>
      <c r="R33" s="18" t="s">
        <v>38</v>
      </c>
      <c r="S33" s="18">
        <v>6</v>
      </c>
      <c r="T33" s="18">
        <v>192</v>
      </c>
      <c r="U33" s="18">
        <v>1</v>
      </c>
      <c r="V33" s="18">
        <v>3</v>
      </c>
      <c r="W33" s="18">
        <v>65</v>
      </c>
      <c r="X33" s="18">
        <v>236</v>
      </c>
      <c r="Y33" s="18">
        <v>7</v>
      </c>
      <c r="Z33" s="18">
        <v>127</v>
      </c>
      <c r="AA33" s="19">
        <v>18</v>
      </c>
    </row>
    <row r="34" spans="1:27" s="36" customFormat="1" ht="12" customHeight="1">
      <c r="A34" s="37">
        <v>19</v>
      </c>
      <c r="B34" s="35" t="s">
        <v>52</v>
      </c>
      <c r="C34" s="17">
        <v>499</v>
      </c>
      <c r="D34" s="18">
        <v>2209</v>
      </c>
      <c r="E34" s="18">
        <v>2</v>
      </c>
      <c r="F34" s="18">
        <v>3</v>
      </c>
      <c r="G34" s="18">
        <v>1</v>
      </c>
      <c r="H34" s="18">
        <v>4</v>
      </c>
      <c r="I34" s="18">
        <v>50</v>
      </c>
      <c r="J34" s="18">
        <v>424</v>
      </c>
      <c r="K34" s="18">
        <v>25</v>
      </c>
      <c r="L34" s="18">
        <v>247</v>
      </c>
      <c r="M34" s="18">
        <v>255</v>
      </c>
      <c r="N34" s="18">
        <v>679</v>
      </c>
      <c r="O34" s="18">
        <v>4</v>
      </c>
      <c r="P34" s="18">
        <v>17</v>
      </c>
      <c r="Q34" s="18">
        <v>2</v>
      </c>
      <c r="R34" s="18">
        <v>2</v>
      </c>
      <c r="S34" s="18">
        <v>16</v>
      </c>
      <c r="T34" s="18">
        <v>138</v>
      </c>
      <c r="U34" s="18">
        <v>1</v>
      </c>
      <c r="V34" s="18">
        <v>3</v>
      </c>
      <c r="W34" s="18">
        <v>132</v>
      </c>
      <c r="X34" s="18">
        <v>575</v>
      </c>
      <c r="Y34" s="18">
        <v>11</v>
      </c>
      <c r="Z34" s="18">
        <v>117</v>
      </c>
      <c r="AA34" s="19">
        <v>19</v>
      </c>
    </row>
    <row r="35" spans="1:27" s="20" customFormat="1" ht="12" customHeight="1">
      <c r="A35" s="49" t="s">
        <v>53</v>
      </c>
      <c r="B35" s="50"/>
      <c r="C35" s="23">
        <f>SUM(C36:C37)</f>
        <v>1078</v>
      </c>
      <c r="D35" s="30">
        <f>SUM(D36:D37)</f>
        <v>5671</v>
      </c>
      <c r="E35" s="30">
        <f aca="true" t="shared" si="5" ref="E35:Z35">SUM(E36:E37)</f>
        <v>6</v>
      </c>
      <c r="F35" s="30">
        <f t="shared" si="5"/>
        <v>36</v>
      </c>
      <c r="G35" s="30">
        <f t="shared" si="5"/>
        <v>2</v>
      </c>
      <c r="H35" s="30">
        <f t="shared" si="5"/>
        <v>33</v>
      </c>
      <c r="I35" s="30">
        <f t="shared" si="5"/>
        <v>95</v>
      </c>
      <c r="J35" s="30">
        <f t="shared" si="5"/>
        <v>602</v>
      </c>
      <c r="K35" s="30">
        <f t="shared" si="5"/>
        <v>85</v>
      </c>
      <c r="L35" s="30">
        <f t="shared" si="5"/>
        <v>1075</v>
      </c>
      <c r="M35" s="30">
        <f t="shared" si="5"/>
        <v>535</v>
      </c>
      <c r="N35" s="30">
        <v>167</v>
      </c>
      <c r="O35" s="30">
        <f t="shared" si="5"/>
        <v>5</v>
      </c>
      <c r="P35" s="30">
        <f t="shared" si="5"/>
        <v>43</v>
      </c>
      <c r="Q35" s="30">
        <f t="shared" si="5"/>
        <v>6</v>
      </c>
      <c r="R35" s="30">
        <f t="shared" si="5"/>
        <v>10</v>
      </c>
      <c r="S35" s="30">
        <f t="shared" si="5"/>
        <v>29</v>
      </c>
      <c r="T35" s="30">
        <f t="shared" si="5"/>
        <v>265</v>
      </c>
      <c r="U35" s="30">
        <f t="shared" si="5"/>
        <v>4</v>
      </c>
      <c r="V35" s="30">
        <f t="shared" si="5"/>
        <v>22</v>
      </c>
      <c r="W35" s="30">
        <f t="shared" si="5"/>
        <v>283</v>
      </c>
      <c r="X35" s="30">
        <f t="shared" si="5"/>
        <v>1338</v>
      </c>
      <c r="Y35" s="30">
        <f t="shared" si="5"/>
        <v>28</v>
      </c>
      <c r="Z35" s="30">
        <f t="shared" si="5"/>
        <v>630</v>
      </c>
      <c r="AA35" s="29" t="s">
        <v>54</v>
      </c>
    </row>
    <row r="36" spans="1:27" s="36" customFormat="1" ht="12" customHeight="1">
      <c r="A36" s="37">
        <v>20</v>
      </c>
      <c r="B36" s="35" t="s">
        <v>55</v>
      </c>
      <c r="C36" s="17">
        <v>624</v>
      </c>
      <c r="D36" s="18">
        <v>3324</v>
      </c>
      <c r="E36" s="18">
        <v>4</v>
      </c>
      <c r="F36" s="18">
        <v>24</v>
      </c>
      <c r="G36" s="18">
        <v>1</v>
      </c>
      <c r="H36" s="18">
        <v>17</v>
      </c>
      <c r="I36" s="18">
        <v>51</v>
      </c>
      <c r="J36" s="18">
        <v>184</v>
      </c>
      <c r="K36" s="18">
        <v>58</v>
      </c>
      <c r="L36" s="18">
        <v>692</v>
      </c>
      <c r="M36" s="18">
        <v>320</v>
      </c>
      <c r="N36" s="18">
        <v>998</v>
      </c>
      <c r="O36" s="18">
        <v>3</v>
      </c>
      <c r="P36" s="18">
        <v>28</v>
      </c>
      <c r="Q36" s="18">
        <v>1</v>
      </c>
      <c r="R36" s="18">
        <v>4</v>
      </c>
      <c r="S36" s="18">
        <v>16</v>
      </c>
      <c r="T36" s="18">
        <v>145</v>
      </c>
      <c r="U36" s="18">
        <v>2</v>
      </c>
      <c r="V36" s="18">
        <v>15</v>
      </c>
      <c r="W36" s="18">
        <v>153</v>
      </c>
      <c r="X36" s="18">
        <v>734</v>
      </c>
      <c r="Y36" s="18">
        <v>15</v>
      </c>
      <c r="Z36" s="18">
        <v>483</v>
      </c>
      <c r="AA36" s="19">
        <v>20</v>
      </c>
    </row>
    <row r="37" spans="1:27" s="36" customFormat="1" ht="12" customHeight="1">
      <c r="A37" s="37">
        <v>21</v>
      </c>
      <c r="B37" s="35" t="s">
        <v>56</v>
      </c>
      <c r="C37" s="17">
        <v>454</v>
      </c>
      <c r="D37" s="18">
        <v>2347</v>
      </c>
      <c r="E37" s="18">
        <v>2</v>
      </c>
      <c r="F37" s="18">
        <v>12</v>
      </c>
      <c r="G37" s="18">
        <v>1</v>
      </c>
      <c r="H37" s="18">
        <v>16</v>
      </c>
      <c r="I37" s="18">
        <v>44</v>
      </c>
      <c r="J37" s="18">
        <v>418</v>
      </c>
      <c r="K37" s="18">
        <v>27</v>
      </c>
      <c r="L37" s="18">
        <v>383</v>
      </c>
      <c r="M37" s="18">
        <v>215</v>
      </c>
      <c r="N37" s="18">
        <v>619</v>
      </c>
      <c r="O37" s="18">
        <v>2</v>
      </c>
      <c r="P37" s="18">
        <v>15</v>
      </c>
      <c r="Q37" s="18">
        <v>5</v>
      </c>
      <c r="R37" s="18">
        <v>6</v>
      </c>
      <c r="S37" s="18">
        <v>13</v>
      </c>
      <c r="T37" s="18">
        <v>120</v>
      </c>
      <c r="U37" s="18">
        <v>2</v>
      </c>
      <c r="V37" s="18">
        <v>7</v>
      </c>
      <c r="W37" s="18">
        <v>130</v>
      </c>
      <c r="X37" s="18">
        <v>604</v>
      </c>
      <c r="Y37" s="18">
        <v>13</v>
      </c>
      <c r="Z37" s="18">
        <v>147</v>
      </c>
      <c r="AA37" s="19">
        <v>21</v>
      </c>
    </row>
    <row r="38" spans="1:27" s="31" customFormat="1" ht="12" customHeight="1">
      <c r="A38" s="49" t="s">
        <v>57</v>
      </c>
      <c r="B38" s="51"/>
      <c r="C38" s="23">
        <f>SUM(C39:C42)</f>
        <v>1549</v>
      </c>
      <c r="D38" s="30">
        <f>SUM(D39:D42)</f>
        <v>8313</v>
      </c>
      <c r="E38" s="30">
        <f aca="true" t="shared" si="6" ref="E38:Z38">SUM(E39:E42)</f>
        <v>17</v>
      </c>
      <c r="F38" s="30">
        <f t="shared" si="6"/>
        <v>179</v>
      </c>
      <c r="G38" s="30">
        <f t="shared" si="6"/>
        <v>4</v>
      </c>
      <c r="H38" s="30">
        <f t="shared" si="6"/>
        <v>44</v>
      </c>
      <c r="I38" s="30">
        <f t="shared" si="6"/>
        <v>175</v>
      </c>
      <c r="J38" s="30">
        <f t="shared" si="6"/>
        <v>1109</v>
      </c>
      <c r="K38" s="30">
        <f t="shared" si="6"/>
        <v>77</v>
      </c>
      <c r="L38" s="30">
        <f t="shared" si="6"/>
        <v>852</v>
      </c>
      <c r="M38" s="30">
        <f t="shared" si="6"/>
        <v>651</v>
      </c>
      <c r="N38" s="30">
        <f t="shared" si="6"/>
        <v>1716</v>
      </c>
      <c r="O38" s="30">
        <f t="shared" si="6"/>
        <v>6</v>
      </c>
      <c r="P38" s="30">
        <f t="shared" si="6"/>
        <v>46</v>
      </c>
      <c r="Q38" s="30">
        <f t="shared" si="6"/>
        <v>8</v>
      </c>
      <c r="R38" s="30">
        <f t="shared" si="6"/>
        <v>57</v>
      </c>
      <c r="S38" s="30">
        <f t="shared" si="6"/>
        <v>45</v>
      </c>
      <c r="T38" s="30">
        <f t="shared" si="6"/>
        <v>406</v>
      </c>
      <c r="U38" s="30">
        <f t="shared" si="6"/>
        <v>13</v>
      </c>
      <c r="V38" s="30">
        <f t="shared" si="6"/>
        <v>83</v>
      </c>
      <c r="W38" s="30">
        <f t="shared" si="6"/>
        <v>515</v>
      </c>
      <c r="X38" s="30">
        <f t="shared" si="6"/>
        <v>2856</v>
      </c>
      <c r="Y38" s="30">
        <f t="shared" si="6"/>
        <v>38</v>
      </c>
      <c r="Z38" s="30">
        <f t="shared" si="6"/>
        <v>965</v>
      </c>
      <c r="AA38" s="29" t="s">
        <v>58</v>
      </c>
    </row>
    <row r="39" spans="1:27" s="36" customFormat="1" ht="12" customHeight="1">
      <c r="A39" s="37">
        <v>22</v>
      </c>
      <c r="B39" s="35" t="s">
        <v>59</v>
      </c>
      <c r="C39" s="17">
        <v>207</v>
      </c>
      <c r="D39" s="18">
        <v>835</v>
      </c>
      <c r="E39" s="18">
        <v>4</v>
      </c>
      <c r="F39" s="18">
        <v>9</v>
      </c>
      <c r="G39" s="18">
        <v>3</v>
      </c>
      <c r="H39" s="18">
        <v>21</v>
      </c>
      <c r="I39" s="18">
        <v>25</v>
      </c>
      <c r="J39" s="18">
        <v>72</v>
      </c>
      <c r="K39" s="18">
        <v>13</v>
      </c>
      <c r="L39" s="18">
        <v>187</v>
      </c>
      <c r="M39" s="18">
        <v>84</v>
      </c>
      <c r="N39" s="18">
        <v>149</v>
      </c>
      <c r="O39" s="18" t="s">
        <v>38</v>
      </c>
      <c r="P39" s="18" t="s">
        <v>38</v>
      </c>
      <c r="Q39" s="18" t="s">
        <v>38</v>
      </c>
      <c r="R39" s="18" t="s">
        <v>38</v>
      </c>
      <c r="S39" s="18">
        <v>7</v>
      </c>
      <c r="T39" s="18">
        <v>45</v>
      </c>
      <c r="U39" s="18">
        <v>1</v>
      </c>
      <c r="V39" s="18">
        <v>2</v>
      </c>
      <c r="W39" s="18">
        <v>63</v>
      </c>
      <c r="X39" s="18">
        <v>248</v>
      </c>
      <c r="Y39" s="18">
        <v>7</v>
      </c>
      <c r="Z39" s="18">
        <v>102</v>
      </c>
      <c r="AA39" s="19">
        <v>22</v>
      </c>
    </row>
    <row r="40" spans="1:27" s="36" customFormat="1" ht="12" customHeight="1">
      <c r="A40" s="37">
        <v>23</v>
      </c>
      <c r="B40" s="35" t="s">
        <v>60</v>
      </c>
      <c r="C40" s="17">
        <v>287</v>
      </c>
      <c r="D40" s="18">
        <v>1592</v>
      </c>
      <c r="E40" s="18">
        <v>4</v>
      </c>
      <c r="F40" s="18">
        <v>18</v>
      </c>
      <c r="G40" s="18" t="s">
        <v>38</v>
      </c>
      <c r="H40" s="18" t="s">
        <v>38</v>
      </c>
      <c r="I40" s="18">
        <v>40</v>
      </c>
      <c r="J40" s="18">
        <v>238</v>
      </c>
      <c r="K40" s="18">
        <v>23</v>
      </c>
      <c r="L40" s="18">
        <v>299</v>
      </c>
      <c r="M40" s="18">
        <v>111</v>
      </c>
      <c r="N40" s="18">
        <v>335</v>
      </c>
      <c r="O40" s="18">
        <v>2</v>
      </c>
      <c r="P40" s="18">
        <v>9</v>
      </c>
      <c r="Q40" s="18">
        <v>2</v>
      </c>
      <c r="R40" s="18">
        <v>5</v>
      </c>
      <c r="S40" s="18">
        <v>6</v>
      </c>
      <c r="T40" s="18">
        <v>58</v>
      </c>
      <c r="U40" s="18">
        <v>2</v>
      </c>
      <c r="V40" s="18">
        <v>32</v>
      </c>
      <c r="W40" s="18">
        <v>89</v>
      </c>
      <c r="X40" s="18">
        <v>487</v>
      </c>
      <c r="Y40" s="18">
        <v>8</v>
      </c>
      <c r="Z40" s="18">
        <v>111</v>
      </c>
      <c r="AA40" s="19">
        <v>23</v>
      </c>
    </row>
    <row r="41" spans="1:27" s="31" customFormat="1" ht="12" customHeight="1">
      <c r="A41" s="34">
        <v>24</v>
      </c>
      <c r="B41" s="35" t="s">
        <v>61</v>
      </c>
      <c r="C41" s="17">
        <v>447</v>
      </c>
      <c r="D41" s="18">
        <v>1957</v>
      </c>
      <c r="E41" s="18">
        <v>3</v>
      </c>
      <c r="F41" s="18">
        <v>21</v>
      </c>
      <c r="G41" s="18">
        <v>1</v>
      </c>
      <c r="H41" s="18">
        <v>23</v>
      </c>
      <c r="I41" s="18">
        <v>80</v>
      </c>
      <c r="J41" s="18">
        <v>289</v>
      </c>
      <c r="K41" s="18">
        <v>19</v>
      </c>
      <c r="L41" s="18">
        <v>238</v>
      </c>
      <c r="M41" s="18">
        <v>179</v>
      </c>
      <c r="N41" s="18">
        <v>402</v>
      </c>
      <c r="O41" s="18">
        <v>1</v>
      </c>
      <c r="P41" s="18">
        <v>2</v>
      </c>
      <c r="Q41" s="18" t="s">
        <v>38</v>
      </c>
      <c r="R41" s="18" t="s">
        <v>38</v>
      </c>
      <c r="S41" s="18">
        <v>17</v>
      </c>
      <c r="T41" s="18">
        <v>135</v>
      </c>
      <c r="U41" s="18">
        <v>5</v>
      </c>
      <c r="V41" s="18">
        <v>32</v>
      </c>
      <c r="W41" s="18">
        <v>130</v>
      </c>
      <c r="X41" s="18">
        <v>688</v>
      </c>
      <c r="Y41" s="18">
        <v>12</v>
      </c>
      <c r="Z41" s="18">
        <v>127</v>
      </c>
      <c r="AA41" s="19">
        <v>24</v>
      </c>
    </row>
    <row r="42" spans="1:27" s="36" customFormat="1" ht="12" customHeight="1">
      <c r="A42" s="37">
        <v>25</v>
      </c>
      <c r="B42" s="35" t="s">
        <v>62</v>
      </c>
      <c r="C42" s="17">
        <v>608</v>
      </c>
      <c r="D42" s="18">
        <v>3929</v>
      </c>
      <c r="E42" s="18">
        <v>6</v>
      </c>
      <c r="F42" s="18">
        <v>131</v>
      </c>
      <c r="G42" s="18" t="s">
        <v>38</v>
      </c>
      <c r="H42" s="18" t="s">
        <v>38</v>
      </c>
      <c r="I42" s="18">
        <v>30</v>
      </c>
      <c r="J42" s="18">
        <v>510</v>
      </c>
      <c r="K42" s="18">
        <v>22</v>
      </c>
      <c r="L42" s="18">
        <v>128</v>
      </c>
      <c r="M42" s="18">
        <v>277</v>
      </c>
      <c r="N42" s="18">
        <v>830</v>
      </c>
      <c r="O42" s="18">
        <v>3</v>
      </c>
      <c r="P42" s="18">
        <v>35</v>
      </c>
      <c r="Q42" s="18">
        <v>6</v>
      </c>
      <c r="R42" s="18">
        <v>52</v>
      </c>
      <c r="S42" s="18">
        <v>15</v>
      </c>
      <c r="T42" s="18">
        <v>168</v>
      </c>
      <c r="U42" s="18">
        <v>5</v>
      </c>
      <c r="V42" s="18">
        <v>17</v>
      </c>
      <c r="W42" s="18">
        <v>233</v>
      </c>
      <c r="X42" s="18">
        <v>1433</v>
      </c>
      <c r="Y42" s="18">
        <v>11</v>
      </c>
      <c r="Z42" s="18">
        <v>625</v>
      </c>
      <c r="AA42" s="19">
        <v>25</v>
      </c>
    </row>
    <row r="43" spans="1:27" s="20" customFormat="1" ht="12" customHeight="1">
      <c r="A43" s="49" t="s">
        <v>63</v>
      </c>
      <c r="B43" s="51"/>
      <c r="C43" s="23">
        <f>SUM(C44)</f>
        <v>655</v>
      </c>
      <c r="D43" s="30">
        <f>SUM(D44)</f>
        <v>5609</v>
      </c>
      <c r="E43" s="30">
        <f aca="true" t="shared" si="7" ref="E43:Y43">SUM(E44)</f>
        <v>2</v>
      </c>
      <c r="F43" s="30">
        <f t="shared" si="7"/>
        <v>27</v>
      </c>
      <c r="G43" s="30" t="s">
        <v>38</v>
      </c>
      <c r="H43" s="30" t="s">
        <v>38</v>
      </c>
      <c r="I43" s="30">
        <f t="shared" si="7"/>
        <v>48</v>
      </c>
      <c r="J43" s="30">
        <f t="shared" si="7"/>
        <v>1064</v>
      </c>
      <c r="K43" s="30">
        <f t="shared" si="7"/>
        <v>43</v>
      </c>
      <c r="L43" s="30">
        <f t="shared" si="7"/>
        <v>1639</v>
      </c>
      <c r="M43" s="30">
        <f t="shared" si="7"/>
        <v>327</v>
      </c>
      <c r="N43" s="30">
        <f>SUM(N44)</f>
        <v>959</v>
      </c>
      <c r="O43" s="30">
        <f t="shared" si="7"/>
        <v>12</v>
      </c>
      <c r="P43" s="30">
        <f t="shared" si="7"/>
        <v>114</v>
      </c>
      <c r="Q43" s="24" t="s">
        <v>38</v>
      </c>
      <c r="R43" s="24" t="s">
        <v>38</v>
      </c>
      <c r="S43" s="30">
        <f t="shared" si="7"/>
        <v>24</v>
      </c>
      <c r="T43" s="30">
        <f t="shared" si="7"/>
        <v>642</v>
      </c>
      <c r="U43" s="30">
        <f t="shared" si="7"/>
        <v>4</v>
      </c>
      <c r="V43" s="30">
        <f t="shared" si="7"/>
        <v>18</v>
      </c>
      <c r="W43" s="30">
        <f t="shared" si="7"/>
        <v>181</v>
      </c>
      <c r="X43" s="30">
        <f t="shared" si="7"/>
        <v>911</v>
      </c>
      <c r="Y43" s="30">
        <f t="shared" si="7"/>
        <v>14</v>
      </c>
      <c r="Z43" s="30">
        <f>SUM(Z44)</f>
        <v>235</v>
      </c>
      <c r="AA43" s="29" t="s">
        <v>64</v>
      </c>
    </row>
    <row r="44" spans="1:27" s="36" customFormat="1" ht="12" customHeight="1">
      <c r="A44" s="38">
        <v>26</v>
      </c>
      <c r="B44" s="22" t="s">
        <v>65</v>
      </c>
      <c r="C44" s="17">
        <v>655</v>
      </c>
      <c r="D44" s="39">
        <v>5609</v>
      </c>
      <c r="E44" s="39">
        <v>2</v>
      </c>
      <c r="F44" s="39">
        <v>27</v>
      </c>
      <c r="G44" s="39" t="s">
        <v>38</v>
      </c>
      <c r="H44" s="39" t="s">
        <v>38</v>
      </c>
      <c r="I44" s="39">
        <v>48</v>
      </c>
      <c r="J44" s="39">
        <v>1064</v>
      </c>
      <c r="K44" s="39">
        <v>43</v>
      </c>
      <c r="L44" s="39">
        <v>1639</v>
      </c>
      <c r="M44" s="39">
        <v>327</v>
      </c>
      <c r="N44" s="39">
        <v>959</v>
      </c>
      <c r="O44" s="39">
        <v>12</v>
      </c>
      <c r="P44" s="39">
        <v>114</v>
      </c>
      <c r="Q44" s="18" t="s">
        <v>38</v>
      </c>
      <c r="R44" s="18" t="s">
        <v>38</v>
      </c>
      <c r="S44" s="39">
        <v>24</v>
      </c>
      <c r="T44" s="39">
        <v>642</v>
      </c>
      <c r="U44" s="39">
        <v>4</v>
      </c>
      <c r="V44" s="39">
        <v>18</v>
      </c>
      <c r="W44" s="39">
        <v>181</v>
      </c>
      <c r="X44" s="39">
        <v>911</v>
      </c>
      <c r="Y44" s="39">
        <v>14</v>
      </c>
      <c r="Z44" s="39">
        <v>235</v>
      </c>
      <c r="AA44" s="19">
        <v>26</v>
      </c>
    </row>
    <row r="45" spans="1:27" s="20" customFormat="1" ht="12" customHeight="1">
      <c r="A45" s="49" t="s">
        <v>66</v>
      </c>
      <c r="B45" s="50"/>
      <c r="C45" s="23">
        <f>SUM(C46:C53)</f>
        <v>1976</v>
      </c>
      <c r="D45" s="30">
        <f>SUM(D46:D53)</f>
        <v>9255</v>
      </c>
      <c r="E45" s="30">
        <f aca="true" t="shared" si="8" ref="E45:Z45">SUM(E46:E53)</f>
        <v>31</v>
      </c>
      <c r="F45" s="30">
        <f t="shared" si="8"/>
        <v>397</v>
      </c>
      <c r="G45" s="30">
        <f t="shared" si="8"/>
        <v>8</v>
      </c>
      <c r="H45" s="30">
        <f t="shared" si="8"/>
        <v>86</v>
      </c>
      <c r="I45" s="30">
        <f>SUM(I46:I53)</f>
        <v>195</v>
      </c>
      <c r="J45" s="30">
        <f t="shared" si="8"/>
        <v>1458</v>
      </c>
      <c r="K45" s="30">
        <f t="shared" si="8"/>
        <v>180</v>
      </c>
      <c r="L45" s="30">
        <f t="shared" si="8"/>
        <v>2332</v>
      </c>
      <c r="M45" s="30">
        <f t="shared" si="8"/>
        <v>899</v>
      </c>
      <c r="N45" s="30">
        <f>SUM(N46:N53)</f>
        <v>1795</v>
      </c>
      <c r="O45" s="30">
        <f>SUM(O46:O53)</f>
        <v>12</v>
      </c>
      <c r="P45" s="30">
        <f t="shared" si="8"/>
        <v>51</v>
      </c>
      <c r="Q45" s="30">
        <f t="shared" si="8"/>
        <v>4</v>
      </c>
      <c r="R45" s="30">
        <f t="shared" si="8"/>
        <v>5</v>
      </c>
      <c r="S45" s="30">
        <f t="shared" si="8"/>
        <v>81</v>
      </c>
      <c r="T45" s="30">
        <f t="shared" si="8"/>
        <v>706</v>
      </c>
      <c r="U45" s="30">
        <f t="shared" si="8"/>
        <v>12</v>
      </c>
      <c r="V45" s="30">
        <f t="shared" si="8"/>
        <v>29</v>
      </c>
      <c r="W45" s="30">
        <f t="shared" si="8"/>
        <v>496</v>
      </c>
      <c r="X45" s="30">
        <f t="shared" si="8"/>
        <v>1863</v>
      </c>
      <c r="Y45" s="30">
        <f t="shared" si="8"/>
        <v>58</v>
      </c>
      <c r="Z45" s="30">
        <f t="shared" si="8"/>
        <v>533</v>
      </c>
      <c r="AA45" s="29" t="s">
        <v>67</v>
      </c>
    </row>
    <row r="46" spans="1:27" s="36" customFormat="1" ht="12" customHeight="1">
      <c r="A46" s="37">
        <v>27</v>
      </c>
      <c r="B46" s="35" t="s">
        <v>68</v>
      </c>
      <c r="C46" s="17">
        <v>156</v>
      </c>
      <c r="D46" s="18">
        <v>588</v>
      </c>
      <c r="E46" s="18">
        <v>1</v>
      </c>
      <c r="F46" s="18">
        <v>8</v>
      </c>
      <c r="G46" s="18">
        <v>1</v>
      </c>
      <c r="H46" s="18">
        <v>4</v>
      </c>
      <c r="I46" s="18">
        <v>12</v>
      </c>
      <c r="J46" s="18">
        <v>77</v>
      </c>
      <c r="K46" s="18">
        <v>9</v>
      </c>
      <c r="L46" s="18">
        <v>79</v>
      </c>
      <c r="M46" s="18">
        <v>86</v>
      </c>
      <c r="N46" s="18">
        <v>167</v>
      </c>
      <c r="O46" s="18" t="s">
        <v>38</v>
      </c>
      <c r="P46" s="18" t="s">
        <v>38</v>
      </c>
      <c r="Q46" s="18" t="s">
        <v>38</v>
      </c>
      <c r="R46" s="18" t="s">
        <v>38</v>
      </c>
      <c r="S46" s="18">
        <v>2</v>
      </c>
      <c r="T46" s="18">
        <v>25</v>
      </c>
      <c r="U46" s="18">
        <v>1</v>
      </c>
      <c r="V46" s="18">
        <v>1</v>
      </c>
      <c r="W46" s="18">
        <v>40</v>
      </c>
      <c r="X46" s="18">
        <v>169</v>
      </c>
      <c r="Y46" s="18">
        <v>4</v>
      </c>
      <c r="Z46" s="18">
        <v>58</v>
      </c>
      <c r="AA46" s="40">
        <v>27</v>
      </c>
    </row>
    <row r="47" spans="1:27" s="36" customFormat="1" ht="12" customHeight="1">
      <c r="A47" s="34">
        <v>28</v>
      </c>
      <c r="B47" s="35" t="s">
        <v>69</v>
      </c>
      <c r="C47" s="17">
        <v>346</v>
      </c>
      <c r="D47" s="18">
        <v>1825</v>
      </c>
      <c r="E47" s="18">
        <v>2</v>
      </c>
      <c r="F47" s="18">
        <v>3</v>
      </c>
      <c r="G47" s="18">
        <v>2</v>
      </c>
      <c r="H47" s="18">
        <v>16</v>
      </c>
      <c r="I47" s="18">
        <v>43</v>
      </c>
      <c r="J47" s="18">
        <v>223</v>
      </c>
      <c r="K47" s="18">
        <v>39</v>
      </c>
      <c r="L47" s="18">
        <v>833</v>
      </c>
      <c r="M47" s="18">
        <v>155</v>
      </c>
      <c r="N47" s="18">
        <v>321</v>
      </c>
      <c r="O47" s="18">
        <v>2</v>
      </c>
      <c r="P47" s="18">
        <v>3</v>
      </c>
      <c r="Q47" s="18">
        <v>4</v>
      </c>
      <c r="R47" s="18">
        <v>5</v>
      </c>
      <c r="S47" s="18">
        <v>11</v>
      </c>
      <c r="T47" s="18">
        <v>60</v>
      </c>
      <c r="U47" s="18">
        <v>4</v>
      </c>
      <c r="V47" s="18">
        <v>5</v>
      </c>
      <c r="W47" s="18">
        <v>76</v>
      </c>
      <c r="X47" s="18">
        <v>282</v>
      </c>
      <c r="Y47" s="18">
        <v>8</v>
      </c>
      <c r="Z47" s="18">
        <v>74</v>
      </c>
      <c r="AA47" s="19">
        <v>28</v>
      </c>
    </row>
    <row r="48" spans="1:27" s="36" customFormat="1" ht="12" customHeight="1">
      <c r="A48" s="37">
        <v>29</v>
      </c>
      <c r="B48" s="35" t="s">
        <v>70</v>
      </c>
      <c r="C48" s="17">
        <v>98</v>
      </c>
      <c r="D48" s="18">
        <v>381</v>
      </c>
      <c r="E48" s="18">
        <v>1</v>
      </c>
      <c r="F48" s="18">
        <v>18</v>
      </c>
      <c r="G48" s="18">
        <v>1</v>
      </c>
      <c r="H48" s="18">
        <v>24</v>
      </c>
      <c r="I48" s="18">
        <v>3</v>
      </c>
      <c r="J48" s="18">
        <v>19</v>
      </c>
      <c r="K48" s="18">
        <v>11</v>
      </c>
      <c r="L48" s="18">
        <v>91</v>
      </c>
      <c r="M48" s="18">
        <v>47</v>
      </c>
      <c r="N48" s="18">
        <v>68</v>
      </c>
      <c r="O48" s="18">
        <v>1</v>
      </c>
      <c r="P48" s="18">
        <v>1</v>
      </c>
      <c r="Q48" s="18" t="s">
        <v>38</v>
      </c>
      <c r="R48" s="18" t="s">
        <v>38</v>
      </c>
      <c r="S48" s="18">
        <v>2</v>
      </c>
      <c r="T48" s="18">
        <v>23</v>
      </c>
      <c r="U48" s="18">
        <v>1</v>
      </c>
      <c r="V48" s="18">
        <v>1</v>
      </c>
      <c r="W48" s="18">
        <v>25</v>
      </c>
      <c r="X48" s="18">
        <v>97</v>
      </c>
      <c r="Y48" s="18">
        <v>6</v>
      </c>
      <c r="Z48" s="18">
        <v>39</v>
      </c>
      <c r="AA48" s="40">
        <v>29</v>
      </c>
    </row>
    <row r="49" spans="1:27" s="36" customFormat="1" ht="12" customHeight="1">
      <c r="A49" s="34">
        <v>30</v>
      </c>
      <c r="B49" s="35" t="s">
        <v>71</v>
      </c>
      <c r="C49" s="17">
        <v>339</v>
      </c>
      <c r="D49" s="18">
        <v>1203</v>
      </c>
      <c r="E49" s="18">
        <v>8</v>
      </c>
      <c r="F49" s="18">
        <v>85</v>
      </c>
      <c r="G49" s="18">
        <v>1</v>
      </c>
      <c r="H49" s="18">
        <v>27</v>
      </c>
      <c r="I49" s="18">
        <v>38</v>
      </c>
      <c r="J49" s="18">
        <v>169</v>
      </c>
      <c r="K49" s="18">
        <v>16</v>
      </c>
      <c r="L49" s="18">
        <v>103</v>
      </c>
      <c r="M49" s="18">
        <v>167</v>
      </c>
      <c r="N49" s="18">
        <v>336</v>
      </c>
      <c r="O49" s="18">
        <v>4</v>
      </c>
      <c r="P49" s="18">
        <v>10</v>
      </c>
      <c r="Q49" s="18" t="s">
        <v>38</v>
      </c>
      <c r="R49" s="18" t="s">
        <v>38</v>
      </c>
      <c r="S49" s="18">
        <v>9</v>
      </c>
      <c r="T49" s="18">
        <v>94</v>
      </c>
      <c r="U49" s="18">
        <v>3</v>
      </c>
      <c r="V49" s="18">
        <v>15</v>
      </c>
      <c r="W49" s="18">
        <v>82</v>
      </c>
      <c r="X49" s="18">
        <v>274</v>
      </c>
      <c r="Y49" s="18">
        <v>11</v>
      </c>
      <c r="Z49" s="18">
        <v>90</v>
      </c>
      <c r="AA49" s="19">
        <v>30</v>
      </c>
    </row>
    <row r="50" spans="1:27" s="36" customFormat="1" ht="12" customHeight="1">
      <c r="A50" s="37">
        <v>31</v>
      </c>
      <c r="B50" s="35" t="s">
        <v>72</v>
      </c>
      <c r="C50" s="17">
        <v>127</v>
      </c>
      <c r="D50" s="18">
        <v>798</v>
      </c>
      <c r="E50" s="18">
        <v>1</v>
      </c>
      <c r="F50" s="18">
        <v>30</v>
      </c>
      <c r="G50" s="18">
        <v>2</v>
      </c>
      <c r="H50" s="18">
        <v>4</v>
      </c>
      <c r="I50" s="18">
        <v>16</v>
      </c>
      <c r="J50" s="18">
        <v>266</v>
      </c>
      <c r="K50" s="18">
        <v>7</v>
      </c>
      <c r="L50" s="18">
        <v>117</v>
      </c>
      <c r="M50" s="18">
        <v>61</v>
      </c>
      <c r="N50" s="18">
        <v>142</v>
      </c>
      <c r="O50" s="18">
        <v>1</v>
      </c>
      <c r="P50" s="18">
        <v>2</v>
      </c>
      <c r="Q50" s="18" t="s">
        <v>38</v>
      </c>
      <c r="R50" s="18" t="s">
        <v>38</v>
      </c>
      <c r="S50" s="18">
        <v>6</v>
      </c>
      <c r="T50" s="18">
        <v>79</v>
      </c>
      <c r="U50" s="18">
        <v>1</v>
      </c>
      <c r="V50" s="18">
        <v>2</v>
      </c>
      <c r="W50" s="18">
        <v>28</v>
      </c>
      <c r="X50" s="18">
        <v>103</v>
      </c>
      <c r="Y50" s="18">
        <v>4</v>
      </c>
      <c r="Z50" s="18">
        <v>53</v>
      </c>
      <c r="AA50" s="40">
        <v>31</v>
      </c>
    </row>
    <row r="51" spans="1:27" s="36" customFormat="1" ht="12" customHeight="1">
      <c r="A51" s="34">
        <v>32</v>
      </c>
      <c r="B51" s="35" t="s">
        <v>73</v>
      </c>
      <c r="C51" s="17">
        <v>195</v>
      </c>
      <c r="D51" s="18">
        <v>734</v>
      </c>
      <c r="E51" s="18" t="s">
        <v>38</v>
      </c>
      <c r="F51" s="18" t="s">
        <v>38</v>
      </c>
      <c r="G51" s="18" t="s">
        <v>38</v>
      </c>
      <c r="H51" s="18" t="s">
        <v>38</v>
      </c>
      <c r="I51" s="18">
        <v>12</v>
      </c>
      <c r="J51" s="18">
        <v>140</v>
      </c>
      <c r="K51" s="18">
        <v>17</v>
      </c>
      <c r="L51" s="18">
        <v>148</v>
      </c>
      <c r="M51" s="18">
        <v>81</v>
      </c>
      <c r="N51" s="18">
        <v>120</v>
      </c>
      <c r="O51" s="18" t="s">
        <v>38</v>
      </c>
      <c r="P51" s="18" t="s">
        <v>38</v>
      </c>
      <c r="Q51" s="18" t="s">
        <v>38</v>
      </c>
      <c r="R51" s="18" t="s">
        <v>38</v>
      </c>
      <c r="S51" s="18">
        <v>13</v>
      </c>
      <c r="T51" s="18">
        <v>58</v>
      </c>
      <c r="U51" s="18" t="s">
        <v>38</v>
      </c>
      <c r="V51" s="18" t="s">
        <v>38</v>
      </c>
      <c r="W51" s="18">
        <v>67</v>
      </c>
      <c r="X51" s="18">
        <v>210</v>
      </c>
      <c r="Y51" s="18">
        <v>5</v>
      </c>
      <c r="Z51" s="18">
        <v>58</v>
      </c>
      <c r="AA51" s="19">
        <v>32</v>
      </c>
    </row>
    <row r="52" spans="1:27" s="36" customFormat="1" ht="12" customHeight="1">
      <c r="A52" s="37">
        <v>33</v>
      </c>
      <c r="B52" s="35" t="s">
        <v>74</v>
      </c>
      <c r="C52" s="17">
        <v>163</v>
      </c>
      <c r="D52" s="18">
        <v>953</v>
      </c>
      <c r="E52" s="18">
        <v>4</v>
      </c>
      <c r="F52" s="18">
        <v>59</v>
      </c>
      <c r="G52" s="18">
        <v>1</v>
      </c>
      <c r="H52" s="18">
        <v>11</v>
      </c>
      <c r="I52" s="18">
        <v>27</v>
      </c>
      <c r="J52" s="18">
        <v>145</v>
      </c>
      <c r="K52" s="18">
        <v>23</v>
      </c>
      <c r="L52" s="18">
        <v>373</v>
      </c>
      <c r="M52" s="18">
        <v>57</v>
      </c>
      <c r="N52" s="18">
        <v>153</v>
      </c>
      <c r="O52" s="18">
        <v>1</v>
      </c>
      <c r="P52" s="18">
        <v>1</v>
      </c>
      <c r="Q52" s="18" t="s">
        <v>38</v>
      </c>
      <c r="R52" s="18" t="s">
        <v>38</v>
      </c>
      <c r="S52" s="18">
        <v>11</v>
      </c>
      <c r="T52" s="18">
        <v>45</v>
      </c>
      <c r="U52" s="18">
        <v>1</v>
      </c>
      <c r="V52" s="18">
        <v>1</v>
      </c>
      <c r="W52" s="18">
        <v>32</v>
      </c>
      <c r="X52" s="18">
        <v>124</v>
      </c>
      <c r="Y52" s="18">
        <v>6</v>
      </c>
      <c r="Z52" s="18">
        <v>41</v>
      </c>
      <c r="AA52" s="40">
        <v>33</v>
      </c>
    </row>
    <row r="53" spans="1:27" s="36" customFormat="1" ht="12" customHeight="1">
      <c r="A53" s="34">
        <v>34</v>
      </c>
      <c r="B53" s="35" t="s">
        <v>75</v>
      </c>
      <c r="C53" s="17">
        <v>552</v>
      </c>
      <c r="D53" s="18">
        <v>2773</v>
      </c>
      <c r="E53" s="18">
        <v>14</v>
      </c>
      <c r="F53" s="18">
        <v>194</v>
      </c>
      <c r="G53" s="18" t="s">
        <v>38</v>
      </c>
      <c r="H53" s="18" t="s">
        <v>38</v>
      </c>
      <c r="I53" s="18">
        <v>44</v>
      </c>
      <c r="J53" s="18">
        <v>419</v>
      </c>
      <c r="K53" s="18">
        <v>58</v>
      </c>
      <c r="L53" s="18">
        <v>588</v>
      </c>
      <c r="M53" s="18">
        <v>245</v>
      </c>
      <c r="N53" s="18">
        <v>488</v>
      </c>
      <c r="O53" s="18">
        <v>3</v>
      </c>
      <c r="P53" s="18">
        <v>34</v>
      </c>
      <c r="Q53" s="18" t="s">
        <v>38</v>
      </c>
      <c r="R53" s="18" t="s">
        <v>38</v>
      </c>
      <c r="S53" s="18">
        <v>27</v>
      </c>
      <c r="T53" s="18">
        <v>322</v>
      </c>
      <c r="U53" s="18">
        <v>1</v>
      </c>
      <c r="V53" s="18">
        <v>4</v>
      </c>
      <c r="W53" s="18">
        <v>146</v>
      </c>
      <c r="X53" s="18">
        <v>604</v>
      </c>
      <c r="Y53" s="18">
        <v>14</v>
      </c>
      <c r="Z53" s="18">
        <v>120</v>
      </c>
      <c r="AA53" s="19">
        <v>34</v>
      </c>
    </row>
    <row r="54" spans="1:27" s="20" customFormat="1" ht="12" customHeight="1">
      <c r="A54" s="49" t="s">
        <v>76</v>
      </c>
      <c r="B54" s="50"/>
      <c r="C54" s="23">
        <f>SUM(C55:C62)</f>
        <v>2768</v>
      </c>
      <c r="D54" s="30">
        <f>SUM(D55:D62)</f>
        <v>14728</v>
      </c>
      <c r="E54" s="30">
        <f aca="true" t="shared" si="9" ref="E54:Z54">SUM(E55:E62)</f>
        <v>31</v>
      </c>
      <c r="F54" s="30">
        <f t="shared" si="9"/>
        <v>190</v>
      </c>
      <c r="G54" s="30">
        <f t="shared" si="9"/>
        <v>10</v>
      </c>
      <c r="H54" s="30">
        <f t="shared" si="9"/>
        <v>46</v>
      </c>
      <c r="I54" s="30">
        <f t="shared" si="9"/>
        <v>330</v>
      </c>
      <c r="J54" s="30">
        <f t="shared" si="9"/>
        <v>2282</v>
      </c>
      <c r="K54" s="30">
        <f t="shared" si="9"/>
        <v>120</v>
      </c>
      <c r="L54" s="30">
        <f>SUM(L55:L62)</f>
        <v>2430</v>
      </c>
      <c r="M54" s="30">
        <f t="shared" si="9"/>
        <v>1338</v>
      </c>
      <c r="N54" s="30">
        <f t="shared" si="9"/>
        <v>3592</v>
      </c>
      <c r="O54" s="30">
        <f t="shared" si="9"/>
        <v>29</v>
      </c>
      <c r="P54" s="30">
        <f t="shared" si="9"/>
        <v>254</v>
      </c>
      <c r="Q54" s="30">
        <f t="shared" si="9"/>
        <v>5</v>
      </c>
      <c r="R54" s="30">
        <f t="shared" si="9"/>
        <v>11</v>
      </c>
      <c r="S54" s="30">
        <f t="shared" si="9"/>
        <v>73</v>
      </c>
      <c r="T54" s="30">
        <f t="shared" si="9"/>
        <v>1032</v>
      </c>
      <c r="U54" s="30">
        <f t="shared" si="9"/>
        <v>14</v>
      </c>
      <c r="V54" s="30">
        <f t="shared" si="9"/>
        <v>126</v>
      </c>
      <c r="W54" s="30">
        <f t="shared" si="9"/>
        <v>742</v>
      </c>
      <c r="X54" s="30">
        <f t="shared" si="9"/>
        <v>3643</v>
      </c>
      <c r="Y54" s="30">
        <f t="shared" si="9"/>
        <v>76</v>
      </c>
      <c r="Z54" s="30">
        <f t="shared" si="9"/>
        <v>1122</v>
      </c>
      <c r="AA54" s="29" t="s">
        <v>77</v>
      </c>
    </row>
    <row r="55" spans="1:27" s="36" customFormat="1" ht="12" customHeight="1">
      <c r="A55" s="34">
        <v>35</v>
      </c>
      <c r="B55" s="35" t="s">
        <v>78</v>
      </c>
      <c r="C55" s="17">
        <v>510</v>
      </c>
      <c r="D55" s="18">
        <v>2368</v>
      </c>
      <c r="E55" s="18">
        <v>2</v>
      </c>
      <c r="F55" s="18">
        <v>2</v>
      </c>
      <c r="G55" s="18">
        <v>7</v>
      </c>
      <c r="H55" s="18">
        <v>12</v>
      </c>
      <c r="I55" s="18">
        <v>95</v>
      </c>
      <c r="J55" s="18">
        <v>445</v>
      </c>
      <c r="K55" s="18">
        <v>23</v>
      </c>
      <c r="L55" s="18">
        <v>489</v>
      </c>
      <c r="M55" s="18">
        <v>223</v>
      </c>
      <c r="N55" s="18">
        <v>615</v>
      </c>
      <c r="O55" s="18">
        <v>4</v>
      </c>
      <c r="P55" s="18">
        <v>26</v>
      </c>
      <c r="Q55" s="18">
        <v>1</v>
      </c>
      <c r="R55" s="18">
        <v>2</v>
      </c>
      <c r="S55" s="18">
        <v>17</v>
      </c>
      <c r="T55" s="18">
        <v>156</v>
      </c>
      <c r="U55" s="18">
        <v>2</v>
      </c>
      <c r="V55" s="18">
        <v>5</v>
      </c>
      <c r="W55" s="18">
        <v>125</v>
      </c>
      <c r="X55" s="18">
        <v>462</v>
      </c>
      <c r="Y55" s="18">
        <v>11</v>
      </c>
      <c r="Z55" s="18">
        <v>154</v>
      </c>
      <c r="AA55" s="19">
        <v>35</v>
      </c>
    </row>
    <row r="56" spans="1:27" s="36" customFormat="1" ht="12" customHeight="1">
      <c r="A56" s="34">
        <v>36</v>
      </c>
      <c r="B56" s="35" t="s">
        <v>79</v>
      </c>
      <c r="C56" s="17">
        <v>817</v>
      </c>
      <c r="D56" s="18">
        <v>5740</v>
      </c>
      <c r="E56" s="18">
        <v>6</v>
      </c>
      <c r="F56" s="18">
        <v>24</v>
      </c>
      <c r="G56" s="18" t="s">
        <v>38</v>
      </c>
      <c r="H56" s="18" t="s">
        <v>38</v>
      </c>
      <c r="I56" s="18">
        <v>48</v>
      </c>
      <c r="J56" s="18">
        <v>595</v>
      </c>
      <c r="K56" s="18">
        <v>32</v>
      </c>
      <c r="L56" s="18">
        <v>927</v>
      </c>
      <c r="M56" s="18">
        <v>444</v>
      </c>
      <c r="N56" s="18">
        <v>1451</v>
      </c>
      <c r="O56" s="18">
        <v>15</v>
      </c>
      <c r="P56" s="18">
        <v>163</v>
      </c>
      <c r="Q56" s="18">
        <v>3</v>
      </c>
      <c r="R56" s="18">
        <v>8</v>
      </c>
      <c r="S56" s="18">
        <v>13</v>
      </c>
      <c r="T56" s="18">
        <v>396</v>
      </c>
      <c r="U56" s="18">
        <v>2</v>
      </c>
      <c r="V56" s="18">
        <v>55</v>
      </c>
      <c r="W56" s="18">
        <v>232</v>
      </c>
      <c r="X56" s="18">
        <v>1650</v>
      </c>
      <c r="Y56" s="18">
        <v>22</v>
      </c>
      <c r="Z56" s="18">
        <v>471</v>
      </c>
      <c r="AA56" s="19">
        <v>36</v>
      </c>
    </row>
    <row r="57" spans="1:27" s="36" customFormat="1" ht="12" customHeight="1">
      <c r="A57" s="34">
        <v>37</v>
      </c>
      <c r="B57" s="35" t="s">
        <v>80</v>
      </c>
      <c r="C57" s="17">
        <v>170</v>
      </c>
      <c r="D57" s="18">
        <v>613</v>
      </c>
      <c r="E57" s="18">
        <v>2</v>
      </c>
      <c r="F57" s="18">
        <v>32</v>
      </c>
      <c r="G57" s="18" t="s">
        <v>38</v>
      </c>
      <c r="H57" s="18" t="s">
        <v>38</v>
      </c>
      <c r="I57" s="18">
        <v>25</v>
      </c>
      <c r="J57" s="18">
        <v>161</v>
      </c>
      <c r="K57" s="18">
        <v>9</v>
      </c>
      <c r="L57" s="18">
        <v>62</v>
      </c>
      <c r="M57" s="18">
        <v>80</v>
      </c>
      <c r="N57" s="18">
        <v>159</v>
      </c>
      <c r="O57" s="18" t="s">
        <v>38</v>
      </c>
      <c r="P57" s="18" t="s">
        <v>38</v>
      </c>
      <c r="Q57" s="18" t="s">
        <v>38</v>
      </c>
      <c r="R57" s="18" t="s">
        <v>38</v>
      </c>
      <c r="S57" s="18">
        <v>4</v>
      </c>
      <c r="T57" s="18">
        <v>33</v>
      </c>
      <c r="U57" s="18">
        <v>1</v>
      </c>
      <c r="V57" s="18">
        <v>2</v>
      </c>
      <c r="W57" s="18">
        <v>43</v>
      </c>
      <c r="X57" s="18">
        <v>117</v>
      </c>
      <c r="Y57" s="18">
        <v>6</v>
      </c>
      <c r="Z57" s="18">
        <v>47</v>
      </c>
      <c r="AA57" s="19">
        <v>37</v>
      </c>
    </row>
    <row r="58" spans="1:27" s="36" customFormat="1" ht="12" customHeight="1">
      <c r="A58" s="34">
        <v>38</v>
      </c>
      <c r="B58" s="35" t="s">
        <v>81</v>
      </c>
      <c r="C58" s="17">
        <v>389</v>
      </c>
      <c r="D58" s="18">
        <v>2027</v>
      </c>
      <c r="E58" s="18">
        <v>12</v>
      </c>
      <c r="F58" s="18">
        <v>101</v>
      </c>
      <c r="G58" s="18" t="s">
        <v>38</v>
      </c>
      <c r="H58" s="18" t="s">
        <v>38</v>
      </c>
      <c r="I58" s="18">
        <v>53</v>
      </c>
      <c r="J58" s="18">
        <v>429</v>
      </c>
      <c r="K58" s="18">
        <v>14</v>
      </c>
      <c r="L58" s="18">
        <v>267</v>
      </c>
      <c r="M58" s="18">
        <v>189</v>
      </c>
      <c r="N58" s="18">
        <v>448</v>
      </c>
      <c r="O58" s="18">
        <v>3</v>
      </c>
      <c r="P58" s="18">
        <v>19</v>
      </c>
      <c r="Q58" s="18" t="s">
        <v>38</v>
      </c>
      <c r="R58" s="18" t="s">
        <v>38</v>
      </c>
      <c r="S58" s="18">
        <v>8</v>
      </c>
      <c r="T58" s="18">
        <v>106</v>
      </c>
      <c r="U58" s="18">
        <v>2</v>
      </c>
      <c r="V58" s="18">
        <v>12</v>
      </c>
      <c r="W58" s="18">
        <v>99</v>
      </c>
      <c r="X58" s="18">
        <v>528</v>
      </c>
      <c r="Y58" s="18">
        <v>9</v>
      </c>
      <c r="Z58" s="18">
        <v>117</v>
      </c>
      <c r="AA58" s="19">
        <v>38</v>
      </c>
    </row>
    <row r="59" spans="1:27" s="36" customFormat="1" ht="12" customHeight="1">
      <c r="A59" s="34">
        <v>39</v>
      </c>
      <c r="B59" s="35" t="s">
        <v>82</v>
      </c>
      <c r="C59" s="17">
        <v>164</v>
      </c>
      <c r="D59" s="18">
        <v>717</v>
      </c>
      <c r="E59" s="18">
        <v>5</v>
      </c>
      <c r="F59" s="18">
        <v>20</v>
      </c>
      <c r="G59" s="18" t="s">
        <v>38</v>
      </c>
      <c r="H59" s="18" t="s">
        <v>38</v>
      </c>
      <c r="I59" s="18">
        <v>12</v>
      </c>
      <c r="J59" s="18">
        <v>110</v>
      </c>
      <c r="K59" s="18">
        <v>13</v>
      </c>
      <c r="L59" s="18">
        <v>128</v>
      </c>
      <c r="M59" s="18">
        <v>72</v>
      </c>
      <c r="N59" s="18">
        <v>133</v>
      </c>
      <c r="O59" s="18">
        <v>1</v>
      </c>
      <c r="P59" s="18">
        <v>6</v>
      </c>
      <c r="Q59" s="18" t="s">
        <v>38</v>
      </c>
      <c r="R59" s="18" t="s">
        <v>38</v>
      </c>
      <c r="S59" s="18">
        <v>7</v>
      </c>
      <c r="T59" s="18">
        <v>67</v>
      </c>
      <c r="U59" s="18" t="s">
        <v>38</v>
      </c>
      <c r="V59" s="18" t="s">
        <v>38</v>
      </c>
      <c r="W59" s="18">
        <v>48</v>
      </c>
      <c r="X59" s="18">
        <v>159</v>
      </c>
      <c r="Y59" s="18">
        <v>6</v>
      </c>
      <c r="Z59" s="18">
        <v>94</v>
      </c>
      <c r="AA59" s="19">
        <v>39</v>
      </c>
    </row>
    <row r="60" spans="1:27" s="36" customFormat="1" ht="12" customHeight="1">
      <c r="A60" s="34">
        <v>40</v>
      </c>
      <c r="B60" s="35" t="s">
        <v>83</v>
      </c>
      <c r="C60" s="17">
        <v>361</v>
      </c>
      <c r="D60" s="18">
        <v>1695</v>
      </c>
      <c r="E60" s="18">
        <v>2</v>
      </c>
      <c r="F60" s="18">
        <v>2</v>
      </c>
      <c r="G60" s="18">
        <v>2</v>
      </c>
      <c r="H60" s="18">
        <v>17</v>
      </c>
      <c r="I60" s="18">
        <v>60</v>
      </c>
      <c r="J60" s="18">
        <v>330</v>
      </c>
      <c r="K60" s="18">
        <v>10</v>
      </c>
      <c r="L60" s="18">
        <v>255</v>
      </c>
      <c r="M60" s="18">
        <v>168</v>
      </c>
      <c r="N60" s="18">
        <v>400</v>
      </c>
      <c r="O60" s="18">
        <v>5</v>
      </c>
      <c r="P60" s="18">
        <v>32</v>
      </c>
      <c r="Q60" s="18" t="s">
        <v>38</v>
      </c>
      <c r="R60" s="18" t="s">
        <v>38</v>
      </c>
      <c r="S60" s="18">
        <v>11</v>
      </c>
      <c r="T60" s="18">
        <v>141</v>
      </c>
      <c r="U60" s="18">
        <v>4</v>
      </c>
      <c r="V60" s="18">
        <v>24</v>
      </c>
      <c r="W60" s="18">
        <v>90</v>
      </c>
      <c r="X60" s="18">
        <v>374</v>
      </c>
      <c r="Y60" s="18">
        <v>9</v>
      </c>
      <c r="Z60" s="18">
        <v>120</v>
      </c>
      <c r="AA60" s="19">
        <v>40</v>
      </c>
    </row>
    <row r="61" spans="1:27" s="36" customFormat="1" ht="12" customHeight="1">
      <c r="A61" s="34">
        <v>41</v>
      </c>
      <c r="B61" s="35" t="s">
        <v>84</v>
      </c>
      <c r="C61" s="17">
        <v>113</v>
      </c>
      <c r="D61" s="18">
        <v>451</v>
      </c>
      <c r="E61" s="18">
        <v>0</v>
      </c>
      <c r="F61" s="18" t="s">
        <v>38</v>
      </c>
      <c r="G61" s="18" t="s">
        <v>38</v>
      </c>
      <c r="H61" s="18" t="s">
        <v>38</v>
      </c>
      <c r="I61" s="18">
        <v>7</v>
      </c>
      <c r="J61" s="18">
        <v>48</v>
      </c>
      <c r="K61" s="18">
        <v>7</v>
      </c>
      <c r="L61" s="18">
        <v>110</v>
      </c>
      <c r="M61" s="18">
        <v>49</v>
      </c>
      <c r="N61" s="18">
        <v>89</v>
      </c>
      <c r="O61" s="18" t="s">
        <v>38</v>
      </c>
      <c r="P61" s="18" t="s">
        <v>38</v>
      </c>
      <c r="Q61" s="18">
        <v>1</v>
      </c>
      <c r="R61" s="18">
        <v>1</v>
      </c>
      <c r="S61" s="18">
        <v>5</v>
      </c>
      <c r="T61" s="18">
        <v>39</v>
      </c>
      <c r="U61" s="18" t="s">
        <v>38</v>
      </c>
      <c r="V61" s="18" t="s">
        <v>38</v>
      </c>
      <c r="W61" s="18">
        <v>38</v>
      </c>
      <c r="X61" s="18">
        <v>122</v>
      </c>
      <c r="Y61" s="18">
        <v>6</v>
      </c>
      <c r="Z61" s="18">
        <v>42</v>
      </c>
      <c r="AA61" s="19">
        <v>41</v>
      </c>
    </row>
    <row r="62" spans="1:27" s="36" customFormat="1" ht="12" customHeight="1">
      <c r="A62" s="34">
        <v>42</v>
      </c>
      <c r="B62" s="35" t="s">
        <v>85</v>
      </c>
      <c r="C62" s="17">
        <v>244</v>
      </c>
      <c r="D62" s="18">
        <v>1117</v>
      </c>
      <c r="E62" s="18">
        <v>2</v>
      </c>
      <c r="F62" s="18">
        <v>9</v>
      </c>
      <c r="G62" s="18">
        <v>1</v>
      </c>
      <c r="H62" s="18">
        <v>17</v>
      </c>
      <c r="I62" s="18">
        <v>30</v>
      </c>
      <c r="J62" s="18">
        <v>164</v>
      </c>
      <c r="K62" s="18">
        <v>12</v>
      </c>
      <c r="L62" s="18">
        <v>192</v>
      </c>
      <c r="M62" s="18">
        <v>113</v>
      </c>
      <c r="N62" s="18">
        <v>297</v>
      </c>
      <c r="O62" s="18">
        <v>1</v>
      </c>
      <c r="P62" s="18">
        <v>8</v>
      </c>
      <c r="Q62" s="18" t="s">
        <v>38</v>
      </c>
      <c r="R62" s="18" t="s">
        <v>38</v>
      </c>
      <c r="S62" s="18">
        <v>8</v>
      </c>
      <c r="T62" s="18">
        <v>94</v>
      </c>
      <c r="U62" s="18">
        <v>3</v>
      </c>
      <c r="V62" s="18">
        <v>28</v>
      </c>
      <c r="W62" s="18">
        <v>67</v>
      </c>
      <c r="X62" s="18">
        <v>231</v>
      </c>
      <c r="Y62" s="18">
        <v>7</v>
      </c>
      <c r="Z62" s="18">
        <v>77</v>
      </c>
      <c r="AA62" s="19">
        <v>42</v>
      </c>
    </row>
    <row r="63" spans="1:27" s="20" customFormat="1" ht="12" customHeight="1">
      <c r="A63" s="49" t="s">
        <v>86</v>
      </c>
      <c r="B63" s="50"/>
      <c r="C63" s="23">
        <f>SUM(C64:C66)</f>
        <v>676</v>
      </c>
      <c r="D63" s="30">
        <f>SUM(D64:D66)</f>
        <v>2421</v>
      </c>
      <c r="E63" s="30">
        <f aca="true" t="shared" si="10" ref="E63:Z63">SUM(E64:E66)</f>
        <v>7</v>
      </c>
      <c r="F63" s="30">
        <f t="shared" si="10"/>
        <v>20</v>
      </c>
      <c r="G63" s="24" t="s">
        <v>38</v>
      </c>
      <c r="H63" s="24" t="s">
        <v>38</v>
      </c>
      <c r="I63" s="30">
        <f t="shared" si="10"/>
        <v>63</v>
      </c>
      <c r="J63" s="30">
        <f t="shared" si="10"/>
        <v>192</v>
      </c>
      <c r="K63" s="30">
        <f t="shared" si="10"/>
        <v>41</v>
      </c>
      <c r="L63" s="30">
        <f t="shared" si="10"/>
        <v>251</v>
      </c>
      <c r="M63" s="30">
        <f t="shared" si="10"/>
        <v>284</v>
      </c>
      <c r="N63" s="30">
        <f t="shared" si="10"/>
        <v>677</v>
      </c>
      <c r="O63" s="30">
        <f t="shared" si="10"/>
        <v>7</v>
      </c>
      <c r="P63" s="30">
        <f t="shared" si="10"/>
        <v>38</v>
      </c>
      <c r="Q63" s="30">
        <f t="shared" si="10"/>
        <v>2</v>
      </c>
      <c r="R63" s="30">
        <f t="shared" si="10"/>
        <v>9</v>
      </c>
      <c r="S63" s="30">
        <f t="shared" si="10"/>
        <v>26</v>
      </c>
      <c r="T63" s="30">
        <f t="shared" si="10"/>
        <v>238</v>
      </c>
      <c r="U63" s="30">
        <f t="shared" si="10"/>
        <v>6</v>
      </c>
      <c r="V63" s="30">
        <f t="shared" si="10"/>
        <v>30</v>
      </c>
      <c r="W63" s="30">
        <f t="shared" si="10"/>
        <v>221</v>
      </c>
      <c r="X63" s="30">
        <f t="shared" si="10"/>
        <v>782</v>
      </c>
      <c r="Y63" s="30">
        <f t="shared" si="10"/>
        <v>19</v>
      </c>
      <c r="Z63" s="30">
        <f t="shared" si="10"/>
        <v>184</v>
      </c>
      <c r="AA63" s="29" t="s">
        <v>87</v>
      </c>
    </row>
    <row r="64" spans="1:27" s="36" customFormat="1" ht="12" customHeight="1">
      <c r="A64" s="34">
        <v>43</v>
      </c>
      <c r="B64" s="35" t="s">
        <v>88</v>
      </c>
      <c r="C64" s="17">
        <v>187</v>
      </c>
      <c r="D64" s="18">
        <v>750</v>
      </c>
      <c r="E64" s="18">
        <v>2</v>
      </c>
      <c r="F64" s="18">
        <v>7</v>
      </c>
      <c r="G64" s="18" t="s">
        <v>38</v>
      </c>
      <c r="H64" s="18" t="s">
        <v>38</v>
      </c>
      <c r="I64" s="18">
        <v>18</v>
      </c>
      <c r="J64" s="18">
        <v>80</v>
      </c>
      <c r="K64" s="18">
        <v>16</v>
      </c>
      <c r="L64" s="18">
        <v>154</v>
      </c>
      <c r="M64" s="18">
        <v>84</v>
      </c>
      <c r="N64" s="18">
        <v>248</v>
      </c>
      <c r="O64" s="18">
        <v>1</v>
      </c>
      <c r="P64" s="18">
        <v>4</v>
      </c>
      <c r="Q64" s="18" t="s">
        <v>38</v>
      </c>
      <c r="R64" s="18" t="s">
        <v>38</v>
      </c>
      <c r="S64" s="18">
        <v>6</v>
      </c>
      <c r="T64" s="18">
        <v>51</v>
      </c>
      <c r="U64" s="18">
        <v>2</v>
      </c>
      <c r="V64" s="18">
        <v>5</v>
      </c>
      <c r="W64" s="18">
        <v>54</v>
      </c>
      <c r="X64" s="18">
        <v>140</v>
      </c>
      <c r="Y64" s="18">
        <v>4</v>
      </c>
      <c r="Z64" s="18">
        <v>61</v>
      </c>
      <c r="AA64" s="19">
        <v>43</v>
      </c>
    </row>
    <row r="65" spans="1:27" s="36" customFormat="1" ht="12" customHeight="1">
      <c r="A65" s="34">
        <v>44</v>
      </c>
      <c r="B65" s="35" t="s">
        <v>89</v>
      </c>
      <c r="C65" s="17">
        <v>259</v>
      </c>
      <c r="D65" s="18">
        <v>1031</v>
      </c>
      <c r="E65" s="18">
        <v>2</v>
      </c>
      <c r="F65" s="18">
        <v>5</v>
      </c>
      <c r="G65" s="18" t="s">
        <v>38</v>
      </c>
      <c r="H65" s="18" t="s">
        <v>38</v>
      </c>
      <c r="I65" s="18">
        <v>22</v>
      </c>
      <c r="J65" s="18">
        <v>63</v>
      </c>
      <c r="K65" s="18">
        <v>18</v>
      </c>
      <c r="L65" s="18">
        <v>71</v>
      </c>
      <c r="M65" s="18">
        <v>99</v>
      </c>
      <c r="N65" s="18">
        <v>249</v>
      </c>
      <c r="O65" s="18">
        <v>4</v>
      </c>
      <c r="P65" s="18">
        <v>23</v>
      </c>
      <c r="Q65" s="18">
        <v>2</v>
      </c>
      <c r="R65" s="18">
        <v>9</v>
      </c>
      <c r="S65" s="18">
        <v>12</v>
      </c>
      <c r="T65" s="18">
        <v>122</v>
      </c>
      <c r="U65" s="18">
        <v>2</v>
      </c>
      <c r="V65" s="18">
        <v>12</v>
      </c>
      <c r="W65" s="18">
        <v>90</v>
      </c>
      <c r="X65" s="18">
        <v>410</v>
      </c>
      <c r="Y65" s="18">
        <v>8</v>
      </c>
      <c r="Z65" s="18">
        <v>67</v>
      </c>
      <c r="AA65" s="19">
        <v>44</v>
      </c>
    </row>
    <row r="66" spans="1:27" s="36" customFormat="1" ht="12" customHeight="1">
      <c r="A66" s="34">
        <v>45</v>
      </c>
      <c r="B66" s="35" t="s">
        <v>90</v>
      </c>
      <c r="C66" s="17">
        <v>230</v>
      </c>
      <c r="D66" s="18">
        <v>640</v>
      </c>
      <c r="E66" s="18">
        <v>3</v>
      </c>
      <c r="F66" s="18">
        <v>8</v>
      </c>
      <c r="G66" s="18" t="s">
        <v>38</v>
      </c>
      <c r="H66" s="18" t="s">
        <v>38</v>
      </c>
      <c r="I66" s="18">
        <v>23</v>
      </c>
      <c r="J66" s="18">
        <v>49</v>
      </c>
      <c r="K66" s="18">
        <v>7</v>
      </c>
      <c r="L66" s="18">
        <v>26</v>
      </c>
      <c r="M66" s="18">
        <v>101</v>
      </c>
      <c r="N66" s="18">
        <v>180</v>
      </c>
      <c r="O66" s="18">
        <v>2</v>
      </c>
      <c r="P66" s="18">
        <v>11</v>
      </c>
      <c r="Q66" s="18" t="s">
        <v>38</v>
      </c>
      <c r="R66" s="18" t="s">
        <v>38</v>
      </c>
      <c r="S66" s="18">
        <v>8</v>
      </c>
      <c r="T66" s="18">
        <v>65</v>
      </c>
      <c r="U66" s="18">
        <v>2</v>
      </c>
      <c r="V66" s="18">
        <v>13</v>
      </c>
      <c r="W66" s="18">
        <v>77</v>
      </c>
      <c r="X66" s="18">
        <v>232</v>
      </c>
      <c r="Y66" s="18">
        <v>7</v>
      </c>
      <c r="Z66" s="18">
        <v>56</v>
      </c>
      <c r="AA66" s="19">
        <v>45</v>
      </c>
    </row>
    <row r="67" spans="1:27" s="20" customFormat="1" ht="12" customHeight="1">
      <c r="A67" s="49" t="s">
        <v>91</v>
      </c>
      <c r="B67" s="50"/>
      <c r="C67" s="23">
        <f>SUM(C68:C69)</f>
        <v>1788</v>
      </c>
      <c r="D67" s="30">
        <f>SUM(D68:D69)</f>
        <v>9985</v>
      </c>
      <c r="E67" s="30">
        <f aca="true" t="shared" si="11" ref="E67:Y67">SUM(E68:E69)</f>
        <v>20</v>
      </c>
      <c r="F67" s="30">
        <f t="shared" si="11"/>
        <v>211</v>
      </c>
      <c r="G67" s="30">
        <f t="shared" si="11"/>
        <v>5</v>
      </c>
      <c r="H67" s="30">
        <f t="shared" si="11"/>
        <v>58</v>
      </c>
      <c r="I67" s="30">
        <f t="shared" si="11"/>
        <v>178</v>
      </c>
      <c r="J67" s="30">
        <f t="shared" si="11"/>
        <v>1239</v>
      </c>
      <c r="K67" s="30">
        <f t="shared" si="11"/>
        <v>112</v>
      </c>
      <c r="L67" s="30">
        <f t="shared" si="11"/>
        <v>1355</v>
      </c>
      <c r="M67" s="30">
        <f t="shared" si="11"/>
        <v>825</v>
      </c>
      <c r="N67" s="30">
        <f t="shared" si="11"/>
        <v>2529</v>
      </c>
      <c r="O67" s="30">
        <f t="shared" si="11"/>
        <v>10</v>
      </c>
      <c r="P67" s="30">
        <f t="shared" si="11"/>
        <v>112</v>
      </c>
      <c r="Q67" s="30">
        <f t="shared" si="11"/>
        <v>28</v>
      </c>
      <c r="R67" s="30">
        <f t="shared" si="11"/>
        <v>35</v>
      </c>
      <c r="S67" s="30">
        <f t="shared" si="11"/>
        <v>55</v>
      </c>
      <c r="T67" s="30">
        <f t="shared" si="11"/>
        <v>807</v>
      </c>
      <c r="U67" s="30">
        <f t="shared" si="11"/>
        <v>5</v>
      </c>
      <c r="V67" s="30">
        <f t="shared" si="11"/>
        <v>69</v>
      </c>
      <c r="W67" s="30">
        <f t="shared" si="11"/>
        <v>513</v>
      </c>
      <c r="X67" s="30">
        <f t="shared" si="11"/>
        <v>2546</v>
      </c>
      <c r="Y67" s="30">
        <f t="shared" si="11"/>
        <v>37</v>
      </c>
      <c r="Z67" s="30">
        <f>SUM(Z68:Z69)</f>
        <v>1024</v>
      </c>
      <c r="AA67" s="29" t="s">
        <v>92</v>
      </c>
    </row>
    <row r="68" spans="1:27" s="36" customFormat="1" ht="12" customHeight="1">
      <c r="A68" s="34">
        <v>46</v>
      </c>
      <c r="B68" s="35" t="s">
        <v>93</v>
      </c>
      <c r="C68" s="17">
        <v>693</v>
      </c>
      <c r="D68" s="18">
        <v>3648</v>
      </c>
      <c r="E68" s="18">
        <v>15</v>
      </c>
      <c r="F68" s="18">
        <v>159</v>
      </c>
      <c r="G68" s="18">
        <v>3</v>
      </c>
      <c r="H68" s="18">
        <v>42</v>
      </c>
      <c r="I68" s="18">
        <v>61</v>
      </c>
      <c r="J68" s="18">
        <v>587</v>
      </c>
      <c r="K68" s="18">
        <v>43</v>
      </c>
      <c r="L68" s="18">
        <v>460</v>
      </c>
      <c r="M68" s="18">
        <v>317</v>
      </c>
      <c r="N68" s="18">
        <v>887</v>
      </c>
      <c r="O68" s="18">
        <v>3</v>
      </c>
      <c r="P68" s="18">
        <v>18</v>
      </c>
      <c r="Q68" s="18">
        <v>6</v>
      </c>
      <c r="R68" s="18">
        <v>8</v>
      </c>
      <c r="S68" s="18">
        <v>23</v>
      </c>
      <c r="T68" s="18">
        <v>229</v>
      </c>
      <c r="U68" s="18">
        <v>3</v>
      </c>
      <c r="V68" s="18">
        <v>29</v>
      </c>
      <c r="W68" s="18">
        <v>201</v>
      </c>
      <c r="X68" s="18">
        <v>1069</v>
      </c>
      <c r="Y68" s="18">
        <v>18</v>
      </c>
      <c r="Z68" s="18">
        <v>160</v>
      </c>
      <c r="AA68" s="19">
        <v>46</v>
      </c>
    </row>
    <row r="69" spans="1:27" s="36" customFormat="1" ht="12" customHeight="1">
      <c r="A69" s="34">
        <v>47</v>
      </c>
      <c r="B69" s="35" t="s">
        <v>94</v>
      </c>
      <c r="C69" s="17">
        <v>1095</v>
      </c>
      <c r="D69" s="18">
        <v>6337</v>
      </c>
      <c r="E69" s="18">
        <v>5</v>
      </c>
      <c r="F69" s="18">
        <v>52</v>
      </c>
      <c r="G69" s="18">
        <v>2</v>
      </c>
      <c r="H69" s="18">
        <v>16</v>
      </c>
      <c r="I69" s="18">
        <v>117</v>
      </c>
      <c r="J69" s="18">
        <v>652</v>
      </c>
      <c r="K69" s="18">
        <v>69</v>
      </c>
      <c r="L69" s="18">
        <v>895</v>
      </c>
      <c r="M69" s="18">
        <v>508</v>
      </c>
      <c r="N69" s="18">
        <v>1642</v>
      </c>
      <c r="O69" s="18">
        <v>7</v>
      </c>
      <c r="P69" s="18">
        <v>94</v>
      </c>
      <c r="Q69" s="18">
        <v>22</v>
      </c>
      <c r="R69" s="18">
        <v>27</v>
      </c>
      <c r="S69" s="18">
        <v>32</v>
      </c>
      <c r="T69" s="18">
        <v>578</v>
      </c>
      <c r="U69" s="18">
        <v>2</v>
      </c>
      <c r="V69" s="18">
        <v>40</v>
      </c>
      <c r="W69" s="18">
        <v>312</v>
      </c>
      <c r="X69" s="18">
        <v>1477</v>
      </c>
      <c r="Y69" s="18">
        <v>19</v>
      </c>
      <c r="Z69" s="18">
        <v>864</v>
      </c>
      <c r="AA69" s="19">
        <v>47</v>
      </c>
    </row>
    <row r="70" spans="1:27" s="20" customFormat="1" ht="12" customHeight="1">
      <c r="A70" s="49" t="s">
        <v>95</v>
      </c>
      <c r="B70" s="50"/>
      <c r="C70" s="23">
        <f>SUM(C71:C75)</f>
        <v>795</v>
      </c>
      <c r="D70" s="30">
        <f>SUM(D71:D75)</f>
        <v>4110</v>
      </c>
      <c r="E70" s="30">
        <f aca="true" t="shared" si="12" ref="E70:Z70">SUM(E71:E75)</f>
        <v>12</v>
      </c>
      <c r="F70" s="30">
        <f t="shared" si="12"/>
        <v>87</v>
      </c>
      <c r="G70" s="24" t="s">
        <v>38</v>
      </c>
      <c r="H70" s="24" t="s">
        <v>38</v>
      </c>
      <c r="I70" s="30">
        <f t="shared" si="12"/>
        <v>109</v>
      </c>
      <c r="J70" s="30">
        <f t="shared" si="12"/>
        <v>535</v>
      </c>
      <c r="K70" s="30">
        <f t="shared" si="12"/>
        <v>42</v>
      </c>
      <c r="L70" s="30">
        <f t="shared" si="12"/>
        <v>473</v>
      </c>
      <c r="M70" s="30">
        <f t="shared" si="12"/>
        <v>321</v>
      </c>
      <c r="N70" s="30">
        <f t="shared" si="12"/>
        <v>804</v>
      </c>
      <c r="O70" s="30">
        <f t="shared" si="12"/>
        <v>3</v>
      </c>
      <c r="P70" s="30">
        <f t="shared" si="12"/>
        <v>9</v>
      </c>
      <c r="Q70" s="30">
        <f t="shared" si="12"/>
        <v>3</v>
      </c>
      <c r="R70" s="30">
        <f t="shared" si="12"/>
        <v>6</v>
      </c>
      <c r="S70" s="30">
        <f t="shared" si="12"/>
        <v>38</v>
      </c>
      <c r="T70" s="30">
        <f t="shared" si="12"/>
        <v>245</v>
      </c>
      <c r="U70" s="30">
        <f t="shared" si="12"/>
        <v>7</v>
      </c>
      <c r="V70" s="30">
        <f t="shared" si="12"/>
        <v>195</v>
      </c>
      <c r="W70" s="30">
        <f t="shared" si="12"/>
        <v>230</v>
      </c>
      <c r="X70" s="30">
        <f t="shared" si="12"/>
        <v>1398</v>
      </c>
      <c r="Y70" s="30">
        <f t="shared" si="12"/>
        <v>30</v>
      </c>
      <c r="Z70" s="30">
        <f t="shared" si="12"/>
        <v>358</v>
      </c>
      <c r="AA70" s="29" t="s">
        <v>96</v>
      </c>
    </row>
    <row r="71" spans="1:27" s="36" customFormat="1" ht="12" customHeight="1">
      <c r="A71" s="37">
        <v>48</v>
      </c>
      <c r="B71" s="35" t="s">
        <v>97</v>
      </c>
      <c r="C71" s="17">
        <v>52</v>
      </c>
      <c r="D71" s="18">
        <v>243</v>
      </c>
      <c r="E71" s="18">
        <v>1</v>
      </c>
      <c r="F71" s="18">
        <v>3</v>
      </c>
      <c r="G71" s="18" t="s">
        <v>38</v>
      </c>
      <c r="H71" s="18" t="s">
        <v>38</v>
      </c>
      <c r="I71" s="18">
        <v>5</v>
      </c>
      <c r="J71" s="18">
        <v>34</v>
      </c>
      <c r="K71" s="18">
        <v>5</v>
      </c>
      <c r="L71" s="18">
        <v>33</v>
      </c>
      <c r="M71" s="18">
        <v>18</v>
      </c>
      <c r="N71" s="18">
        <v>34</v>
      </c>
      <c r="O71" s="18" t="s">
        <v>38</v>
      </c>
      <c r="P71" s="18" t="s">
        <v>38</v>
      </c>
      <c r="Q71" s="18" t="s">
        <v>38</v>
      </c>
      <c r="R71" s="18" t="s">
        <v>38</v>
      </c>
      <c r="S71" s="18">
        <v>2</v>
      </c>
      <c r="T71" s="18">
        <v>10</v>
      </c>
      <c r="U71" s="18" t="s">
        <v>38</v>
      </c>
      <c r="V71" s="18" t="s">
        <v>38</v>
      </c>
      <c r="W71" s="18">
        <v>19</v>
      </c>
      <c r="X71" s="18">
        <v>88</v>
      </c>
      <c r="Y71" s="18">
        <v>2</v>
      </c>
      <c r="Z71" s="18">
        <v>41</v>
      </c>
      <c r="AA71" s="40">
        <v>48</v>
      </c>
    </row>
    <row r="72" spans="1:27" s="36" customFormat="1" ht="12" customHeight="1">
      <c r="A72" s="37">
        <v>49</v>
      </c>
      <c r="B72" s="35" t="s">
        <v>98</v>
      </c>
      <c r="C72" s="17">
        <v>100</v>
      </c>
      <c r="D72" s="18">
        <v>595</v>
      </c>
      <c r="E72" s="18">
        <v>3</v>
      </c>
      <c r="F72" s="18">
        <v>33</v>
      </c>
      <c r="G72" s="18" t="s">
        <v>38</v>
      </c>
      <c r="H72" s="18" t="s">
        <v>38</v>
      </c>
      <c r="I72" s="18">
        <v>9</v>
      </c>
      <c r="J72" s="18">
        <v>51</v>
      </c>
      <c r="K72" s="18">
        <v>3</v>
      </c>
      <c r="L72" s="18">
        <v>140</v>
      </c>
      <c r="M72" s="18">
        <v>44</v>
      </c>
      <c r="N72" s="18">
        <v>97</v>
      </c>
      <c r="O72" s="18">
        <v>2</v>
      </c>
      <c r="P72" s="18">
        <v>4</v>
      </c>
      <c r="Q72" s="18" t="s">
        <v>38</v>
      </c>
      <c r="R72" s="18" t="s">
        <v>38</v>
      </c>
      <c r="S72" s="18">
        <v>7</v>
      </c>
      <c r="T72" s="18">
        <v>73</v>
      </c>
      <c r="U72" s="18">
        <v>1</v>
      </c>
      <c r="V72" s="18">
        <v>3</v>
      </c>
      <c r="W72" s="18">
        <v>27</v>
      </c>
      <c r="X72" s="18">
        <v>137</v>
      </c>
      <c r="Y72" s="18">
        <v>4</v>
      </c>
      <c r="Z72" s="18">
        <v>57</v>
      </c>
      <c r="AA72" s="40">
        <v>49</v>
      </c>
    </row>
    <row r="73" spans="1:27" s="36" customFormat="1" ht="12" customHeight="1">
      <c r="A73" s="37">
        <v>50</v>
      </c>
      <c r="B73" s="35" t="s">
        <v>99</v>
      </c>
      <c r="C73" s="17">
        <v>58</v>
      </c>
      <c r="D73" s="18">
        <v>278</v>
      </c>
      <c r="E73" s="18">
        <v>1</v>
      </c>
      <c r="F73" s="18">
        <v>1</v>
      </c>
      <c r="G73" s="18" t="s">
        <v>38</v>
      </c>
      <c r="H73" s="18" t="s">
        <v>38</v>
      </c>
      <c r="I73" s="18">
        <v>7</v>
      </c>
      <c r="J73" s="18">
        <v>35</v>
      </c>
      <c r="K73" s="18">
        <v>3</v>
      </c>
      <c r="L73" s="18">
        <v>41</v>
      </c>
      <c r="M73" s="18">
        <v>20</v>
      </c>
      <c r="N73" s="18">
        <v>41</v>
      </c>
      <c r="O73" s="18" t="s">
        <v>38</v>
      </c>
      <c r="P73" s="18" t="s">
        <v>38</v>
      </c>
      <c r="Q73" s="18" t="s">
        <v>38</v>
      </c>
      <c r="R73" s="18" t="s">
        <v>38</v>
      </c>
      <c r="S73" s="18">
        <v>3</v>
      </c>
      <c r="T73" s="18">
        <v>7</v>
      </c>
      <c r="U73" s="18" t="s">
        <v>38</v>
      </c>
      <c r="V73" s="18" t="s">
        <v>38</v>
      </c>
      <c r="W73" s="18">
        <v>21</v>
      </c>
      <c r="X73" s="18">
        <v>108</v>
      </c>
      <c r="Y73" s="18">
        <v>3</v>
      </c>
      <c r="Z73" s="18">
        <v>45</v>
      </c>
      <c r="AA73" s="40">
        <v>50</v>
      </c>
    </row>
    <row r="74" spans="1:27" s="36" customFormat="1" ht="12" customHeight="1">
      <c r="A74" s="37">
        <v>51</v>
      </c>
      <c r="B74" s="35" t="s">
        <v>100</v>
      </c>
      <c r="C74" s="17">
        <v>186</v>
      </c>
      <c r="D74" s="18">
        <v>878</v>
      </c>
      <c r="E74" s="18">
        <v>2</v>
      </c>
      <c r="F74" s="18">
        <v>21</v>
      </c>
      <c r="G74" s="18" t="s">
        <v>38</v>
      </c>
      <c r="H74" s="18" t="s">
        <v>38</v>
      </c>
      <c r="I74" s="18">
        <v>27</v>
      </c>
      <c r="J74" s="18">
        <v>117</v>
      </c>
      <c r="K74" s="18">
        <v>14</v>
      </c>
      <c r="L74" s="18">
        <v>170</v>
      </c>
      <c r="M74" s="18">
        <v>83</v>
      </c>
      <c r="N74" s="18">
        <v>193</v>
      </c>
      <c r="O74" s="18" t="s">
        <v>38</v>
      </c>
      <c r="P74" s="18" t="s">
        <v>38</v>
      </c>
      <c r="Q74" s="18" t="s">
        <v>38</v>
      </c>
      <c r="R74" s="18" t="s">
        <v>38</v>
      </c>
      <c r="S74" s="18">
        <v>5</v>
      </c>
      <c r="T74" s="18">
        <v>42</v>
      </c>
      <c r="U74" s="18">
        <v>1</v>
      </c>
      <c r="V74" s="18">
        <v>16</v>
      </c>
      <c r="W74" s="18">
        <v>45</v>
      </c>
      <c r="X74" s="18">
        <v>224</v>
      </c>
      <c r="Y74" s="18">
        <v>9</v>
      </c>
      <c r="Z74" s="18">
        <v>95</v>
      </c>
      <c r="AA74" s="40">
        <v>51</v>
      </c>
    </row>
    <row r="75" spans="1:27" s="36" customFormat="1" ht="12" customHeight="1">
      <c r="A75" s="37">
        <v>52</v>
      </c>
      <c r="B75" s="35" t="s">
        <v>101</v>
      </c>
      <c r="C75" s="17">
        <v>399</v>
      </c>
      <c r="D75" s="18">
        <v>2116</v>
      </c>
      <c r="E75" s="18">
        <v>5</v>
      </c>
      <c r="F75" s="18">
        <v>29</v>
      </c>
      <c r="G75" s="18" t="s">
        <v>38</v>
      </c>
      <c r="H75" s="18" t="s">
        <v>38</v>
      </c>
      <c r="I75" s="18">
        <v>61</v>
      </c>
      <c r="J75" s="18">
        <v>298</v>
      </c>
      <c r="K75" s="18">
        <v>17</v>
      </c>
      <c r="L75" s="18">
        <v>89</v>
      </c>
      <c r="M75" s="18">
        <v>156</v>
      </c>
      <c r="N75" s="18">
        <v>439</v>
      </c>
      <c r="O75" s="18">
        <v>1</v>
      </c>
      <c r="P75" s="18">
        <v>5</v>
      </c>
      <c r="Q75" s="18">
        <v>3</v>
      </c>
      <c r="R75" s="18">
        <v>6</v>
      </c>
      <c r="S75" s="18">
        <v>21</v>
      </c>
      <c r="T75" s="18">
        <v>113</v>
      </c>
      <c r="U75" s="18">
        <v>5</v>
      </c>
      <c r="V75" s="18">
        <v>176</v>
      </c>
      <c r="W75" s="18">
        <v>118</v>
      </c>
      <c r="X75" s="18">
        <v>841</v>
      </c>
      <c r="Y75" s="18">
        <v>12</v>
      </c>
      <c r="Z75" s="18">
        <v>120</v>
      </c>
      <c r="AA75" s="40">
        <v>52</v>
      </c>
    </row>
    <row r="76" spans="1:27" s="20" customFormat="1" ht="12" customHeight="1">
      <c r="A76" s="49" t="s">
        <v>102</v>
      </c>
      <c r="B76" s="50"/>
      <c r="C76" s="23">
        <f>SUM(C77:C80)</f>
        <v>1194</v>
      </c>
      <c r="D76" s="30">
        <f>SUM(D77:D80)</f>
        <v>4634</v>
      </c>
      <c r="E76" s="30">
        <f aca="true" t="shared" si="13" ref="E76:Z76">SUM(E77:E80)</f>
        <v>13</v>
      </c>
      <c r="F76" s="30">
        <f t="shared" si="13"/>
        <v>95</v>
      </c>
      <c r="G76" s="30">
        <f t="shared" si="13"/>
        <v>1</v>
      </c>
      <c r="H76" s="30">
        <f t="shared" si="13"/>
        <v>1</v>
      </c>
      <c r="I76" s="30">
        <f t="shared" si="13"/>
        <v>218</v>
      </c>
      <c r="J76" s="30">
        <f t="shared" si="13"/>
        <v>821</v>
      </c>
      <c r="K76" s="30">
        <f t="shared" si="13"/>
        <v>66</v>
      </c>
      <c r="L76" s="30">
        <f t="shared" si="13"/>
        <v>684</v>
      </c>
      <c r="M76" s="30">
        <f t="shared" si="13"/>
        <v>508</v>
      </c>
      <c r="N76" s="30">
        <f t="shared" si="13"/>
        <v>1137</v>
      </c>
      <c r="O76" s="30">
        <f t="shared" si="13"/>
        <v>5</v>
      </c>
      <c r="P76" s="30">
        <f t="shared" si="13"/>
        <v>28</v>
      </c>
      <c r="Q76" s="30">
        <f t="shared" si="13"/>
        <v>6</v>
      </c>
      <c r="R76" s="30">
        <f t="shared" si="13"/>
        <v>8</v>
      </c>
      <c r="S76" s="30">
        <f t="shared" si="13"/>
        <v>35</v>
      </c>
      <c r="T76" s="30">
        <f t="shared" si="13"/>
        <v>266</v>
      </c>
      <c r="U76" s="30">
        <f t="shared" si="13"/>
        <v>4</v>
      </c>
      <c r="V76" s="30">
        <f t="shared" si="13"/>
        <v>6</v>
      </c>
      <c r="W76" s="30">
        <f t="shared" si="13"/>
        <v>312</v>
      </c>
      <c r="X76" s="30">
        <f t="shared" si="13"/>
        <v>1275</v>
      </c>
      <c r="Y76" s="30">
        <f t="shared" si="13"/>
        <v>26</v>
      </c>
      <c r="Z76" s="30">
        <f t="shared" si="13"/>
        <v>313</v>
      </c>
      <c r="AA76" s="29" t="s">
        <v>103</v>
      </c>
    </row>
    <row r="77" spans="1:27" s="36" customFormat="1" ht="12" customHeight="1">
      <c r="A77" s="34">
        <v>53</v>
      </c>
      <c r="B77" s="35" t="s">
        <v>104</v>
      </c>
      <c r="C77" s="17">
        <v>248</v>
      </c>
      <c r="D77" s="18">
        <v>599</v>
      </c>
      <c r="E77" s="18">
        <v>4</v>
      </c>
      <c r="F77" s="18">
        <v>8</v>
      </c>
      <c r="G77" s="18">
        <v>1</v>
      </c>
      <c r="H77" s="18">
        <v>1</v>
      </c>
      <c r="I77" s="18">
        <v>90</v>
      </c>
      <c r="J77" s="18">
        <v>136</v>
      </c>
      <c r="K77" s="18">
        <v>11</v>
      </c>
      <c r="L77" s="18">
        <v>92</v>
      </c>
      <c r="M77" s="18">
        <v>83</v>
      </c>
      <c r="N77" s="18">
        <v>146</v>
      </c>
      <c r="O77" s="18" t="s">
        <v>38</v>
      </c>
      <c r="P77" s="18" t="s">
        <v>38</v>
      </c>
      <c r="Q77" s="18" t="s">
        <v>38</v>
      </c>
      <c r="R77" s="18" t="s">
        <v>38</v>
      </c>
      <c r="S77" s="18">
        <v>4</v>
      </c>
      <c r="T77" s="18">
        <v>22</v>
      </c>
      <c r="U77" s="18" t="s">
        <v>38</v>
      </c>
      <c r="V77" s="18" t="s">
        <v>38</v>
      </c>
      <c r="W77" s="18">
        <v>51</v>
      </c>
      <c r="X77" s="18">
        <v>136</v>
      </c>
      <c r="Y77" s="18">
        <v>4</v>
      </c>
      <c r="Z77" s="18">
        <v>58</v>
      </c>
      <c r="AA77" s="19">
        <v>53</v>
      </c>
    </row>
    <row r="78" spans="1:27" s="36" customFormat="1" ht="12" customHeight="1">
      <c r="A78" s="37">
        <v>54</v>
      </c>
      <c r="B78" s="35" t="s">
        <v>105</v>
      </c>
      <c r="C78" s="17">
        <v>284</v>
      </c>
      <c r="D78" s="18">
        <v>1150</v>
      </c>
      <c r="E78" s="18">
        <v>1</v>
      </c>
      <c r="F78" s="18">
        <v>44</v>
      </c>
      <c r="G78" s="18" t="s">
        <v>38</v>
      </c>
      <c r="H78" s="18" t="s">
        <v>38</v>
      </c>
      <c r="I78" s="18">
        <v>40</v>
      </c>
      <c r="J78" s="18">
        <v>151</v>
      </c>
      <c r="K78" s="18">
        <v>11</v>
      </c>
      <c r="L78" s="18">
        <v>115</v>
      </c>
      <c r="M78" s="18">
        <v>125</v>
      </c>
      <c r="N78" s="18">
        <v>336</v>
      </c>
      <c r="O78" s="18">
        <v>1</v>
      </c>
      <c r="P78" s="18">
        <v>9</v>
      </c>
      <c r="Q78" s="18">
        <v>1</v>
      </c>
      <c r="R78" s="18">
        <v>1</v>
      </c>
      <c r="S78" s="18">
        <v>9</v>
      </c>
      <c r="T78" s="18">
        <v>61</v>
      </c>
      <c r="U78" s="18">
        <v>1</v>
      </c>
      <c r="V78" s="18">
        <v>1</v>
      </c>
      <c r="W78" s="18">
        <v>87</v>
      </c>
      <c r="X78" s="18">
        <v>349</v>
      </c>
      <c r="Y78" s="18">
        <v>8</v>
      </c>
      <c r="Z78" s="18">
        <v>83</v>
      </c>
      <c r="AA78" s="40">
        <v>54</v>
      </c>
    </row>
    <row r="79" spans="1:27" s="36" customFormat="1" ht="12" customHeight="1">
      <c r="A79" s="34">
        <v>55</v>
      </c>
      <c r="B79" s="35" t="s">
        <v>106</v>
      </c>
      <c r="C79" s="17">
        <v>352</v>
      </c>
      <c r="D79" s="18">
        <v>1815</v>
      </c>
      <c r="E79" s="18">
        <v>3</v>
      </c>
      <c r="F79" s="18">
        <v>18</v>
      </c>
      <c r="G79" s="18" t="s">
        <v>38</v>
      </c>
      <c r="H79" s="18" t="s">
        <v>38</v>
      </c>
      <c r="I79" s="18">
        <v>40</v>
      </c>
      <c r="J79" s="18">
        <v>379</v>
      </c>
      <c r="K79" s="18">
        <v>18</v>
      </c>
      <c r="L79" s="18">
        <v>249</v>
      </c>
      <c r="M79" s="18">
        <v>167</v>
      </c>
      <c r="N79" s="18">
        <v>374</v>
      </c>
      <c r="O79" s="18">
        <v>2</v>
      </c>
      <c r="P79" s="18">
        <v>11</v>
      </c>
      <c r="Q79" s="18" t="s">
        <v>38</v>
      </c>
      <c r="R79" s="18" t="s">
        <v>38</v>
      </c>
      <c r="S79" s="18">
        <v>12</v>
      </c>
      <c r="T79" s="18">
        <v>120</v>
      </c>
      <c r="U79" s="18" t="s">
        <v>38</v>
      </c>
      <c r="V79" s="18" t="s">
        <v>38</v>
      </c>
      <c r="W79" s="18">
        <v>101</v>
      </c>
      <c r="X79" s="18">
        <v>553</v>
      </c>
      <c r="Y79" s="18">
        <v>9</v>
      </c>
      <c r="Z79" s="18">
        <v>111</v>
      </c>
      <c r="AA79" s="19">
        <v>55</v>
      </c>
    </row>
    <row r="80" spans="1:27" s="36" customFormat="1" ht="12" customHeight="1">
      <c r="A80" s="37">
        <v>56</v>
      </c>
      <c r="B80" s="35" t="s">
        <v>107</v>
      </c>
      <c r="C80" s="17">
        <v>310</v>
      </c>
      <c r="D80" s="18">
        <v>1070</v>
      </c>
      <c r="E80" s="18">
        <v>5</v>
      </c>
      <c r="F80" s="18">
        <v>25</v>
      </c>
      <c r="G80" s="18" t="s">
        <v>38</v>
      </c>
      <c r="H80" s="18" t="s">
        <v>38</v>
      </c>
      <c r="I80" s="18">
        <v>48</v>
      </c>
      <c r="J80" s="18">
        <v>155</v>
      </c>
      <c r="K80" s="18">
        <v>26</v>
      </c>
      <c r="L80" s="18">
        <v>228</v>
      </c>
      <c r="M80" s="18">
        <v>133</v>
      </c>
      <c r="N80" s="18">
        <v>281</v>
      </c>
      <c r="O80" s="18">
        <v>2</v>
      </c>
      <c r="P80" s="18">
        <v>8</v>
      </c>
      <c r="Q80" s="18">
        <v>5</v>
      </c>
      <c r="R80" s="18">
        <v>7</v>
      </c>
      <c r="S80" s="18">
        <v>10</v>
      </c>
      <c r="T80" s="18">
        <v>63</v>
      </c>
      <c r="U80" s="18">
        <v>3</v>
      </c>
      <c r="V80" s="18">
        <v>5</v>
      </c>
      <c r="W80" s="18">
        <v>73</v>
      </c>
      <c r="X80" s="18">
        <v>237</v>
      </c>
      <c r="Y80" s="18">
        <v>5</v>
      </c>
      <c r="Z80" s="18">
        <v>61</v>
      </c>
      <c r="AA80" s="40">
        <v>56</v>
      </c>
    </row>
    <row r="81" spans="1:27" s="20" customFormat="1" ht="12" customHeight="1">
      <c r="A81" s="49" t="s">
        <v>108</v>
      </c>
      <c r="B81" s="50"/>
      <c r="C81" s="23">
        <f>SUM(C82:C83)</f>
        <v>840</v>
      </c>
      <c r="D81" s="30">
        <f>SUM(D82:D83)</f>
        <v>3757</v>
      </c>
      <c r="E81" s="30">
        <f aca="true" t="shared" si="14" ref="E81:Y81">SUM(E82:E83)</f>
        <v>8</v>
      </c>
      <c r="F81" s="30">
        <f t="shared" si="14"/>
        <v>36</v>
      </c>
      <c r="G81" s="30">
        <f t="shared" si="14"/>
        <v>2</v>
      </c>
      <c r="H81" s="30">
        <f t="shared" si="14"/>
        <v>10</v>
      </c>
      <c r="I81" s="30">
        <f t="shared" si="14"/>
        <v>142</v>
      </c>
      <c r="J81" s="30">
        <f t="shared" si="14"/>
        <v>944</v>
      </c>
      <c r="K81" s="30">
        <f t="shared" si="14"/>
        <v>35</v>
      </c>
      <c r="L81" s="30">
        <f t="shared" si="14"/>
        <v>416</v>
      </c>
      <c r="M81" s="30">
        <f t="shared" si="14"/>
        <v>371</v>
      </c>
      <c r="N81" s="30">
        <f t="shared" si="14"/>
        <v>879</v>
      </c>
      <c r="O81" s="30">
        <f t="shared" si="14"/>
        <v>3</v>
      </c>
      <c r="P81" s="30">
        <f t="shared" si="14"/>
        <v>28</v>
      </c>
      <c r="Q81" s="30">
        <f t="shared" si="14"/>
        <v>1</v>
      </c>
      <c r="R81" s="30">
        <f t="shared" si="14"/>
        <v>2</v>
      </c>
      <c r="S81" s="30">
        <f t="shared" si="14"/>
        <v>20</v>
      </c>
      <c r="T81" s="30">
        <f t="shared" si="14"/>
        <v>261</v>
      </c>
      <c r="U81" s="30">
        <f t="shared" si="14"/>
        <v>5</v>
      </c>
      <c r="V81" s="30">
        <f t="shared" si="14"/>
        <v>21</v>
      </c>
      <c r="W81" s="30">
        <f t="shared" si="14"/>
        <v>236</v>
      </c>
      <c r="X81" s="30">
        <f t="shared" si="14"/>
        <v>953</v>
      </c>
      <c r="Y81" s="30">
        <f t="shared" si="14"/>
        <v>17</v>
      </c>
      <c r="Z81" s="30">
        <f>SUM(Z82:Z83)</f>
        <v>207</v>
      </c>
      <c r="AA81" s="29" t="s">
        <v>109</v>
      </c>
    </row>
    <row r="82" spans="1:27" s="36" customFormat="1" ht="12" customHeight="1">
      <c r="A82" s="37">
        <v>57</v>
      </c>
      <c r="B82" s="35" t="s">
        <v>110</v>
      </c>
      <c r="C82" s="17">
        <v>318</v>
      </c>
      <c r="D82" s="18">
        <v>1374</v>
      </c>
      <c r="E82" s="18">
        <v>2</v>
      </c>
      <c r="F82" s="18">
        <v>2</v>
      </c>
      <c r="G82" s="18">
        <v>1</v>
      </c>
      <c r="H82" s="18">
        <v>3</v>
      </c>
      <c r="I82" s="18">
        <v>56</v>
      </c>
      <c r="J82" s="18">
        <v>399</v>
      </c>
      <c r="K82" s="18">
        <v>14</v>
      </c>
      <c r="L82" s="18">
        <v>168</v>
      </c>
      <c r="M82" s="18">
        <v>138</v>
      </c>
      <c r="N82" s="18">
        <v>276</v>
      </c>
      <c r="O82" s="18">
        <v>1</v>
      </c>
      <c r="P82" s="18">
        <v>9</v>
      </c>
      <c r="Q82" s="18" t="s">
        <v>38</v>
      </c>
      <c r="R82" s="18" t="s">
        <v>38</v>
      </c>
      <c r="S82" s="18">
        <v>9</v>
      </c>
      <c r="T82" s="18">
        <v>62</v>
      </c>
      <c r="U82" s="18">
        <v>2</v>
      </c>
      <c r="V82" s="18">
        <v>6</v>
      </c>
      <c r="W82" s="18">
        <v>88</v>
      </c>
      <c r="X82" s="18">
        <v>370</v>
      </c>
      <c r="Y82" s="18">
        <v>7</v>
      </c>
      <c r="Z82" s="18">
        <v>79</v>
      </c>
      <c r="AA82" s="40">
        <v>57</v>
      </c>
    </row>
    <row r="83" spans="1:27" s="36" customFormat="1" ht="12" customHeight="1">
      <c r="A83" s="41">
        <v>58</v>
      </c>
      <c r="B83" s="42" t="s">
        <v>111</v>
      </c>
      <c r="C83" s="43">
        <v>522</v>
      </c>
      <c r="D83" s="44">
        <v>2383</v>
      </c>
      <c r="E83" s="44">
        <v>6</v>
      </c>
      <c r="F83" s="44">
        <v>34</v>
      </c>
      <c r="G83" s="44">
        <v>1</v>
      </c>
      <c r="H83" s="44">
        <v>7</v>
      </c>
      <c r="I83" s="44">
        <v>86</v>
      </c>
      <c r="J83" s="44">
        <v>545</v>
      </c>
      <c r="K83" s="44">
        <v>21</v>
      </c>
      <c r="L83" s="44">
        <v>248</v>
      </c>
      <c r="M83" s="44">
        <v>233</v>
      </c>
      <c r="N83" s="44">
        <v>603</v>
      </c>
      <c r="O83" s="44">
        <v>2</v>
      </c>
      <c r="P83" s="44">
        <v>19</v>
      </c>
      <c r="Q83" s="44">
        <v>1</v>
      </c>
      <c r="R83" s="44">
        <v>2</v>
      </c>
      <c r="S83" s="44">
        <v>11</v>
      </c>
      <c r="T83" s="44">
        <v>199</v>
      </c>
      <c r="U83" s="44">
        <v>3</v>
      </c>
      <c r="V83" s="44">
        <v>15</v>
      </c>
      <c r="W83" s="44">
        <v>148</v>
      </c>
      <c r="X83" s="44">
        <v>583</v>
      </c>
      <c r="Y83" s="44">
        <v>10</v>
      </c>
      <c r="Z83" s="44">
        <v>128</v>
      </c>
      <c r="AA83" s="45">
        <v>58</v>
      </c>
    </row>
    <row r="84" spans="1:27" s="36" customFormat="1" ht="12" customHeight="1">
      <c r="A84" s="32" t="s">
        <v>112</v>
      </c>
      <c r="B84" s="46"/>
      <c r="C84" s="47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7"/>
      <c r="R84" s="47"/>
      <c r="AA84" s="46"/>
    </row>
    <row r="85" spans="1:27" s="36" customFormat="1" ht="13.5" customHeight="1">
      <c r="A85" s="46" t="s">
        <v>113</v>
      </c>
      <c r="B85" s="46"/>
      <c r="C85" s="47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7"/>
      <c r="R85" s="47"/>
      <c r="AA85" s="46"/>
    </row>
  </sheetData>
  <sheetProtection/>
  <mergeCells count="31">
    <mergeCell ref="A1:AA1"/>
    <mergeCell ref="Z2:AA2"/>
    <mergeCell ref="C3:D4"/>
    <mergeCell ref="E3:F4"/>
    <mergeCell ref="G3:H4"/>
    <mergeCell ref="I3:J4"/>
    <mergeCell ref="K3:L4"/>
    <mergeCell ref="M3:N4"/>
    <mergeCell ref="O3:P4"/>
    <mergeCell ref="Q3:R4"/>
    <mergeCell ref="S3:T4"/>
    <mergeCell ref="U3:V4"/>
    <mergeCell ref="W3:X4"/>
    <mergeCell ref="Y3:Z4"/>
    <mergeCell ref="A7:B7"/>
    <mergeCell ref="A8:B8"/>
    <mergeCell ref="A9:B9"/>
    <mergeCell ref="A11:B11"/>
    <mergeCell ref="A12:B12"/>
    <mergeCell ref="A25:B25"/>
    <mergeCell ref="A29:B29"/>
    <mergeCell ref="A35:B35"/>
    <mergeCell ref="A38:B38"/>
    <mergeCell ref="A76:B76"/>
    <mergeCell ref="A81:B81"/>
    <mergeCell ref="A43:B43"/>
    <mergeCell ref="A45:B45"/>
    <mergeCell ref="A54:B54"/>
    <mergeCell ref="A63:B63"/>
    <mergeCell ref="A67:B67"/>
    <mergeCell ref="A70:B70"/>
  </mergeCells>
  <printOptions horizontalCentered="1" verticalCentered="1"/>
  <pageMargins left="0.3937007874015748" right="0.3937007874015748" top="0.3937007874015748" bottom="0.3937007874015748" header="0" footer="0"/>
  <pageSetup horizontalDpi="400" verticalDpi="4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2009-04-30T06:10:11Z</dcterms:created>
  <dcterms:modified xsi:type="dcterms:W3CDTF">2009-04-30T23:43:44Z</dcterms:modified>
  <cp:category/>
  <cp:version/>
  <cp:contentType/>
  <cp:contentStatus/>
</cp:coreProperties>
</file>