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'114'!$A$1:$T$44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<sst xmlns="http://schemas.openxmlformats.org/spreadsheetml/2006/main" count="115" uniqueCount="91">
  <si>
    <t xml:space="preserve">        各年3月末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</si>
  <si>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</si>
  <si>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</si>
  <si>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</si>
  <si>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</si>
  <si>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</si>
  <si>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</si>
  <si>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</si>
  <si>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殊
用 途 車</t>
  </si>
  <si>
    <t>特 殊 車</t>
  </si>
  <si>
    <t>小 型 車
二    輪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</si>
  <si>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</si>
  <si>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</si>
  <si>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</si>
  <si>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</si>
  <si>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</si>
  <si>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</si>
  <si>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</si>
  <si>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</si>
  <si>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三  輪</t>
  </si>
  <si>
    <t>四       輪</t>
  </si>
  <si>
    <t>貨  物</t>
  </si>
  <si>
    <t>乗  用</t>
  </si>
  <si>
    <t>昭 和 49 年　</t>
  </si>
  <si>
    <t>49</t>
  </si>
  <si>
    <t xml:space="preserve"> 50</t>
  </si>
  <si>
    <t>50</t>
  </si>
  <si>
    <t xml:space="preserve"> 51</t>
  </si>
  <si>
    <t>51</t>
  </si>
  <si>
    <t xml:space="preserve"> 52</t>
  </si>
  <si>
    <t>52</t>
  </si>
  <si>
    <t xml:space="preserve"> 53</t>
  </si>
  <si>
    <t>53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</si>
  <si>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</si>
  <si>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</si>
  <si>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</si>
  <si>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</si>
  <si>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</si>
  <si>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</si>
  <si>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</si>
  <si>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</si>
  <si>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</si>
  <si>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</si>
  <si>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</si>
  <si>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</si>
  <si>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</si>
  <si>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</si>
  <si>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</si>
  <si>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</si>
  <si>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</si>
  <si>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</si>
  <si>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</si>
  <si>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</si>
  <si>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</si>
  <si>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</si>
  <si>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</si>
  <si>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</si>
  <si>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</si>
  <si>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</si>
  <si>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</si>
  <si>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</si>
  <si>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</si>
  <si>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</si>
  <si>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</si>
  <si>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</si>
  <si>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</si>
  <si>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</si>
  <si>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</si>
  <si>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</si>
  <si>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</si>
  <si>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</si>
  <si>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</si>
  <si>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</si>
  <si>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</si>
  <si>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</si>
  <si>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</si>
  <si>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</si>
  <si>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</si>
  <si>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</si>
  <si>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</si>
  <si>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</si>
  <si>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</si>
  <si>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</si>
  <si>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</si>
  <si>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</si>
  <si>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</si>
  <si>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</si>
  <si>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資料：大分県陸運事務所､軽自動車協会</t>
  </si>
  <si>
    <t xml:space="preserve">  注  自動車の普通車､小型車の区分は次のとおりである。 小型車とは長さ4.70m以下､巾1.70m以下､</t>
  </si>
  <si>
    <t xml:space="preserve">      高さ2.00m以下で排気量2000cc以下。 左記以外は普通車</t>
  </si>
  <si>
    <t xml:space="preserve">                           114.市  郡  別、 車  種  別  自  動  車  登  録  台  数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</si>
</sst>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#,##0_);[Red]\(#,##0\)"/>
    <numFmt numFmtId="179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5" xfId="0" applyNumberFormat="1" applyFont="1" applyBorder="1" applyAlignment="1" applyProtection="1">
      <alignment horizontal="centerContinuous" vertical="center"/>
      <protection/>
    </xf>
    <xf numFmtId="176" fontId="2" fillId="0" borderId="16" xfId="0" applyNumberFormat="1" applyFont="1" applyBorder="1" applyAlignment="1" applyProtection="1">
      <alignment horizontal="centerContinuous" vertical="center"/>
      <protection/>
    </xf>
    <xf numFmtId="176" fontId="2" fillId="0" borderId="15" xfId="0" applyNumberFormat="1" applyFont="1" applyBorder="1" applyAlignment="1" applyProtection="1">
      <alignment horizontal="centerContinuous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Border="1" applyAlignment="1" applyProtection="1">
      <alignment vertical="center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Continuous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 quotePrefix="1">
      <alignment horizontal="center"/>
      <protection locked="0"/>
    </xf>
    <xf numFmtId="177" fontId="2" fillId="0" borderId="22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6" fontId="2" fillId="0" borderId="22" xfId="0" applyNumberFormat="1" applyFont="1" applyBorder="1" applyAlignment="1" applyProtection="1" quotePrefix="1">
      <alignment horizontal="center"/>
      <protection locked="0"/>
    </xf>
    <xf numFmtId="176" fontId="2" fillId="0" borderId="22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center"/>
      <protection locked="0"/>
    </xf>
    <xf numFmtId="177" fontId="7" fillId="0" borderId="22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176" fontId="7" fillId="0" borderId="22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7" fontId="2" fillId="0" borderId="22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2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 horizontal="center"/>
      <protection locked="0"/>
    </xf>
    <xf numFmtId="178" fontId="7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distributed"/>
      <protection locked="0"/>
    </xf>
    <xf numFmtId="177" fontId="2" fillId="0" borderId="22" xfId="0" applyNumberFormat="1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 horizontal="right"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 quotePrefix="1">
      <alignment horizontal="center"/>
      <protection/>
    </xf>
    <xf numFmtId="176" fontId="2" fillId="0" borderId="17" xfId="0" applyNumberFormat="1" applyFont="1" applyBorder="1" applyAlignment="1" applyProtection="1">
      <alignment horizontal="distributed"/>
      <protection locked="0"/>
    </xf>
    <xf numFmtId="177" fontId="2" fillId="0" borderId="23" xfId="0" applyNumberFormat="1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distributed"/>
      <protection locked="0"/>
    </xf>
    <xf numFmtId="0" fontId="2" fillId="0" borderId="19" xfId="0" applyFont="1" applyBorder="1" applyAlignment="1">
      <alignment horizontal="distributed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 textRotation="255"/>
      <protection/>
    </xf>
    <xf numFmtId="0" fontId="6" fillId="0" borderId="2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/>
    </xf>
    <xf numFmtId="176" fontId="6" fillId="0" borderId="26" xfId="0" applyNumberFormat="1" applyFont="1" applyBorder="1" applyAlignment="1" applyProtection="1">
      <alignment horizontal="center" vertical="center" wrapText="1"/>
      <protection/>
    </xf>
    <xf numFmtId="176" fontId="6" fillId="0" borderId="2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D16">
      <selection activeCell="S39" sqref="S39"/>
    </sheetView>
  </sheetViews>
  <sheetFormatPr defaultColWidth="15.25390625" defaultRowHeight="12" customHeight="1"/>
  <cols>
    <col min="1" max="1" width="3.125" style="1" customWidth="1"/>
    <col min="2" max="2" width="15.875" style="1" customWidth="1"/>
    <col min="3" max="19" width="10.00390625" style="1" customWidth="1"/>
    <col min="20" max="21" width="6.75390625" style="1" customWidth="1"/>
    <col min="22" max="16384" width="15.25390625" style="1" customWidth="1"/>
  </cols>
  <sheetData>
    <row r="1" spans="2:20" ht="18" customHeight="1">
      <c r="B1" s="2" t="s">
        <v>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19" ht="18" customHeight="1" thickBo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 t="s">
        <v>0</v>
      </c>
    </row>
    <row r="3" spans="1:20" ht="15" customHeight="1" thickTop="1">
      <c r="A3" s="5"/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69" t="s">
        <v>2</v>
      </c>
    </row>
    <row r="4" spans="1:20" s="16" customFormat="1" ht="15" customHeight="1">
      <c r="A4" s="10"/>
      <c r="B4" s="11" t="s">
        <v>3</v>
      </c>
      <c r="C4" s="61" t="s">
        <v>4</v>
      </c>
      <c r="D4" s="63" t="s">
        <v>5</v>
      </c>
      <c r="E4" s="64"/>
      <c r="F4" s="64"/>
      <c r="G4" s="64"/>
      <c r="H4" s="73"/>
      <c r="I4" s="67" t="s">
        <v>6</v>
      </c>
      <c r="J4" s="63" t="s">
        <v>7</v>
      </c>
      <c r="K4" s="64"/>
      <c r="L4" s="73"/>
      <c r="M4" s="61" t="s">
        <v>8</v>
      </c>
      <c r="N4" s="61" t="s">
        <v>9</v>
      </c>
      <c r="O4" s="75" t="s">
        <v>10</v>
      </c>
      <c r="P4" s="12" t="s">
        <v>11</v>
      </c>
      <c r="Q4" s="13"/>
      <c r="R4" s="14"/>
      <c r="S4" s="15"/>
      <c r="T4" s="70"/>
    </row>
    <row r="5" spans="1:20" s="16" customFormat="1" ht="15" customHeight="1">
      <c r="A5" s="10"/>
      <c r="B5" s="17" t="s">
        <v>12</v>
      </c>
      <c r="C5" s="72"/>
      <c r="D5" s="67" t="s">
        <v>13</v>
      </c>
      <c r="E5" s="67" t="s">
        <v>14</v>
      </c>
      <c r="F5" s="67" t="s">
        <v>15</v>
      </c>
      <c r="G5" s="67" t="s">
        <v>16</v>
      </c>
      <c r="H5" s="61" t="s">
        <v>17</v>
      </c>
      <c r="I5" s="74"/>
      <c r="J5" s="67" t="s">
        <v>13</v>
      </c>
      <c r="K5" s="67" t="s">
        <v>14</v>
      </c>
      <c r="L5" s="67" t="s">
        <v>18</v>
      </c>
      <c r="M5" s="72"/>
      <c r="N5" s="72"/>
      <c r="O5" s="76"/>
      <c r="P5" s="61" t="s">
        <v>13</v>
      </c>
      <c r="Q5" s="61" t="s">
        <v>19</v>
      </c>
      <c r="R5" s="63" t="s">
        <v>20</v>
      </c>
      <c r="S5" s="64"/>
      <c r="T5" s="70"/>
    </row>
    <row r="6" spans="1:20" s="16" customFormat="1" ht="15" customHeight="1">
      <c r="A6" s="18"/>
      <c r="B6" s="19"/>
      <c r="C6" s="62"/>
      <c r="D6" s="68"/>
      <c r="E6" s="68"/>
      <c r="F6" s="68"/>
      <c r="G6" s="68"/>
      <c r="H6" s="62"/>
      <c r="I6" s="68"/>
      <c r="J6" s="68"/>
      <c r="K6" s="68"/>
      <c r="L6" s="68"/>
      <c r="M6" s="62"/>
      <c r="N6" s="62"/>
      <c r="O6" s="77"/>
      <c r="P6" s="62"/>
      <c r="Q6" s="62"/>
      <c r="R6" s="20" t="s">
        <v>21</v>
      </c>
      <c r="S6" s="21" t="s">
        <v>22</v>
      </c>
      <c r="T6" s="71"/>
    </row>
    <row r="7" spans="2:20" ht="12" customHeight="1">
      <c r="B7" s="22" t="s">
        <v>23</v>
      </c>
      <c r="C7" s="23">
        <v>276813</v>
      </c>
      <c r="D7" s="24">
        <v>66109</v>
      </c>
      <c r="E7" s="24">
        <v>9356</v>
      </c>
      <c r="F7" s="24">
        <v>55905</v>
      </c>
      <c r="G7" s="25">
        <v>682</v>
      </c>
      <c r="H7" s="24">
        <v>166</v>
      </c>
      <c r="I7" s="26">
        <v>2909</v>
      </c>
      <c r="J7" s="26">
        <v>109096</v>
      </c>
      <c r="K7" s="26">
        <v>636</v>
      </c>
      <c r="L7" s="26">
        <v>108460</v>
      </c>
      <c r="M7" s="26">
        <v>3500</v>
      </c>
      <c r="N7" s="26">
        <v>972</v>
      </c>
      <c r="O7" s="26">
        <v>1916</v>
      </c>
      <c r="P7" s="26">
        <v>92222</v>
      </c>
      <c r="Q7" s="25">
        <v>4887</v>
      </c>
      <c r="R7" s="25">
        <v>43623</v>
      </c>
      <c r="S7" s="25">
        <v>43712</v>
      </c>
      <c r="T7" s="27" t="s">
        <v>24</v>
      </c>
    </row>
    <row r="8" spans="2:20" ht="12" customHeight="1">
      <c r="B8" s="22" t="s">
        <v>25</v>
      </c>
      <c r="C8" s="23">
        <v>295055</v>
      </c>
      <c r="D8" s="24">
        <v>68867</v>
      </c>
      <c r="E8" s="24">
        <v>9793</v>
      </c>
      <c r="F8" s="24">
        <v>58337</v>
      </c>
      <c r="G8" s="25">
        <v>571</v>
      </c>
      <c r="H8" s="24">
        <v>166</v>
      </c>
      <c r="I8" s="25">
        <v>2846</v>
      </c>
      <c r="J8" s="25">
        <v>128542</v>
      </c>
      <c r="K8" s="25">
        <v>790</v>
      </c>
      <c r="L8" s="25">
        <v>127752</v>
      </c>
      <c r="M8" s="25">
        <v>3703</v>
      </c>
      <c r="N8" s="25">
        <v>1047</v>
      </c>
      <c r="O8" s="25">
        <v>2014</v>
      </c>
      <c r="P8" s="25">
        <v>88036</v>
      </c>
      <c r="Q8" s="25">
        <v>4029</v>
      </c>
      <c r="R8" s="25">
        <v>41574</v>
      </c>
      <c r="S8" s="25">
        <v>42433</v>
      </c>
      <c r="T8" s="27" t="s">
        <v>26</v>
      </c>
    </row>
    <row r="9" spans="2:20" ht="12" customHeight="1">
      <c r="B9" s="22" t="s">
        <v>27</v>
      </c>
      <c r="C9" s="23">
        <v>316493</v>
      </c>
      <c r="D9" s="24">
        <v>71990</v>
      </c>
      <c r="E9" s="24">
        <v>10187</v>
      </c>
      <c r="F9" s="24">
        <v>61172</v>
      </c>
      <c r="G9" s="25">
        <v>447</v>
      </c>
      <c r="H9" s="24">
        <v>184</v>
      </c>
      <c r="I9" s="25">
        <v>2791</v>
      </c>
      <c r="J9" s="25">
        <v>150667</v>
      </c>
      <c r="K9" s="25">
        <v>1000</v>
      </c>
      <c r="L9" s="25">
        <v>149667</v>
      </c>
      <c r="M9" s="25">
        <v>4008</v>
      </c>
      <c r="N9" s="25">
        <v>1126</v>
      </c>
      <c r="O9" s="25">
        <v>2026</v>
      </c>
      <c r="P9" s="25">
        <v>83885</v>
      </c>
      <c r="Q9" s="25">
        <v>116</v>
      </c>
      <c r="R9" s="25">
        <v>43521</v>
      </c>
      <c r="S9" s="25">
        <v>40248</v>
      </c>
      <c r="T9" s="27" t="s">
        <v>28</v>
      </c>
    </row>
    <row r="10" spans="2:20" ht="12" customHeight="1">
      <c r="B10" s="22" t="s">
        <v>29</v>
      </c>
      <c r="C10" s="23">
        <v>333682</v>
      </c>
      <c r="D10" s="24">
        <v>75345</v>
      </c>
      <c r="E10" s="24">
        <v>10568</v>
      </c>
      <c r="F10" s="24">
        <v>64231</v>
      </c>
      <c r="G10" s="25">
        <v>341</v>
      </c>
      <c r="H10" s="24">
        <v>205</v>
      </c>
      <c r="I10" s="25">
        <v>2776</v>
      </c>
      <c r="J10" s="25">
        <v>168873</v>
      </c>
      <c r="K10" s="25">
        <v>1290</v>
      </c>
      <c r="L10" s="25">
        <v>167583</v>
      </c>
      <c r="M10" s="25">
        <v>4193</v>
      </c>
      <c r="N10" s="25">
        <v>1209</v>
      </c>
      <c r="O10" s="25">
        <v>2254</v>
      </c>
      <c r="P10" s="25">
        <v>79032</v>
      </c>
      <c r="Q10" s="25">
        <v>0</v>
      </c>
      <c r="R10" s="25">
        <v>42832</v>
      </c>
      <c r="S10" s="25">
        <v>36200</v>
      </c>
      <c r="T10" s="27" t="s">
        <v>30</v>
      </c>
    </row>
    <row r="11" spans="2:20" ht="11.25" customHeight="1">
      <c r="B11" s="22"/>
      <c r="C11" s="23"/>
      <c r="D11" s="24"/>
      <c r="E11" s="24"/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8"/>
    </row>
    <row r="12" spans="2:20" s="29" customFormat="1" ht="12" customHeight="1">
      <c r="B12" s="30" t="s">
        <v>31</v>
      </c>
      <c r="C12" s="31">
        <v>357402</v>
      </c>
      <c r="D12" s="32">
        <v>78022</v>
      </c>
      <c r="E12" s="32">
        <v>11153</v>
      </c>
      <c r="F12" s="32">
        <v>66353</v>
      </c>
      <c r="G12" s="33">
        <v>307</v>
      </c>
      <c r="H12" s="32">
        <v>209</v>
      </c>
      <c r="I12" s="32">
        <v>2732</v>
      </c>
      <c r="J12" s="32">
        <v>185991</v>
      </c>
      <c r="K12" s="32">
        <v>1671</v>
      </c>
      <c r="L12" s="32">
        <v>184320</v>
      </c>
      <c r="M12" s="32">
        <v>4470</v>
      </c>
      <c r="N12" s="32">
        <v>1269</v>
      </c>
      <c r="O12" s="32">
        <v>2385</v>
      </c>
      <c r="P12" s="32">
        <v>82533</v>
      </c>
      <c r="Q12" s="32">
        <v>6</v>
      </c>
      <c r="R12" s="32">
        <v>47337</v>
      </c>
      <c r="S12" s="32">
        <v>35190</v>
      </c>
      <c r="T12" s="34" t="s">
        <v>32</v>
      </c>
    </row>
    <row r="13" spans="2:20" ht="6" customHeight="1">
      <c r="B13" s="35"/>
      <c r="C13" s="36"/>
      <c r="D13" s="25"/>
      <c r="E13" s="37" t="s">
        <v>33</v>
      </c>
      <c r="F13" s="37" t="s">
        <v>33</v>
      </c>
      <c r="G13" s="37"/>
      <c r="H13" s="37" t="s">
        <v>33</v>
      </c>
      <c r="I13" s="37" t="s">
        <v>33</v>
      </c>
      <c r="J13" s="25"/>
      <c r="K13" s="37" t="s">
        <v>33</v>
      </c>
      <c r="L13" s="37" t="s">
        <v>33</v>
      </c>
      <c r="M13" s="37" t="s">
        <v>33</v>
      </c>
      <c r="N13" s="37" t="s">
        <v>33</v>
      </c>
      <c r="O13" s="37" t="s">
        <v>33</v>
      </c>
      <c r="P13" s="38"/>
      <c r="Q13" s="25"/>
      <c r="R13" s="25"/>
      <c r="S13" s="25"/>
      <c r="T13" s="28"/>
    </row>
    <row r="14" spans="2:20" s="29" customFormat="1" ht="12" customHeight="1">
      <c r="B14" s="39" t="s">
        <v>34</v>
      </c>
      <c r="C14" s="31">
        <f aca="true" t="shared" si="0" ref="C14:S14">SUM(C18:C28)</f>
        <v>249480</v>
      </c>
      <c r="D14" s="32">
        <f t="shared" si="0"/>
        <v>54374</v>
      </c>
      <c r="E14" s="32">
        <f t="shared" si="0"/>
        <v>8324</v>
      </c>
      <c r="F14" s="32">
        <f t="shared" si="0"/>
        <v>45641</v>
      </c>
      <c r="G14" s="32">
        <f t="shared" si="0"/>
        <v>214</v>
      </c>
      <c r="H14" s="32">
        <f t="shared" si="0"/>
        <v>195</v>
      </c>
      <c r="I14" s="32">
        <f t="shared" si="0"/>
        <v>2303</v>
      </c>
      <c r="J14" s="32">
        <f t="shared" si="0"/>
        <v>132044</v>
      </c>
      <c r="K14" s="32">
        <f t="shared" si="0"/>
        <v>1364</v>
      </c>
      <c r="L14" s="32">
        <f t="shared" si="0"/>
        <v>130680</v>
      </c>
      <c r="M14" s="32">
        <f t="shared" si="0"/>
        <v>3301</v>
      </c>
      <c r="N14" s="32">
        <f t="shared" si="0"/>
        <v>919</v>
      </c>
      <c r="O14" s="32">
        <f t="shared" si="0"/>
        <v>1662</v>
      </c>
      <c r="P14" s="32">
        <f t="shared" si="0"/>
        <v>54877</v>
      </c>
      <c r="Q14" s="32">
        <f t="shared" si="0"/>
        <v>6</v>
      </c>
      <c r="R14" s="32">
        <f t="shared" si="0"/>
        <v>29986</v>
      </c>
      <c r="S14" s="32">
        <f t="shared" si="0"/>
        <v>24885</v>
      </c>
      <c r="T14" s="40" t="s">
        <v>35</v>
      </c>
    </row>
    <row r="15" spans="2:20" s="29" customFormat="1" ht="12" customHeight="1">
      <c r="B15" s="39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1"/>
      <c r="Q15" s="32"/>
      <c r="R15" s="32"/>
      <c r="S15" s="32"/>
      <c r="T15" s="40"/>
    </row>
    <row r="16" spans="2:20" s="29" customFormat="1" ht="12" customHeight="1">
      <c r="B16" s="42" t="s">
        <v>36</v>
      </c>
      <c r="C16" s="32">
        <f aca="true" t="shared" si="1" ref="C16:H16">SUM(C29:C41)</f>
        <v>107922</v>
      </c>
      <c r="D16" s="32">
        <f t="shared" si="1"/>
        <v>23648</v>
      </c>
      <c r="E16" s="32">
        <f t="shared" si="1"/>
        <v>2829</v>
      </c>
      <c r="F16" s="32">
        <f t="shared" si="1"/>
        <v>20712</v>
      </c>
      <c r="G16" s="32">
        <f t="shared" si="1"/>
        <v>93</v>
      </c>
      <c r="H16" s="32">
        <f t="shared" si="1"/>
        <v>14</v>
      </c>
      <c r="I16" s="32">
        <f aca="true" t="shared" si="2" ref="I16:S16">SUM(I29:I41)</f>
        <v>429</v>
      </c>
      <c r="J16" s="32">
        <f t="shared" si="2"/>
        <v>53947</v>
      </c>
      <c r="K16" s="32">
        <f t="shared" si="2"/>
        <v>307</v>
      </c>
      <c r="L16" s="32">
        <f t="shared" si="2"/>
        <v>53640</v>
      </c>
      <c r="M16" s="32">
        <f t="shared" si="2"/>
        <v>1169</v>
      </c>
      <c r="N16" s="32">
        <f t="shared" si="2"/>
        <v>350</v>
      </c>
      <c r="O16" s="32">
        <f t="shared" si="2"/>
        <v>723</v>
      </c>
      <c r="P16" s="32">
        <f t="shared" si="2"/>
        <v>27656</v>
      </c>
      <c r="Q16" s="43">
        <v>0</v>
      </c>
      <c r="R16" s="32">
        <f t="shared" si="2"/>
        <v>17351</v>
      </c>
      <c r="S16" s="32">
        <f t="shared" si="2"/>
        <v>10305</v>
      </c>
      <c r="T16" s="40" t="s">
        <v>37</v>
      </c>
    </row>
    <row r="17" spans="2:20" ht="12" customHeight="1">
      <c r="B17" s="35"/>
      <c r="C17" s="3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8"/>
      <c r="Q17" s="25"/>
      <c r="R17" s="25"/>
      <c r="S17" s="25"/>
      <c r="T17" s="28"/>
    </row>
    <row r="18" spans="1:20" ht="12" customHeight="1">
      <c r="A18" s="44">
        <v>1</v>
      </c>
      <c r="B18" s="45" t="s">
        <v>38</v>
      </c>
      <c r="C18" s="46">
        <f aca="true" t="shared" si="3" ref="C18:C41">SUM(D18+J18+M18+N18+O18+P18+I18)</f>
        <v>108926</v>
      </c>
      <c r="D18" s="47">
        <f aca="true" t="shared" si="4" ref="D18:D41">SUM(E18:H18)</f>
        <v>23557</v>
      </c>
      <c r="E18" s="25">
        <v>3880</v>
      </c>
      <c r="F18" s="25">
        <v>19503</v>
      </c>
      <c r="G18" s="25">
        <v>43</v>
      </c>
      <c r="H18" s="25">
        <v>131</v>
      </c>
      <c r="I18" s="25">
        <v>1269</v>
      </c>
      <c r="J18" s="47">
        <f aca="true" t="shared" si="5" ref="J18:J41">K18+L18</f>
        <v>62278</v>
      </c>
      <c r="K18" s="25">
        <v>619</v>
      </c>
      <c r="L18" s="25">
        <v>61659</v>
      </c>
      <c r="M18" s="25">
        <v>1703</v>
      </c>
      <c r="N18" s="25">
        <v>477</v>
      </c>
      <c r="O18" s="25">
        <v>722</v>
      </c>
      <c r="P18" s="48">
        <f aca="true" t="shared" si="6" ref="P18:P41">SUM(Q18:S18)</f>
        <v>18920</v>
      </c>
      <c r="Q18" s="49">
        <v>3</v>
      </c>
      <c r="R18" s="25">
        <v>9574</v>
      </c>
      <c r="S18" s="25">
        <v>9343</v>
      </c>
      <c r="T18" s="27" t="s">
        <v>39</v>
      </c>
    </row>
    <row r="19" spans="1:20" ht="12" customHeight="1">
      <c r="A19" s="44">
        <v>2</v>
      </c>
      <c r="B19" s="45" t="s">
        <v>40</v>
      </c>
      <c r="C19" s="46">
        <f t="shared" si="3"/>
        <v>33721</v>
      </c>
      <c r="D19" s="47">
        <f t="shared" si="4"/>
        <v>6593</v>
      </c>
      <c r="E19" s="25">
        <v>567</v>
      </c>
      <c r="F19" s="25">
        <v>5964</v>
      </c>
      <c r="G19" s="25">
        <v>40</v>
      </c>
      <c r="H19" s="25">
        <v>22</v>
      </c>
      <c r="I19" s="25">
        <v>351</v>
      </c>
      <c r="J19" s="47">
        <f t="shared" si="5"/>
        <v>18996</v>
      </c>
      <c r="K19" s="25">
        <v>275</v>
      </c>
      <c r="L19" s="25">
        <v>18721</v>
      </c>
      <c r="M19" s="25">
        <v>313</v>
      </c>
      <c r="N19" s="25">
        <v>63</v>
      </c>
      <c r="O19" s="25">
        <v>285</v>
      </c>
      <c r="P19" s="48">
        <f t="shared" si="6"/>
        <v>7120</v>
      </c>
      <c r="Q19" s="49">
        <v>1</v>
      </c>
      <c r="R19" s="25">
        <v>3411</v>
      </c>
      <c r="S19" s="25">
        <v>3708</v>
      </c>
      <c r="T19" s="27" t="s">
        <v>41</v>
      </c>
    </row>
    <row r="20" spans="1:20" ht="12" customHeight="1">
      <c r="A20" s="44">
        <v>3</v>
      </c>
      <c r="B20" s="45" t="s">
        <v>42</v>
      </c>
      <c r="C20" s="46">
        <f t="shared" si="3"/>
        <v>17066</v>
      </c>
      <c r="D20" s="47">
        <f t="shared" si="4"/>
        <v>3850</v>
      </c>
      <c r="E20" s="25">
        <v>591</v>
      </c>
      <c r="F20" s="25">
        <v>3224</v>
      </c>
      <c r="G20" s="25">
        <v>27</v>
      </c>
      <c r="H20" s="25">
        <v>8</v>
      </c>
      <c r="I20" s="25">
        <v>122</v>
      </c>
      <c r="J20" s="47">
        <f t="shared" si="5"/>
        <v>8039</v>
      </c>
      <c r="K20" s="25">
        <v>92</v>
      </c>
      <c r="L20" s="25">
        <v>7947</v>
      </c>
      <c r="M20" s="25">
        <v>169</v>
      </c>
      <c r="N20" s="25">
        <v>56</v>
      </c>
      <c r="O20" s="25">
        <v>116</v>
      </c>
      <c r="P20" s="48">
        <f t="shared" si="6"/>
        <v>4714</v>
      </c>
      <c r="Q20" s="25">
        <v>0</v>
      </c>
      <c r="R20" s="25">
        <v>2765</v>
      </c>
      <c r="S20" s="25">
        <v>1949</v>
      </c>
      <c r="T20" s="27" t="s">
        <v>43</v>
      </c>
    </row>
    <row r="21" spans="1:20" ht="12" customHeight="1">
      <c r="A21" s="44">
        <v>4</v>
      </c>
      <c r="B21" s="45" t="s">
        <v>44</v>
      </c>
      <c r="C21" s="46">
        <f t="shared" si="3"/>
        <v>21071</v>
      </c>
      <c r="D21" s="47">
        <f t="shared" si="4"/>
        <v>4962</v>
      </c>
      <c r="E21" s="25">
        <v>918</v>
      </c>
      <c r="F21" s="25">
        <v>4011</v>
      </c>
      <c r="G21" s="25">
        <v>23</v>
      </c>
      <c r="H21" s="25">
        <v>10</v>
      </c>
      <c r="I21" s="25">
        <v>178</v>
      </c>
      <c r="J21" s="47">
        <f t="shared" si="5"/>
        <v>9750</v>
      </c>
      <c r="K21" s="25">
        <v>104</v>
      </c>
      <c r="L21" s="25">
        <v>9646</v>
      </c>
      <c r="M21" s="25">
        <v>207</v>
      </c>
      <c r="N21" s="25">
        <v>61</v>
      </c>
      <c r="O21" s="25">
        <v>92</v>
      </c>
      <c r="P21" s="48">
        <f t="shared" si="6"/>
        <v>5821</v>
      </c>
      <c r="Q21" s="25">
        <v>1</v>
      </c>
      <c r="R21" s="25">
        <v>3205</v>
      </c>
      <c r="S21" s="25">
        <v>2615</v>
      </c>
      <c r="T21" s="27" t="s">
        <v>45</v>
      </c>
    </row>
    <row r="22" spans="1:20" ht="12" customHeight="1">
      <c r="A22" s="44">
        <v>5</v>
      </c>
      <c r="B22" s="45" t="s">
        <v>46</v>
      </c>
      <c r="C22" s="46">
        <f t="shared" si="3"/>
        <v>14889</v>
      </c>
      <c r="D22" s="47">
        <f t="shared" si="4"/>
        <v>3124</v>
      </c>
      <c r="E22" s="25">
        <v>610</v>
      </c>
      <c r="F22" s="25">
        <v>2500</v>
      </c>
      <c r="G22" s="25">
        <v>5</v>
      </c>
      <c r="H22" s="25">
        <v>9</v>
      </c>
      <c r="I22" s="25">
        <v>96</v>
      </c>
      <c r="J22" s="47">
        <f t="shared" si="5"/>
        <v>7629</v>
      </c>
      <c r="K22" s="25">
        <v>80</v>
      </c>
      <c r="L22" s="25">
        <v>7549</v>
      </c>
      <c r="M22" s="25">
        <v>223</v>
      </c>
      <c r="N22" s="25">
        <v>42</v>
      </c>
      <c r="O22" s="25">
        <v>120</v>
      </c>
      <c r="P22" s="48">
        <f t="shared" si="6"/>
        <v>3655</v>
      </c>
      <c r="Q22" s="25">
        <v>0</v>
      </c>
      <c r="R22" s="25">
        <v>2169</v>
      </c>
      <c r="S22" s="25">
        <v>1486</v>
      </c>
      <c r="T22" s="27" t="s">
        <v>47</v>
      </c>
    </row>
    <row r="23" spans="1:20" ht="12" customHeight="1">
      <c r="A23" s="44">
        <v>6</v>
      </c>
      <c r="B23" s="45" t="s">
        <v>48</v>
      </c>
      <c r="C23" s="46">
        <f t="shared" si="3"/>
        <v>11044</v>
      </c>
      <c r="D23" s="47">
        <f t="shared" si="4"/>
        <v>2230</v>
      </c>
      <c r="E23" s="25">
        <v>354</v>
      </c>
      <c r="F23" s="25">
        <v>1852</v>
      </c>
      <c r="G23" s="25">
        <v>23</v>
      </c>
      <c r="H23" s="25">
        <v>1</v>
      </c>
      <c r="I23" s="25">
        <v>60</v>
      </c>
      <c r="J23" s="47">
        <f t="shared" si="5"/>
        <v>5617</v>
      </c>
      <c r="K23" s="25">
        <v>63</v>
      </c>
      <c r="L23" s="25">
        <v>5554</v>
      </c>
      <c r="M23" s="25">
        <v>117</v>
      </c>
      <c r="N23" s="25">
        <v>12</v>
      </c>
      <c r="O23" s="25">
        <v>91</v>
      </c>
      <c r="P23" s="48">
        <f t="shared" si="6"/>
        <v>2917</v>
      </c>
      <c r="Q23" s="25">
        <v>1</v>
      </c>
      <c r="R23" s="25">
        <v>1770</v>
      </c>
      <c r="S23" s="25">
        <v>1146</v>
      </c>
      <c r="T23" s="27" t="s">
        <v>49</v>
      </c>
    </row>
    <row r="24" spans="1:20" ht="12" customHeight="1">
      <c r="A24" s="44">
        <v>7</v>
      </c>
      <c r="B24" s="45" t="s">
        <v>50</v>
      </c>
      <c r="C24" s="46">
        <f t="shared" si="3"/>
        <v>6746</v>
      </c>
      <c r="D24" s="47">
        <f t="shared" si="4"/>
        <v>1504</v>
      </c>
      <c r="E24" s="25">
        <v>288</v>
      </c>
      <c r="F24" s="25">
        <v>1206</v>
      </c>
      <c r="G24" s="25">
        <v>9</v>
      </c>
      <c r="H24" s="50">
        <v>1</v>
      </c>
      <c r="I24" s="25">
        <v>43</v>
      </c>
      <c r="J24" s="47">
        <f t="shared" si="5"/>
        <v>3063</v>
      </c>
      <c r="K24" s="25">
        <v>28</v>
      </c>
      <c r="L24" s="25">
        <v>3035</v>
      </c>
      <c r="M24" s="25">
        <v>141</v>
      </c>
      <c r="N24" s="25">
        <v>27</v>
      </c>
      <c r="O24" s="25">
        <v>45</v>
      </c>
      <c r="P24" s="48">
        <f t="shared" si="6"/>
        <v>1923</v>
      </c>
      <c r="Q24" s="25">
        <v>0</v>
      </c>
      <c r="R24" s="25">
        <v>1099</v>
      </c>
      <c r="S24" s="25">
        <v>824</v>
      </c>
      <c r="T24" s="27" t="s">
        <v>51</v>
      </c>
    </row>
    <row r="25" spans="1:20" ht="12" customHeight="1">
      <c r="A25" s="44">
        <v>8</v>
      </c>
      <c r="B25" s="45" t="s">
        <v>52</v>
      </c>
      <c r="C25" s="46">
        <f t="shared" si="3"/>
        <v>6901</v>
      </c>
      <c r="D25" s="47">
        <f t="shared" si="4"/>
        <v>1570</v>
      </c>
      <c r="E25" s="25">
        <v>172</v>
      </c>
      <c r="F25" s="25">
        <v>1395</v>
      </c>
      <c r="G25" s="25">
        <v>2</v>
      </c>
      <c r="H25" s="25">
        <v>1</v>
      </c>
      <c r="I25" s="25">
        <v>28</v>
      </c>
      <c r="J25" s="47">
        <f t="shared" si="5"/>
        <v>3330</v>
      </c>
      <c r="K25" s="25">
        <v>20</v>
      </c>
      <c r="L25" s="25">
        <v>3310</v>
      </c>
      <c r="M25" s="25">
        <v>92</v>
      </c>
      <c r="N25" s="25">
        <v>24</v>
      </c>
      <c r="O25" s="25">
        <v>49</v>
      </c>
      <c r="P25" s="48">
        <f t="shared" si="6"/>
        <v>1808</v>
      </c>
      <c r="Q25" s="25">
        <v>0</v>
      </c>
      <c r="R25" s="25">
        <v>1087</v>
      </c>
      <c r="S25" s="25">
        <v>721</v>
      </c>
      <c r="T25" s="27" t="s">
        <v>53</v>
      </c>
    </row>
    <row r="26" spans="1:20" ht="12" customHeight="1">
      <c r="A26" s="44">
        <v>9</v>
      </c>
      <c r="B26" s="45" t="s">
        <v>54</v>
      </c>
      <c r="C26" s="46">
        <f t="shared" si="3"/>
        <v>6501</v>
      </c>
      <c r="D26" s="47">
        <f t="shared" si="4"/>
        <v>1757</v>
      </c>
      <c r="E26" s="25">
        <v>263</v>
      </c>
      <c r="F26" s="25">
        <v>1488</v>
      </c>
      <c r="G26" s="25">
        <v>6</v>
      </c>
      <c r="H26" s="50">
        <v>0</v>
      </c>
      <c r="I26" s="25">
        <v>37</v>
      </c>
      <c r="J26" s="47">
        <f t="shared" si="5"/>
        <v>2959</v>
      </c>
      <c r="K26" s="25">
        <v>20</v>
      </c>
      <c r="L26" s="25">
        <v>2939</v>
      </c>
      <c r="M26" s="25">
        <v>99</v>
      </c>
      <c r="N26" s="25">
        <v>33</v>
      </c>
      <c r="O26" s="25">
        <v>23</v>
      </c>
      <c r="P26" s="48">
        <f t="shared" si="6"/>
        <v>1593</v>
      </c>
      <c r="Q26" s="25">
        <v>0</v>
      </c>
      <c r="R26" s="25">
        <v>1002</v>
      </c>
      <c r="S26" s="25">
        <v>591</v>
      </c>
      <c r="T26" s="27" t="s">
        <v>55</v>
      </c>
    </row>
    <row r="27" spans="1:20" ht="12" customHeight="1">
      <c r="A27" s="51" t="s">
        <v>56</v>
      </c>
      <c r="B27" s="45" t="s">
        <v>57</v>
      </c>
      <c r="C27" s="46">
        <f t="shared" si="3"/>
        <v>7023</v>
      </c>
      <c r="D27" s="47">
        <f t="shared" si="4"/>
        <v>1753</v>
      </c>
      <c r="E27" s="25">
        <v>172</v>
      </c>
      <c r="F27" s="25">
        <v>1566</v>
      </c>
      <c r="G27" s="25">
        <v>8</v>
      </c>
      <c r="H27" s="50">
        <v>7</v>
      </c>
      <c r="I27" s="25">
        <v>39</v>
      </c>
      <c r="J27" s="47">
        <f t="shared" si="5"/>
        <v>3037</v>
      </c>
      <c r="K27" s="25">
        <v>20</v>
      </c>
      <c r="L27" s="25">
        <v>3017</v>
      </c>
      <c r="M27" s="25">
        <v>62</v>
      </c>
      <c r="N27" s="25">
        <v>12</v>
      </c>
      <c r="O27" s="25">
        <v>49</v>
      </c>
      <c r="P27" s="48">
        <f t="shared" si="6"/>
        <v>2071</v>
      </c>
      <c r="Q27" s="25">
        <v>0</v>
      </c>
      <c r="R27" s="25">
        <v>1267</v>
      </c>
      <c r="S27" s="25">
        <v>804</v>
      </c>
      <c r="T27" s="27" t="s">
        <v>58</v>
      </c>
    </row>
    <row r="28" spans="1:20" ht="12" customHeight="1">
      <c r="A28" s="51" t="s">
        <v>59</v>
      </c>
      <c r="B28" s="52" t="s">
        <v>60</v>
      </c>
      <c r="C28" s="46">
        <f t="shared" si="3"/>
        <v>15592</v>
      </c>
      <c r="D28" s="47">
        <f t="shared" si="4"/>
        <v>3474</v>
      </c>
      <c r="E28" s="25">
        <v>509</v>
      </c>
      <c r="F28" s="25">
        <v>2932</v>
      </c>
      <c r="G28" s="25">
        <v>28</v>
      </c>
      <c r="H28" s="25">
        <v>5</v>
      </c>
      <c r="I28" s="25">
        <v>80</v>
      </c>
      <c r="J28" s="47">
        <f t="shared" si="5"/>
        <v>7346</v>
      </c>
      <c r="K28" s="25">
        <v>43</v>
      </c>
      <c r="L28" s="25">
        <v>7303</v>
      </c>
      <c r="M28" s="25">
        <v>175</v>
      </c>
      <c r="N28" s="25">
        <v>112</v>
      </c>
      <c r="O28" s="25">
        <v>70</v>
      </c>
      <c r="P28" s="48">
        <f t="shared" si="6"/>
        <v>4335</v>
      </c>
      <c r="Q28" s="25">
        <v>0</v>
      </c>
      <c r="R28" s="25">
        <v>2637</v>
      </c>
      <c r="S28" s="25">
        <v>1698</v>
      </c>
      <c r="T28" s="27" t="s">
        <v>59</v>
      </c>
    </row>
    <row r="29" spans="1:20" ht="12" customHeight="1">
      <c r="A29" s="51" t="s">
        <v>61</v>
      </c>
      <c r="B29" s="52" t="s">
        <v>62</v>
      </c>
      <c r="C29" s="46">
        <f t="shared" si="3"/>
        <v>3200</v>
      </c>
      <c r="D29" s="47">
        <f t="shared" si="4"/>
        <v>776</v>
      </c>
      <c r="E29" s="25">
        <v>67</v>
      </c>
      <c r="F29" s="25">
        <v>700</v>
      </c>
      <c r="G29" s="25">
        <v>9</v>
      </c>
      <c r="H29" s="50">
        <v>0</v>
      </c>
      <c r="I29" s="25">
        <v>25</v>
      </c>
      <c r="J29" s="47">
        <f t="shared" si="5"/>
        <v>1468</v>
      </c>
      <c r="K29" s="25">
        <v>12</v>
      </c>
      <c r="L29" s="25">
        <v>1456</v>
      </c>
      <c r="M29" s="25">
        <v>39</v>
      </c>
      <c r="N29" s="25">
        <v>17</v>
      </c>
      <c r="O29" s="25">
        <v>18</v>
      </c>
      <c r="P29" s="48">
        <f t="shared" si="6"/>
        <v>857</v>
      </c>
      <c r="Q29" s="25">
        <v>0</v>
      </c>
      <c r="R29" s="25">
        <v>582</v>
      </c>
      <c r="S29" s="25">
        <v>275</v>
      </c>
      <c r="T29" s="27" t="s">
        <v>61</v>
      </c>
    </row>
    <row r="30" spans="1:20" ht="12" customHeight="1">
      <c r="A30" s="51" t="s">
        <v>63</v>
      </c>
      <c r="B30" s="52" t="s">
        <v>64</v>
      </c>
      <c r="C30" s="46">
        <f t="shared" si="3"/>
        <v>12645</v>
      </c>
      <c r="D30" s="47">
        <f t="shared" si="4"/>
        <v>3053</v>
      </c>
      <c r="E30" s="25">
        <v>359</v>
      </c>
      <c r="F30" s="25">
        <v>2668</v>
      </c>
      <c r="G30" s="25">
        <v>26</v>
      </c>
      <c r="H30" s="50">
        <v>0</v>
      </c>
      <c r="I30" s="25">
        <v>53</v>
      </c>
      <c r="J30" s="47">
        <f t="shared" si="5"/>
        <v>5498</v>
      </c>
      <c r="K30" s="25">
        <v>37</v>
      </c>
      <c r="L30" s="25">
        <v>5461</v>
      </c>
      <c r="M30" s="25">
        <v>118</v>
      </c>
      <c r="N30" s="25">
        <v>43</v>
      </c>
      <c r="O30" s="25">
        <v>59</v>
      </c>
      <c r="P30" s="48">
        <f t="shared" si="6"/>
        <v>3821</v>
      </c>
      <c r="Q30" s="25">
        <v>0</v>
      </c>
      <c r="R30" s="25">
        <v>2524</v>
      </c>
      <c r="S30" s="25">
        <v>1297</v>
      </c>
      <c r="T30" s="27" t="s">
        <v>63</v>
      </c>
    </row>
    <row r="31" spans="1:20" ht="12" customHeight="1">
      <c r="A31" s="51" t="s">
        <v>65</v>
      </c>
      <c r="B31" s="52" t="s">
        <v>66</v>
      </c>
      <c r="C31" s="46">
        <f t="shared" si="3"/>
        <v>9555</v>
      </c>
      <c r="D31" s="47">
        <f t="shared" si="4"/>
        <v>2314</v>
      </c>
      <c r="E31" s="25">
        <v>257</v>
      </c>
      <c r="F31" s="25">
        <v>2046</v>
      </c>
      <c r="G31" s="25">
        <v>10</v>
      </c>
      <c r="H31" s="38">
        <v>1</v>
      </c>
      <c r="I31" s="25">
        <v>29</v>
      </c>
      <c r="J31" s="47">
        <f t="shared" si="5"/>
        <v>4711</v>
      </c>
      <c r="K31" s="25">
        <v>29</v>
      </c>
      <c r="L31" s="25">
        <v>4682</v>
      </c>
      <c r="M31" s="25">
        <v>80</v>
      </c>
      <c r="N31" s="25">
        <v>27</v>
      </c>
      <c r="O31" s="25">
        <v>64</v>
      </c>
      <c r="P31" s="48">
        <f t="shared" si="6"/>
        <v>2330</v>
      </c>
      <c r="Q31" s="25">
        <v>0</v>
      </c>
      <c r="R31" s="25">
        <v>1387</v>
      </c>
      <c r="S31" s="25">
        <v>943</v>
      </c>
      <c r="T31" s="27" t="s">
        <v>65</v>
      </c>
    </row>
    <row r="32" spans="1:20" ht="12" customHeight="1">
      <c r="A32" s="51" t="s">
        <v>67</v>
      </c>
      <c r="B32" s="52" t="s">
        <v>68</v>
      </c>
      <c r="C32" s="46">
        <f t="shared" si="3"/>
        <v>12271</v>
      </c>
      <c r="D32" s="47">
        <f t="shared" si="4"/>
        <v>2345</v>
      </c>
      <c r="E32" s="25">
        <v>276</v>
      </c>
      <c r="F32" s="25">
        <v>2063</v>
      </c>
      <c r="G32" s="25">
        <v>5</v>
      </c>
      <c r="H32" s="25">
        <v>1</v>
      </c>
      <c r="I32" s="25">
        <v>48</v>
      </c>
      <c r="J32" s="47">
        <f t="shared" si="5"/>
        <v>6855</v>
      </c>
      <c r="K32" s="25">
        <v>45</v>
      </c>
      <c r="L32" s="25">
        <v>6810</v>
      </c>
      <c r="M32" s="25">
        <v>152</v>
      </c>
      <c r="N32" s="25">
        <v>22</v>
      </c>
      <c r="O32" s="25">
        <v>104</v>
      </c>
      <c r="P32" s="48">
        <f t="shared" si="6"/>
        <v>2745</v>
      </c>
      <c r="Q32" s="25">
        <v>0</v>
      </c>
      <c r="R32" s="25">
        <v>1558</v>
      </c>
      <c r="S32" s="25">
        <v>1187</v>
      </c>
      <c r="T32" s="27" t="s">
        <v>67</v>
      </c>
    </row>
    <row r="33" spans="1:20" ht="12" customHeight="1">
      <c r="A33" s="51" t="s">
        <v>69</v>
      </c>
      <c r="B33" s="52" t="s">
        <v>70</v>
      </c>
      <c r="C33" s="46">
        <f t="shared" si="3"/>
        <v>4759</v>
      </c>
      <c r="D33" s="47">
        <f>SUM(E33:H33)</f>
        <v>796</v>
      </c>
      <c r="E33" s="25">
        <v>95</v>
      </c>
      <c r="F33" s="25">
        <v>700</v>
      </c>
      <c r="G33" s="25">
        <v>1</v>
      </c>
      <c r="H33" s="50">
        <v>0</v>
      </c>
      <c r="I33" s="25">
        <v>19</v>
      </c>
      <c r="J33" s="47">
        <f t="shared" si="5"/>
        <v>2687</v>
      </c>
      <c r="K33" s="25">
        <v>5</v>
      </c>
      <c r="L33" s="25">
        <v>2682</v>
      </c>
      <c r="M33" s="25">
        <v>68</v>
      </c>
      <c r="N33" s="25">
        <v>14</v>
      </c>
      <c r="O33" s="25">
        <v>41</v>
      </c>
      <c r="P33" s="48">
        <f t="shared" si="6"/>
        <v>1134</v>
      </c>
      <c r="Q33" s="25">
        <v>0</v>
      </c>
      <c r="R33" s="25">
        <v>568</v>
      </c>
      <c r="S33" s="25">
        <v>566</v>
      </c>
      <c r="T33" s="27" t="s">
        <v>69</v>
      </c>
    </row>
    <row r="34" spans="1:20" ht="12" customHeight="1">
      <c r="A34" s="51" t="s">
        <v>71</v>
      </c>
      <c r="B34" s="52" t="s">
        <v>72</v>
      </c>
      <c r="C34" s="46">
        <f t="shared" si="3"/>
        <v>10911</v>
      </c>
      <c r="D34" s="47">
        <f t="shared" si="4"/>
        <v>2428</v>
      </c>
      <c r="E34" s="25">
        <v>325</v>
      </c>
      <c r="F34" s="25">
        <v>2096</v>
      </c>
      <c r="G34" s="25">
        <v>7</v>
      </c>
      <c r="H34" s="50">
        <v>0</v>
      </c>
      <c r="I34" s="25">
        <v>51</v>
      </c>
      <c r="J34" s="47">
        <f t="shared" si="5"/>
        <v>5231</v>
      </c>
      <c r="K34" s="25">
        <v>28</v>
      </c>
      <c r="L34" s="25">
        <v>5203</v>
      </c>
      <c r="M34" s="25">
        <v>142</v>
      </c>
      <c r="N34" s="25">
        <v>19</v>
      </c>
      <c r="O34" s="25">
        <v>70</v>
      </c>
      <c r="P34" s="48">
        <f t="shared" si="6"/>
        <v>2970</v>
      </c>
      <c r="Q34" s="25">
        <v>0</v>
      </c>
      <c r="R34" s="25">
        <v>2045</v>
      </c>
      <c r="S34" s="25">
        <v>925</v>
      </c>
      <c r="T34" s="27" t="s">
        <v>71</v>
      </c>
    </row>
    <row r="35" spans="1:20" ht="12" customHeight="1">
      <c r="A35" s="51" t="s">
        <v>73</v>
      </c>
      <c r="B35" s="52" t="s">
        <v>74</v>
      </c>
      <c r="C35" s="46">
        <f t="shared" si="3"/>
        <v>20008</v>
      </c>
      <c r="D35" s="47">
        <f t="shared" si="4"/>
        <v>3941</v>
      </c>
      <c r="E35" s="25">
        <v>537</v>
      </c>
      <c r="F35" s="25">
        <v>3384</v>
      </c>
      <c r="G35" s="25">
        <v>15</v>
      </c>
      <c r="H35" s="25">
        <v>5</v>
      </c>
      <c r="I35" s="25">
        <v>52</v>
      </c>
      <c r="J35" s="47">
        <f t="shared" si="5"/>
        <v>10729</v>
      </c>
      <c r="K35" s="25">
        <v>48</v>
      </c>
      <c r="L35" s="25">
        <v>10681</v>
      </c>
      <c r="M35" s="25">
        <v>277</v>
      </c>
      <c r="N35" s="25">
        <v>97</v>
      </c>
      <c r="O35" s="25">
        <v>149</v>
      </c>
      <c r="P35" s="48">
        <f t="shared" si="6"/>
        <v>4763</v>
      </c>
      <c r="Q35" s="25">
        <v>0</v>
      </c>
      <c r="R35" s="25">
        <v>2938</v>
      </c>
      <c r="S35" s="25">
        <v>1825</v>
      </c>
      <c r="T35" s="27" t="s">
        <v>73</v>
      </c>
    </row>
    <row r="36" spans="1:20" ht="12" customHeight="1">
      <c r="A36" s="51" t="s">
        <v>75</v>
      </c>
      <c r="B36" s="52" t="s">
        <v>76</v>
      </c>
      <c r="C36" s="46">
        <f t="shared" si="3"/>
        <v>4158</v>
      </c>
      <c r="D36" s="47">
        <f t="shared" si="4"/>
        <v>989</v>
      </c>
      <c r="E36" s="25">
        <v>111</v>
      </c>
      <c r="F36" s="25">
        <v>877</v>
      </c>
      <c r="G36" s="25">
        <v>1</v>
      </c>
      <c r="H36" s="50">
        <v>0</v>
      </c>
      <c r="I36" s="25">
        <v>1</v>
      </c>
      <c r="J36" s="47">
        <f t="shared" si="5"/>
        <v>2000</v>
      </c>
      <c r="K36" s="25">
        <v>7</v>
      </c>
      <c r="L36" s="25">
        <v>1993</v>
      </c>
      <c r="M36" s="25">
        <v>29</v>
      </c>
      <c r="N36" s="25">
        <v>16</v>
      </c>
      <c r="O36" s="25">
        <v>42</v>
      </c>
      <c r="P36" s="48">
        <f t="shared" si="6"/>
        <v>1081</v>
      </c>
      <c r="Q36" s="25">
        <v>0</v>
      </c>
      <c r="R36" s="25">
        <v>747</v>
      </c>
      <c r="S36" s="25">
        <v>334</v>
      </c>
      <c r="T36" s="27" t="s">
        <v>75</v>
      </c>
    </row>
    <row r="37" spans="1:20" ht="12" customHeight="1">
      <c r="A37" s="51" t="s">
        <v>77</v>
      </c>
      <c r="B37" s="52" t="s">
        <v>78</v>
      </c>
      <c r="C37" s="46">
        <f t="shared" si="3"/>
        <v>11869</v>
      </c>
      <c r="D37" s="47">
        <f t="shared" si="4"/>
        <v>3009</v>
      </c>
      <c r="E37" s="25">
        <v>386</v>
      </c>
      <c r="F37" s="25">
        <v>2612</v>
      </c>
      <c r="G37" s="25">
        <v>5</v>
      </c>
      <c r="H37" s="25">
        <v>6</v>
      </c>
      <c r="I37" s="25">
        <v>59</v>
      </c>
      <c r="J37" s="47">
        <f t="shared" si="5"/>
        <v>5872</v>
      </c>
      <c r="K37" s="25">
        <v>44</v>
      </c>
      <c r="L37" s="25">
        <v>5828</v>
      </c>
      <c r="M37" s="25">
        <v>143</v>
      </c>
      <c r="N37" s="25">
        <v>50</v>
      </c>
      <c r="O37" s="25">
        <v>60</v>
      </c>
      <c r="P37" s="48">
        <f t="shared" si="6"/>
        <v>2676</v>
      </c>
      <c r="Q37" s="25">
        <v>0</v>
      </c>
      <c r="R37" s="25">
        <v>1659</v>
      </c>
      <c r="S37" s="25">
        <v>1017</v>
      </c>
      <c r="T37" s="27" t="s">
        <v>77</v>
      </c>
    </row>
    <row r="38" spans="1:20" ht="12" customHeight="1">
      <c r="A38" s="51" t="s">
        <v>79</v>
      </c>
      <c r="B38" s="52" t="s">
        <v>80</v>
      </c>
      <c r="C38" s="46">
        <f t="shared" si="3"/>
        <v>6124</v>
      </c>
      <c r="D38" s="47">
        <f t="shared" si="4"/>
        <v>1637</v>
      </c>
      <c r="E38" s="25">
        <v>156</v>
      </c>
      <c r="F38" s="25">
        <v>1477</v>
      </c>
      <c r="G38" s="25">
        <v>3</v>
      </c>
      <c r="H38" s="38">
        <v>1</v>
      </c>
      <c r="I38" s="25">
        <v>41</v>
      </c>
      <c r="J38" s="47">
        <f t="shared" si="5"/>
        <v>2865</v>
      </c>
      <c r="K38" s="25">
        <v>21</v>
      </c>
      <c r="L38" s="25">
        <v>2844</v>
      </c>
      <c r="M38" s="25">
        <v>52</v>
      </c>
      <c r="N38" s="25">
        <v>6</v>
      </c>
      <c r="O38" s="25">
        <v>23</v>
      </c>
      <c r="P38" s="48">
        <f t="shared" si="6"/>
        <v>1500</v>
      </c>
      <c r="Q38" s="25">
        <v>0</v>
      </c>
      <c r="R38" s="25">
        <v>966</v>
      </c>
      <c r="S38" s="25">
        <v>534</v>
      </c>
      <c r="T38" s="27" t="s">
        <v>79</v>
      </c>
    </row>
    <row r="39" spans="1:20" ht="12" customHeight="1">
      <c r="A39" s="51" t="s">
        <v>81</v>
      </c>
      <c r="B39" s="52" t="s">
        <v>82</v>
      </c>
      <c r="C39" s="46">
        <f t="shared" si="3"/>
        <v>6931</v>
      </c>
      <c r="D39" s="47">
        <f t="shared" si="4"/>
        <v>1251</v>
      </c>
      <c r="E39" s="25">
        <v>179</v>
      </c>
      <c r="F39" s="25">
        <v>1067</v>
      </c>
      <c r="G39" s="25">
        <v>5</v>
      </c>
      <c r="H39" s="50">
        <v>0</v>
      </c>
      <c r="I39" s="25">
        <v>27</v>
      </c>
      <c r="J39" s="47">
        <f t="shared" si="5"/>
        <v>3483</v>
      </c>
      <c r="K39" s="25">
        <v>17</v>
      </c>
      <c r="L39" s="25">
        <v>3466</v>
      </c>
      <c r="M39" s="25">
        <v>48</v>
      </c>
      <c r="N39" s="25">
        <v>14</v>
      </c>
      <c r="O39" s="25">
        <v>54</v>
      </c>
      <c r="P39" s="48">
        <f t="shared" si="6"/>
        <v>2054</v>
      </c>
      <c r="Q39" s="25">
        <v>0</v>
      </c>
      <c r="R39" s="25">
        <v>1254</v>
      </c>
      <c r="S39" s="25">
        <v>800</v>
      </c>
      <c r="T39" s="27" t="s">
        <v>81</v>
      </c>
    </row>
    <row r="40" spans="1:20" ht="12" customHeight="1">
      <c r="A40" s="51" t="s">
        <v>83</v>
      </c>
      <c r="B40" s="52" t="s">
        <v>84</v>
      </c>
      <c r="C40" s="46">
        <f t="shared" si="3"/>
        <v>5490</v>
      </c>
      <c r="D40" s="47">
        <f t="shared" si="4"/>
        <v>1109</v>
      </c>
      <c r="E40" s="25">
        <v>81</v>
      </c>
      <c r="F40" s="25">
        <v>1022</v>
      </c>
      <c r="G40" s="25">
        <v>6</v>
      </c>
      <c r="H40" s="50">
        <v>0</v>
      </c>
      <c r="I40" s="25">
        <v>24</v>
      </c>
      <c r="J40" s="47">
        <f t="shared" si="5"/>
        <v>2547</v>
      </c>
      <c r="K40" s="25">
        <v>14</v>
      </c>
      <c r="L40" s="25">
        <v>2533</v>
      </c>
      <c r="M40" s="25">
        <v>21</v>
      </c>
      <c r="N40" s="25">
        <v>25</v>
      </c>
      <c r="O40" s="25">
        <v>39</v>
      </c>
      <c r="P40" s="48">
        <f t="shared" si="6"/>
        <v>1725</v>
      </c>
      <c r="Q40" s="25">
        <v>0</v>
      </c>
      <c r="R40" s="25">
        <v>1123</v>
      </c>
      <c r="S40" s="25">
        <v>602</v>
      </c>
      <c r="T40" s="27" t="s">
        <v>83</v>
      </c>
    </row>
    <row r="41" spans="1:20" ht="12" customHeight="1">
      <c r="A41" s="65" t="s">
        <v>85</v>
      </c>
      <c r="B41" s="66"/>
      <c r="C41" s="46">
        <f t="shared" si="3"/>
        <v>1</v>
      </c>
      <c r="D41" s="47">
        <f t="shared" si="4"/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47">
        <f t="shared" si="5"/>
        <v>1</v>
      </c>
      <c r="K41" s="25">
        <v>0</v>
      </c>
      <c r="L41" s="53">
        <v>1</v>
      </c>
      <c r="M41" s="25">
        <v>0</v>
      </c>
      <c r="N41" s="25">
        <v>0</v>
      </c>
      <c r="O41" s="54">
        <v>0</v>
      </c>
      <c r="P41" s="55">
        <f t="shared" si="6"/>
        <v>0</v>
      </c>
      <c r="Q41" s="25">
        <v>0</v>
      </c>
      <c r="R41" s="25">
        <v>0</v>
      </c>
      <c r="S41" s="25">
        <v>0</v>
      </c>
      <c r="T41" s="56" t="s">
        <v>86</v>
      </c>
    </row>
    <row r="42" spans="2:19" ht="12" customHeight="1">
      <c r="B42" s="57" t="s">
        <v>87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Q42" s="58"/>
      <c r="R42" s="58"/>
      <c r="S42" s="58"/>
    </row>
    <row r="43" spans="2:20" ht="12" customHeight="1">
      <c r="B43" s="1" t="s">
        <v>88</v>
      </c>
      <c r="D43" s="59"/>
      <c r="E43" s="60"/>
      <c r="F43" s="60"/>
      <c r="G43" s="60"/>
      <c r="H43" s="60"/>
      <c r="I43" s="60"/>
      <c r="L43" s="60"/>
      <c r="M43" s="60"/>
      <c r="N43" s="60"/>
      <c r="T43" s="60"/>
    </row>
    <row r="44" spans="2:20" ht="12" customHeight="1">
      <c r="B44" s="60" t="s">
        <v>89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</sheetData>
  <sheetProtection/>
  <mergeCells count="20">
    <mergeCell ref="T3:T6"/>
    <mergeCell ref="C4:C6"/>
    <mergeCell ref="D4:H4"/>
    <mergeCell ref="I4:I6"/>
    <mergeCell ref="J4:L4"/>
    <mergeCell ref="M4:M6"/>
    <mergeCell ref="N4:N6"/>
    <mergeCell ref="O4:O6"/>
    <mergeCell ref="D5:D6"/>
    <mergeCell ref="E5:E6"/>
    <mergeCell ref="P5:P6"/>
    <mergeCell ref="Q5:Q6"/>
    <mergeCell ref="R5:S5"/>
    <mergeCell ref="A41:B41"/>
    <mergeCell ref="F5:F6"/>
    <mergeCell ref="G5:G6"/>
    <mergeCell ref="H5:H6"/>
    <mergeCell ref="J5:J6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2009-04-28T05:25:07Z</dcterms:created>
  <dcterms:modified xsi:type="dcterms:W3CDTF">2009-04-28T07:40:10Z</dcterms:modified>
  <cp:category/>
  <cp:version/>
  <cp:contentType/>
  <cp:contentStatus/>
</cp:coreProperties>
</file>