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3" sheetId="1" r:id="rId1"/>
  </sheets>
  <externalReferences>
    <externalReference r:id="rId4"/>
  </externalReferences>
  <definedNames>
    <definedName name="_xlnm.Print_Area" localSheetId="0">'273'!$A$1:$N$36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<sst xmlns="http://schemas.openxmlformats.org/spreadsheetml/2006/main" count="72" uniqueCount="68">
  <si>
    <t>　　　　 273.  農   林   水   産   施   設   被   害   状   況　　</t>
  </si>
  <si>
    <t>(単位  金額1000円 面積ヘクタール)</t>
  </si>
  <si>
    <t>年次および  　     　　　市　　　郡</t>
  </si>
  <si>
    <t>農    業    関    係    被    害    額</t>
  </si>
  <si>
    <t xml:space="preserve">          林   野   関   係   被   害   額</t>
  </si>
  <si>
    <t>水 産 関 係 被 害 額</t>
  </si>
  <si>
    <t>標 示 番 号</t>
  </si>
  <si>
    <t>総　　　額</t>
  </si>
  <si>
    <t>農      地</t>
  </si>
  <si>
    <t>農  業  用  施  設</t>
  </si>
  <si>
    <t>総　  額</t>
  </si>
  <si>
    <t>林   地   崩   壊</t>
  </si>
  <si>
    <t>林  道</t>
  </si>
  <si>
    <t>漁          港</t>
  </si>
  <si>
    <t>面    積</t>
  </si>
  <si>
    <t>被  害  額</t>
  </si>
  <si>
    <t>個 所 数</t>
  </si>
  <si>
    <t xml:space="preserve"> 被  害  額</t>
  </si>
  <si>
    <t>昭和52年</t>
  </si>
  <si>
    <t>　    　     53</t>
  </si>
  <si>
    <t>　        　 54</t>
  </si>
  <si>
    <t>1</t>
  </si>
  <si>
    <t>大分市</t>
  </si>
  <si>
    <t>2</t>
  </si>
  <si>
    <t>別府市</t>
  </si>
  <si>
    <t>3</t>
  </si>
  <si>
    <t>中津市</t>
  </si>
  <si>
    <t>4</t>
  </si>
  <si>
    <t>日田市</t>
  </si>
  <si>
    <t>5</t>
  </si>
  <si>
    <t>佐伯市</t>
  </si>
  <si>
    <t>6</t>
  </si>
  <si>
    <t>臼杵市</t>
  </si>
  <si>
    <t>7</t>
  </si>
  <si>
    <t>津久見市</t>
  </si>
  <si>
    <t>8</t>
  </si>
  <si>
    <t>竹田市</t>
  </si>
  <si>
    <t>9</t>
  </si>
  <si>
    <t>豊後高田市</t>
  </si>
  <si>
    <t>10</t>
  </si>
  <si>
    <t>杵築市</t>
  </si>
  <si>
    <t>11</t>
  </si>
  <si>
    <t>宇佐市</t>
  </si>
  <si>
    <t>12</t>
  </si>
  <si>
    <t>西国東郡</t>
  </si>
  <si>
    <t>13</t>
  </si>
  <si>
    <t>東国東郡</t>
  </si>
  <si>
    <t>14</t>
  </si>
  <si>
    <t>速見郡</t>
  </si>
  <si>
    <t>15</t>
  </si>
  <si>
    <t>大分郡</t>
  </si>
  <si>
    <t>16</t>
  </si>
  <si>
    <t>北海部郡</t>
  </si>
  <si>
    <t>17</t>
  </si>
  <si>
    <t>南海部郡</t>
  </si>
  <si>
    <t>18</t>
  </si>
  <si>
    <t>大野郡</t>
  </si>
  <si>
    <t>19</t>
  </si>
  <si>
    <t>直入郡</t>
  </si>
  <si>
    <t>20</t>
  </si>
  <si>
    <t>玖珠郡</t>
  </si>
  <si>
    <t>21</t>
  </si>
  <si>
    <t>日田郡</t>
  </si>
  <si>
    <t>22</t>
  </si>
  <si>
    <t>下毛郡</t>
  </si>
  <si>
    <t>23</t>
  </si>
  <si>
    <t>宇佐郡</t>
  </si>
  <si>
    <t>資料：県耕地課・緑化推進課・林業振興課・漁港課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</si>
</sst>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.0_);[Red]\(0.0\)"/>
    <numFmt numFmtId="178" formatCode="0.00_);[Red]\(0.00\)"/>
    <numFmt numFmtId="179" formatCode="0.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2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2" xfId="0" applyFont="1" applyBorder="1" applyAlignment="1" applyProtection="1">
      <alignment horizontal="distributed" vertical="center" wrapText="1"/>
      <protection/>
    </xf>
    <xf numFmtId="0" fontId="18" fillId="0" borderId="13" xfId="0" applyFont="1" applyBorder="1" applyAlignment="1">
      <alignment horizontal="distributed" vertical="center" wrapText="1"/>
    </xf>
    <xf numFmtId="49" fontId="23" fillId="0" borderId="14" xfId="0" applyNumberFormat="1" applyFont="1" applyBorder="1" applyAlignment="1" applyProtection="1">
      <alignment horizontal="centerContinuous"/>
      <protection/>
    </xf>
    <xf numFmtId="49" fontId="23" fillId="0" borderId="10" xfId="0" applyNumberFormat="1" applyFont="1" applyBorder="1" applyAlignment="1">
      <alignment horizontal="centerContinuous"/>
    </xf>
    <xf numFmtId="0" fontId="23" fillId="0" borderId="15" xfId="0" applyFont="1" applyBorder="1" applyAlignment="1" applyProtection="1">
      <alignment horizontal="left"/>
      <protection/>
    </xf>
    <xf numFmtId="0" fontId="23" fillId="0" borderId="15" xfId="0" applyFont="1" applyBorder="1" applyAlignment="1">
      <alignment/>
    </xf>
    <xf numFmtId="0" fontId="23" fillId="0" borderId="16" xfId="0" applyFont="1" applyBorder="1" applyAlignment="1" applyProtection="1">
      <alignment horizontal="centerContinuous"/>
      <protection/>
    </xf>
    <xf numFmtId="0" fontId="23" fillId="0" borderId="15" xfId="0" applyFont="1" applyBorder="1" applyAlignment="1">
      <alignment horizontal="centerContinuous"/>
    </xf>
    <xf numFmtId="0" fontId="24" fillId="0" borderId="17" xfId="0" applyFont="1" applyBorder="1" applyAlignment="1">
      <alignment horizontal="distributed" vertical="center" wrapText="1"/>
    </xf>
    <xf numFmtId="0" fontId="18" fillId="0" borderId="0" xfId="0" applyFont="1" applyAlignment="1">
      <alignment horizontal="distributed" vertical="center" wrapText="1"/>
    </xf>
    <xf numFmtId="0" fontId="18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Continuous"/>
      <protection/>
    </xf>
    <xf numFmtId="0" fontId="23" fillId="0" borderId="10" xfId="0" applyFont="1" applyBorder="1" applyAlignment="1">
      <alignment horizontal="centerContinuous"/>
    </xf>
    <xf numFmtId="0" fontId="23" fillId="0" borderId="20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>
      <alignment horizontal="distributed" vertical="center" wrapText="1"/>
    </xf>
    <xf numFmtId="0" fontId="18" fillId="0" borderId="10" xfId="0" applyFont="1" applyBorder="1" applyAlignment="1">
      <alignment horizontal="distributed" vertical="center" wrapText="1"/>
    </xf>
    <xf numFmtId="0" fontId="18" fillId="0" borderId="22" xfId="0" applyFont="1" applyBorder="1" applyAlignment="1">
      <alignment horizontal="distributed" vertical="center" wrapText="1"/>
    </xf>
    <xf numFmtId="0" fontId="18" fillId="0" borderId="23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18" fillId="0" borderId="22" xfId="0" applyFont="1" applyBorder="1" applyAlignment="1">
      <alignment horizontal="center" vertical="center"/>
    </xf>
    <xf numFmtId="0" fontId="24" fillId="0" borderId="14" xfId="0" applyFont="1" applyBorder="1" applyAlignment="1">
      <alignment horizontal="distributed" vertical="center" wrapText="1"/>
    </xf>
    <xf numFmtId="0" fontId="22" fillId="0" borderId="24" xfId="0" applyFont="1" applyBorder="1" applyAlignment="1">
      <alignment horizontal="distributed"/>
    </xf>
    <xf numFmtId="0" fontId="18" fillId="0" borderId="20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0" fontId="22" fillId="0" borderId="25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7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/>
      <protection locked="0"/>
    </xf>
    <xf numFmtId="0" fontId="22" fillId="0" borderId="21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18" fillId="0" borderId="18" xfId="0" applyFont="1" applyBorder="1" applyAlignment="1">
      <alignment/>
    </xf>
    <xf numFmtId="176" fontId="22" fillId="0" borderId="0" xfId="48" applyNumberFormat="1" applyFont="1" applyBorder="1" applyAlignment="1">
      <alignment/>
    </xf>
    <xf numFmtId="176" fontId="22" fillId="0" borderId="0" xfId="48" applyNumberFormat="1" applyFont="1" applyBorder="1" applyAlignment="1" applyProtection="1">
      <alignment/>
      <protection/>
    </xf>
    <xf numFmtId="0" fontId="25" fillId="0" borderId="0" xfId="0" applyFont="1" applyBorder="1" applyAlignment="1" quotePrefix="1">
      <alignment/>
    </xf>
    <xf numFmtId="0" fontId="26" fillId="0" borderId="18" xfId="0" applyFont="1" applyBorder="1" applyAlignment="1">
      <alignment/>
    </xf>
    <xf numFmtId="176" fontId="25" fillId="0" borderId="0" xfId="48" applyNumberFormat="1" applyFont="1" applyBorder="1" applyAlignment="1" applyProtection="1">
      <alignment horizontal="right"/>
      <protection/>
    </xf>
    <xf numFmtId="177" fontId="25" fillId="0" borderId="0" xfId="48" applyNumberFormat="1" applyFont="1" applyBorder="1" applyAlignment="1" applyProtection="1">
      <alignment horizontal="right"/>
      <protection/>
    </xf>
    <xf numFmtId="176" fontId="25" fillId="0" borderId="0" xfId="48" applyNumberFormat="1" applyFont="1" applyBorder="1" applyAlignment="1" applyProtection="1">
      <alignment/>
      <protection/>
    </xf>
    <xf numFmtId="178" fontId="25" fillId="0" borderId="0" xfId="48" applyNumberFormat="1" applyFont="1" applyBorder="1" applyAlignment="1" applyProtection="1">
      <alignment horizontal="right"/>
      <protection/>
    </xf>
    <xf numFmtId="0" fontId="25" fillId="0" borderId="21" xfId="0" applyFont="1" applyBorder="1" applyAlignment="1">
      <alignment horizontal="center"/>
    </xf>
    <xf numFmtId="0" fontId="26" fillId="0" borderId="0" xfId="0" applyFont="1" applyAlignment="1">
      <alignment/>
    </xf>
    <xf numFmtId="0" fontId="22" fillId="0" borderId="18" xfId="0" applyFont="1" applyBorder="1" applyAlignment="1">
      <alignment horizontal="distributed"/>
    </xf>
    <xf numFmtId="176" fontId="22" fillId="0" borderId="0" xfId="48" applyNumberFormat="1" applyFont="1" applyBorder="1" applyAlignment="1" applyProtection="1">
      <alignment horizontal="right"/>
      <protection/>
    </xf>
    <xf numFmtId="0" fontId="22" fillId="0" borderId="0" xfId="0" applyFont="1" applyAlignment="1" quotePrefix="1">
      <alignment horizontal="center"/>
    </xf>
    <xf numFmtId="0" fontId="22" fillId="0" borderId="18" xfId="0" applyFont="1" applyBorder="1" applyAlignment="1" applyProtection="1">
      <alignment horizontal="distributed"/>
      <protection/>
    </xf>
    <xf numFmtId="43" fontId="22" fillId="0" borderId="0" xfId="48" applyNumberFormat="1" applyFont="1" applyBorder="1" applyAlignment="1" applyProtection="1" quotePrefix="1">
      <alignment horizontal="right"/>
      <protection locked="0"/>
    </xf>
    <xf numFmtId="176" fontId="22" fillId="0" borderId="0" xfId="48" applyNumberFormat="1" applyFont="1" applyBorder="1" applyAlignment="1" applyProtection="1" quotePrefix="1">
      <alignment horizontal="right"/>
      <protection locked="0"/>
    </xf>
    <xf numFmtId="43" fontId="22" fillId="0" borderId="0" xfId="48" applyNumberFormat="1" applyFont="1" applyBorder="1" applyAlignment="1" applyProtection="1">
      <alignment horizontal="right"/>
      <protection locked="0"/>
    </xf>
    <xf numFmtId="176" fontId="22" fillId="0" borderId="0" xfId="48" applyNumberFormat="1" applyFont="1" applyBorder="1" applyAlignment="1" applyProtection="1">
      <alignment horizontal="left" indent="1"/>
      <protection locked="0"/>
    </xf>
    <xf numFmtId="43" fontId="22" fillId="0" borderId="0" xfId="48" applyNumberFormat="1" applyFont="1" applyBorder="1" applyAlignment="1" applyProtection="1">
      <alignment/>
      <protection locked="0"/>
    </xf>
    <xf numFmtId="0" fontId="22" fillId="0" borderId="0" xfId="0" applyFont="1" applyAlignment="1" quotePrefix="1">
      <alignment/>
    </xf>
    <xf numFmtId="0" fontId="22" fillId="0" borderId="10" xfId="0" applyFont="1" applyBorder="1" applyAlignment="1" quotePrefix="1">
      <alignment/>
    </xf>
    <xf numFmtId="0" fontId="22" fillId="0" borderId="22" xfId="0" applyFont="1" applyBorder="1" applyAlignment="1" applyProtection="1">
      <alignment horizontal="distributed"/>
      <protection/>
    </xf>
    <xf numFmtId="176" fontId="22" fillId="0" borderId="14" xfId="48" applyNumberFormat="1" applyFont="1" applyBorder="1" applyAlignment="1" applyProtection="1">
      <alignment horizontal="right"/>
      <protection/>
    </xf>
    <xf numFmtId="43" fontId="22" fillId="0" borderId="10" xfId="48" applyNumberFormat="1" applyFont="1" applyBorder="1" applyAlignment="1" applyProtection="1">
      <alignment/>
      <protection locked="0"/>
    </xf>
    <xf numFmtId="176" fontId="22" fillId="0" borderId="10" xfId="48" applyNumberFormat="1" applyFont="1" applyBorder="1" applyAlignment="1" applyProtection="1" quotePrefix="1">
      <alignment horizontal="right"/>
      <protection locked="0"/>
    </xf>
    <xf numFmtId="41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/>
    </xf>
    <xf numFmtId="43" fontId="22" fillId="0" borderId="10" xfId="48" applyNumberFormat="1" applyFont="1" applyBorder="1" applyAlignment="1" applyProtection="1">
      <alignment horizontal="right"/>
      <protection locked="0"/>
    </xf>
    <xf numFmtId="176" fontId="22" fillId="0" borderId="10" xfId="48" applyNumberFormat="1" applyFont="1" applyBorder="1" applyAlignment="1" applyProtection="1">
      <alignment/>
      <protection locked="0"/>
    </xf>
    <xf numFmtId="0" fontId="22" fillId="0" borderId="14" xfId="0" applyFont="1" applyBorder="1" applyAlignment="1">
      <alignment horizontal="center"/>
    </xf>
    <xf numFmtId="0" fontId="22" fillId="0" borderId="0" xfId="0" applyFont="1" applyBorder="1" applyAlignment="1" quotePrefix="1">
      <alignment/>
    </xf>
    <xf numFmtId="0" fontId="22" fillId="0" borderId="0" xfId="0" applyFont="1" applyAlignment="1" applyProtection="1">
      <alignment horizontal="left"/>
      <protection/>
    </xf>
    <xf numFmtId="0" fontId="22" fillId="0" borderId="0" xfId="48" applyNumberFormat="1" applyFont="1" applyBorder="1" applyAlignment="1" applyProtection="1">
      <alignment/>
      <protection locked="0"/>
    </xf>
    <xf numFmtId="41" fontId="22" fillId="0" borderId="0" xfId="48" applyNumberFormat="1" applyFont="1" applyBorder="1" applyAlignment="1" applyProtection="1">
      <alignment horizontal="right"/>
      <protection locked="0"/>
    </xf>
    <xf numFmtId="2" fontId="22" fillId="0" borderId="0" xfId="0" applyNumberFormat="1" applyFont="1" applyAlignment="1" applyProtection="1">
      <alignment/>
      <protection/>
    </xf>
    <xf numFmtId="1" fontId="22" fillId="0" borderId="0" xfId="0" applyNumberFormat="1" applyFont="1" applyAlignment="1" applyProtection="1">
      <alignment/>
      <protection/>
    </xf>
    <xf numFmtId="0" fontId="22" fillId="0" borderId="0" xfId="0" applyFont="1" applyBorder="1" applyAlignment="1">
      <alignment/>
    </xf>
    <xf numFmtId="179" fontId="22" fillId="0" borderId="0" xfId="0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3&#28797;&#23475;&#12362;&#12424;&#12403;&#20107;&#25925;272-27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2 "/>
      <sheetName val="273"/>
      <sheetName val="274"/>
      <sheetName val="275"/>
      <sheetName val="275 (2)"/>
      <sheetName val="276"/>
      <sheetName val="277A"/>
      <sheetName val="277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3.5"/>
  <cols>
    <col min="1" max="1" width="2.625" style="1" customWidth="1"/>
    <col min="2" max="2" width="17.25390625" style="1" customWidth="1"/>
    <col min="3" max="13" width="14.125" style="1" customWidth="1"/>
    <col min="14" max="14" width="3.25390625" style="1" customWidth="1"/>
    <col min="15" max="16384" width="9.00390625" style="1" customWidth="1"/>
  </cols>
  <sheetData>
    <row r="1" ht="21">
      <c r="E1" s="2"/>
    </row>
    <row r="2" ht="17.25">
      <c r="D2" s="3" t="s">
        <v>0</v>
      </c>
    </row>
    <row r="3" spans="1:13" ht="14.25" thickBot="1">
      <c r="A3" s="4"/>
      <c r="B3" s="5" t="s">
        <v>1</v>
      </c>
      <c r="C3" s="6"/>
      <c r="D3" s="7"/>
      <c r="E3" s="7"/>
      <c r="F3" s="7"/>
      <c r="G3" s="7"/>
      <c r="H3" s="8"/>
      <c r="I3" s="8"/>
      <c r="J3" s="8"/>
      <c r="K3" s="8"/>
      <c r="M3" s="8"/>
    </row>
    <row r="4" spans="1:14" ht="15" customHeight="1" thickTop="1">
      <c r="A4" s="9" t="s">
        <v>2</v>
      </c>
      <c r="B4" s="10"/>
      <c r="C4" s="11" t="s">
        <v>3</v>
      </c>
      <c r="D4" s="12"/>
      <c r="E4" s="12"/>
      <c r="F4" s="12"/>
      <c r="G4" s="12"/>
      <c r="H4" s="13" t="s">
        <v>4</v>
      </c>
      <c r="I4" s="14"/>
      <c r="J4" s="14"/>
      <c r="K4" s="14"/>
      <c r="L4" s="15" t="s">
        <v>5</v>
      </c>
      <c r="M4" s="16"/>
      <c r="N4" s="17" t="s">
        <v>6</v>
      </c>
    </row>
    <row r="5" spans="1:14" ht="15" customHeight="1">
      <c r="A5" s="18"/>
      <c r="B5" s="19"/>
      <c r="C5" s="20" t="s">
        <v>7</v>
      </c>
      <c r="D5" s="21" t="s">
        <v>8</v>
      </c>
      <c r="E5" s="22"/>
      <c r="F5" s="21" t="s">
        <v>9</v>
      </c>
      <c r="G5" s="22"/>
      <c r="H5" s="23" t="s">
        <v>10</v>
      </c>
      <c r="I5" s="21" t="s">
        <v>11</v>
      </c>
      <c r="J5" s="22"/>
      <c r="K5" s="20" t="s">
        <v>12</v>
      </c>
      <c r="L5" s="21" t="s">
        <v>13</v>
      </c>
      <c r="M5" s="22"/>
      <c r="N5" s="24"/>
    </row>
    <row r="6" spans="1:14" ht="15" customHeight="1">
      <c r="A6" s="25"/>
      <c r="B6" s="26"/>
      <c r="C6" s="27"/>
      <c r="D6" s="28" t="s">
        <v>14</v>
      </c>
      <c r="E6" s="28" t="s">
        <v>15</v>
      </c>
      <c r="F6" s="28" t="s">
        <v>16</v>
      </c>
      <c r="G6" s="28" t="s">
        <v>15</v>
      </c>
      <c r="H6" s="29"/>
      <c r="I6" s="28" t="s">
        <v>14</v>
      </c>
      <c r="J6" s="28" t="s">
        <v>17</v>
      </c>
      <c r="K6" s="27"/>
      <c r="L6" s="28" t="s">
        <v>16</v>
      </c>
      <c r="M6" s="28" t="s">
        <v>15</v>
      </c>
      <c r="N6" s="30"/>
    </row>
    <row r="7" spans="1:14" ht="13.5">
      <c r="A7" s="31" t="s">
        <v>18</v>
      </c>
      <c r="B7" s="32"/>
      <c r="C7" s="33">
        <v>673618</v>
      </c>
      <c r="D7" s="34">
        <v>24.6</v>
      </c>
      <c r="E7" s="33">
        <v>157478</v>
      </c>
      <c r="F7" s="33">
        <v>479</v>
      </c>
      <c r="G7" s="33">
        <v>516140</v>
      </c>
      <c r="H7" s="33">
        <v>173341</v>
      </c>
      <c r="I7" s="35">
        <v>2.7</v>
      </c>
      <c r="J7" s="33">
        <v>150000</v>
      </c>
      <c r="K7" s="33">
        <v>23341</v>
      </c>
      <c r="L7" s="33">
        <v>0</v>
      </c>
      <c r="M7" s="33">
        <v>0</v>
      </c>
      <c r="N7" s="36">
        <v>52</v>
      </c>
    </row>
    <row r="8" spans="1:14" ht="13.5">
      <c r="A8" s="37" t="s">
        <v>19</v>
      </c>
      <c r="B8" s="38"/>
      <c r="C8" s="33">
        <v>142000</v>
      </c>
      <c r="D8" s="39">
        <v>9.6</v>
      </c>
      <c r="E8" s="33">
        <v>42000</v>
      </c>
      <c r="F8" s="33">
        <v>71</v>
      </c>
      <c r="G8" s="33">
        <v>100000</v>
      </c>
      <c r="H8" s="33">
        <v>0</v>
      </c>
      <c r="I8" s="40">
        <v>0</v>
      </c>
      <c r="J8" s="33">
        <v>0</v>
      </c>
      <c r="K8" s="33">
        <v>0</v>
      </c>
      <c r="L8" s="33">
        <v>12</v>
      </c>
      <c r="M8" s="33">
        <v>146100</v>
      </c>
      <c r="N8" s="41">
        <v>53</v>
      </c>
    </row>
    <row r="9" spans="1:14" ht="13.5">
      <c r="A9" s="42"/>
      <c r="B9" s="43"/>
      <c r="C9" s="44"/>
      <c r="D9" s="45"/>
      <c r="E9" s="44"/>
      <c r="F9" s="44"/>
      <c r="G9" s="44"/>
      <c r="H9" s="44"/>
      <c r="I9" s="45"/>
      <c r="J9" s="44"/>
      <c r="K9" s="44"/>
      <c r="L9" s="44"/>
      <c r="M9" s="44"/>
      <c r="N9" s="41"/>
    </row>
    <row r="10" spans="1:14" s="53" customFormat="1" ht="13.5" customHeight="1">
      <c r="A10" s="46" t="s">
        <v>20</v>
      </c>
      <c r="B10" s="47"/>
      <c r="C10" s="48">
        <f>E10+G10</f>
        <v>5073000</v>
      </c>
      <c r="D10" s="49">
        <v>268.8</v>
      </c>
      <c r="E10" s="48">
        <f>SUM(E12:E34)</f>
        <v>1682000</v>
      </c>
      <c r="F10" s="48">
        <f>SUM(F12:F34)</f>
        <v>2146</v>
      </c>
      <c r="G10" s="48">
        <f>SUM(G12:G34)</f>
        <v>3391000</v>
      </c>
      <c r="H10" s="50">
        <f>SUM(J10:K10)</f>
        <v>2593937</v>
      </c>
      <c r="I10" s="51">
        <v>49.46</v>
      </c>
      <c r="J10" s="48">
        <f>SUM(J12:J34)</f>
        <v>2391500</v>
      </c>
      <c r="K10" s="50">
        <f>SUM(K12:K34)</f>
        <v>202437</v>
      </c>
      <c r="L10" s="48">
        <f>SUM(L12:L34)</f>
        <v>47</v>
      </c>
      <c r="M10" s="48">
        <f>SUM(M12:M34)</f>
        <v>600549</v>
      </c>
      <c r="N10" s="52">
        <v>54</v>
      </c>
    </row>
    <row r="11" spans="1:14" ht="13.5">
      <c r="A11" s="4"/>
      <c r="B11" s="54"/>
      <c r="C11" s="55"/>
      <c r="D11" s="45"/>
      <c r="E11" s="44"/>
      <c r="F11" s="44"/>
      <c r="G11" s="44"/>
      <c r="H11" s="45"/>
      <c r="I11" s="45"/>
      <c r="J11" s="44"/>
      <c r="K11" s="44"/>
      <c r="L11" s="33"/>
      <c r="M11" s="44"/>
      <c r="N11" s="41"/>
    </row>
    <row r="12" spans="1:14" ht="13.5">
      <c r="A12" s="56" t="s">
        <v>21</v>
      </c>
      <c r="B12" s="57" t="s">
        <v>22</v>
      </c>
      <c r="C12" s="55">
        <f aca="true" t="shared" si="0" ref="C12:C34">E12+G12</f>
        <v>260420</v>
      </c>
      <c r="D12" s="58">
        <v>2.64</v>
      </c>
      <c r="E12" s="59">
        <v>28950</v>
      </c>
      <c r="F12" s="59">
        <v>205</v>
      </c>
      <c r="G12" s="59">
        <v>231470</v>
      </c>
      <c r="H12" s="45">
        <f aca="true" t="shared" si="1" ref="H12:H34">SUM(J12:K12)</f>
        <v>89391</v>
      </c>
      <c r="I12" s="60">
        <v>2.6</v>
      </c>
      <c r="J12" s="33">
        <v>82000</v>
      </c>
      <c r="K12" s="33">
        <v>7391</v>
      </c>
      <c r="L12" s="33">
        <v>0</v>
      </c>
      <c r="M12" s="33">
        <v>0</v>
      </c>
      <c r="N12" s="41">
        <v>1</v>
      </c>
    </row>
    <row r="13" spans="1:14" ht="13.5">
      <c r="A13" s="56" t="s">
        <v>23</v>
      </c>
      <c r="B13" s="57" t="s">
        <v>24</v>
      </c>
      <c r="C13" s="55">
        <f t="shared" si="0"/>
        <v>60800</v>
      </c>
      <c r="D13" s="58">
        <v>4.83</v>
      </c>
      <c r="E13" s="59">
        <v>42500</v>
      </c>
      <c r="F13" s="59">
        <v>35</v>
      </c>
      <c r="G13" s="59">
        <v>18300</v>
      </c>
      <c r="H13" s="45">
        <f t="shared" si="1"/>
        <v>1000</v>
      </c>
      <c r="I13" s="60">
        <v>0.2</v>
      </c>
      <c r="J13" s="33">
        <v>1000</v>
      </c>
      <c r="K13" s="33">
        <v>0</v>
      </c>
      <c r="L13" s="33">
        <v>0</v>
      </c>
      <c r="M13" s="33">
        <v>0</v>
      </c>
      <c r="N13" s="41">
        <v>2</v>
      </c>
    </row>
    <row r="14" spans="1:14" ht="13.5">
      <c r="A14" s="56" t="s">
        <v>25</v>
      </c>
      <c r="B14" s="57" t="s">
        <v>26</v>
      </c>
      <c r="C14" s="55">
        <f t="shared" si="0"/>
        <v>25300</v>
      </c>
      <c r="D14" s="59">
        <v>0</v>
      </c>
      <c r="E14" s="59">
        <v>0</v>
      </c>
      <c r="F14" s="59">
        <v>20</v>
      </c>
      <c r="G14" s="59">
        <v>25300</v>
      </c>
      <c r="H14" s="45">
        <f t="shared" si="1"/>
        <v>0</v>
      </c>
      <c r="I14" s="33">
        <v>0</v>
      </c>
      <c r="J14" s="33">
        <v>0</v>
      </c>
      <c r="K14" s="33">
        <v>0</v>
      </c>
      <c r="L14" s="33">
        <v>0</v>
      </c>
      <c r="M14" s="33">
        <v>0</v>
      </c>
      <c r="N14" s="41">
        <v>3</v>
      </c>
    </row>
    <row r="15" spans="1:14" ht="13.5">
      <c r="A15" s="56" t="s">
        <v>27</v>
      </c>
      <c r="B15" s="57" t="s">
        <v>28</v>
      </c>
      <c r="C15" s="55">
        <f t="shared" si="0"/>
        <v>423400</v>
      </c>
      <c r="D15" s="58">
        <v>10.9</v>
      </c>
      <c r="E15" s="59">
        <v>168700</v>
      </c>
      <c r="F15" s="59">
        <v>126</v>
      </c>
      <c r="G15" s="59">
        <v>254700</v>
      </c>
      <c r="H15" s="45">
        <f t="shared" si="1"/>
        <v>65561</v>
      </c>
      <c r="I15" s="60">
        <v>0.38</v>
      </c>
      <c r="J15" s="33">
        <v>58000</v>
      </c>
      <c r="K15" s="33">
        <v>7561</v>
      </c>
      <c r="L15" s="33">
        <v>0</v>
      </c>
      <c r="M15" s="33">
        <v>0</v>
      </c>
      <c r="N15" s="41">
        <v>4</v>
      </c>
    </row>
    <row r="16" spans="1:14" ht="13.5">
      <c r="A16" s="56" t="s">
        <v>29</v>
      </c>
      <c r="B16" s="57" t="s">
        <v>30</v>
      </c>
      <c r="C16" s="55">
        <f t="shared" si="0"/>
        <v>37000</v>
      </c>
      <c r="D16" s="58">
        <v>0.34</v>
      </c>
      <c r="E16" s="59">
        <v>4000</v>
      </c>
      <c r="F16" s="59">
        <v>19</v>
      </c>
      <c r="G16" s="59">
        <v>33000</v>
      </c>
      <c r="H16" s="45">
        <f t="shared" si="1"/>
        <v>62706</v>
      </c>
      <c r="I16" s="58">
        <v>1.22</v>
      </c>
      <c r="J16" s="33">
        <v>60000</v>
      </c>
      <c r="K16" s="33">
        <v>2706</v>
      </c>
      <c r="L16" s="33">
        <v>1</v>
      </c>
      <c r="M16" s="33">
        <v>3775</v>
      </c>
      <c r="N16" s="41">
        <v>5</v>
      </c>
    </row>
    <row r="17" spans="1:14" ht="13.5">
      <c r="A17" s="56" t="s">
        <v>31</v>
      </c>
      <c r="B17" s="57" t="s">
        <v>32</v>
      </c>
      <c r="C17" s="55">
        <f t="shared" si="0"/>
        <v>146900</v>
      </c>
      <c r="D17" s="58">
        <v>1.3</v>
      </c>
      <c r="E17" s="59">
        <v>23100</v>
      </c>
      <c r="F17" s="59">
        <v>70</v>
      </c>
      <c r="G17" s="59">
        <v>123800</v>
      </c>
      <c r="H17" s="45">
        <f t="shared" si="1"/>
        <v>4000</v>
      </c>
      <c r="I17" s="60">
        <v>0.02</v>
      </c>
      <c r="J17" s="61">
        <v>4000</v>
      </c>
      <c r="K17" s="33">
        <v>0</v>
      </c>
      <c r="L17" s="33">
        <v>0</v>
      </c>
      <c r="M17" s="33">
        <v>0</v>
      </c>
      <c r="N17" s="41">
        <v>6</v>
      </c>
    </row>
    <row r="18" spans="1:14" ht="13.5">
      <c r="A18" s="56" t="s">
        <v>33</v>
      </c>
      <c r="B18" s="57" t="s">
        <v>34</v>
      </c>
      <c r="C18" s="55">
        <f t="shared" si="0"/>
        <v>1700</v>
      </c>
      <c r="D18" s="59">
        <v>0</v>
      </c>
      <c r="E18" s="59">
        <v>0</v>
      </c>
      <c r="F18" s="59">
        <v>1</v>
      </c>
      <c r="G18" s="59">
        <v>1700</v>
      </c>
      <c r="H18" s="45">
        <f t="shared" si="1"/>
        <v>0</v>
      </c>
      <c r="I18" s="33">
        <v>0</v>
      </c>
      <c r="J18" s="33">
        <v>0</v>
      </c>
      <c r="K18" s="33">
        <v>0</v>
      </c>
      <c r="L18" s="33">
        <v>16</v>
      </c>
      <c r="M18" s="33">
        <v>298269</v>
      </c>
      <c r="N18" s="41">
        <v>7</v>
      </c>
    </row>
    <row r="19" spans="1:14" ht="13.5">
      <c r="A19" s="56" t="s">
        <v>35</v>
      </c>
      <c r="B19" s="57" t="s">
        <v>36</v>
      </c>
      <c r="C19" s="55">
        <f t="shared" si="0"/>
        <v>91200</v>
      </c>
      <c r="D19" s="58">
        <v>3.23</v>
      </c>
      <c r="E19" s="59">
        <v>28500</v>
      </c>
      <c r="F19" s="59">
        <v>60</v>
      </c>
      <c r="G19" s="59">
        <v>62700</v>
      </c>
      <c r="H19" s="45">
        <f t="shared" si="1"/>
        <v>8182</v>
      </c>
      <c r="I19" s="62">
        <v>0.02</v>
      </c>
      <c r="J19" s="33">
        <v>3000</v>
      </c>
      <c r="K19" s="33">
        <v>5182</v>
      </c>
      <c r="L19" s="33">
        <v>0</v>
      </c>
      <c r="M19" s="33">
        <v>0</v>
      </c>
      <c r="N19" s="41">
        <v>8</v>
      </c>
    </row>
    <row r="20" spans="1:14" ht="13.5">
      <c r="A20" s="56" t="s">
        <v>37</v>
      </c>
      <c r="B20" s="57" t="s">
        <v>38</v>
      </c>
      <c r="C20" s="55">
        <f t="shared" si="0"/>
        <v>148100</v>
      </c>
      <c r="D20" s="58">
        <v>8.49</v>
      </c>
      <c r="E20" s="59">
        <v>43200</v>
      </c>
      <c r="F20" s="59">
        <v>88</v>
      </c>
      <c r="G20" s="59">
        <v>104900</v>
      </c>
      <c r="H20" s="45">
        <f t="shared" si="1"/>
        <v>2973</v>
      </c>
      <c r="I20" s="33">
        <v>0</v>
      </c>
      <c r="J20" s="33">
        <v>0</v>
      </c>
      <c r="K20" s="33">
        <v>2973</v>
      </c>
      <c r="L20" s="33">
        <v>0</v>
      </c>
      <c r="M20" s="33">
        <v>0</v>
      </c>
      <c r="N20" s="41">
        <v>9</v>
      </c>
    </row>
    <row r="21" spans="1:14" ht="13.5">
      <c r="A21" s="63" t="s">
        <v>39</v>
      </c>
      <c r="B21" s="57" t="s">
        <v>40</v>
      </c>
      <c r="C21" s="55">
        <f t="shared" si="0"/>
        <v>374000</v>
      </c>
      <c r="D21" s="58">
        <v>8.04</v>
      </c>
      <c r="E21" s="59">
        <v>44500</v>
      </c>
      <c r="F21" s="59">
        <v>113</v>
      </c>
      <c r="G21" s="59">
        <v>329500</v>
      </c>
      <c r="H21" s="45">
        <f t="shared" si="1"/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41">
        <v>10</v>
      </c>
    </row>
    <row r="22" spans="1:14" ht="13.5">
      <c r="A22" s="63" t="s">
        <v>41</v>
      </c>
      <c r="B22" s="57" t="s">
        <v>42</v>
      </c>
      <c r="C22" s="55">
        <f t="shared" si="0"/>
        <v>106900</v>
      </c>
      <c r="D22" s="58">
        <v>17.33</v>
      </c>
      <c r="E22" s="59">
        <v>28200</v>
      </c>
      <c r="F22" s="59">
        <v>83</v>
      </c>
      <c r="G22" s="59">
        <v>78700</v>
      </c>
      <c r="H22" s="45">
        <f t="shared" si="1"/>
        <v>23000</v>
      </c>
      <c r="I22" s="60">
        <v>0.5</v>
      </c>
      <c r="J22" s="33">
        <v>23000</v>
      </c>
      <c r="K22" s="33">
        <v>0</v>
      </c>
      <c r="L22" s="33">
        <v>4</v>
      </c>
      <c r="M22" s="33">
        <v>5419</v>
      </c>
      <c r="N22" s="41">
        <v>11</v>
      </c>
    </row>
    <row r="23" spans="1:14" ht="13.5">
      <c r="A23" s="63" t="s">
        <v>43</v>
      </c>
      <c r="B23" s="57" t="s">
        <v>44</v>
      </c>
      <c r="C23" s="55">
        <f t="shared" si="0"/>
        <v>88100</v>
      </c>
      <c r="D23" s="58">
        <v>0.51</v>
      </c>
      <c r="E23" s="59">
        <v>2200</v>
      </c>
      <c r="F23" s="59">
        <v>30</v>
      </c>
      <c r="G23" s="59">
        <v>85900</v>
      </c>
      <c r="H23" s="45">
        <f t="shared" si="1"/>
        <v>32559</v>
      </c>
      <c r="I23" s="60">
        <v>0.06</v>
      </c>
      <c r="J23" s="33">
        <v>31000</v>
      </c>
      <c r="K23" s="33">
        <v>1559</v>
      </c>
      <c r="L23" s="33">
        <v>0</v>
      </c>
      <c r="M23" s="33">
        <v>0</v>
      </c>
      <c r="N23" s="41">
        <v>12</v>
      </c>
    </row>
    <row r="24" spans="1:14" ht="13.5">
      <c r="A24" s="63" t="s">
        <v>45</v>
      </c>
      <c r="B24" s="57" t="s">
        <v>46</v>
      </c>
      <c r="C24" s="55">
        <f t="shared" si="0"/>
        <v>321900</v>
      </c>
      <c r="D24" s="58">
        <v>13.29</v>
      </c>
      <c r="E24" s="59">
        <v>88750</v>
      </c>
      <c r="F24" s="59">
        <v>116</v>
      </c>
      <c r="G24" s="59">
        <v>233150</v>
      </c>
      <c r="H24" s="45">
        <f t="shared" si="1"/>
        <v>1996</v>
      </c>
      <c r="I24" s="33">
        <v>0</v>
      </c>
      <c r="J24" s="33">
        <v>0</v>
      </c>
      <c r="K24" s="33">
        <v>1996</v>
      </c>
      <c r="L24" s="33">
        <v>3</v>
      </c>
      <c r="M24" s="33">
        <v>28486</v>
      </c>
      <c r="N24" s="41">
        <v>13</v>
      </c>
    </row>
    <row r="25" spans="1:14" ht="13.5">
      <c r="A25" s="63" t="s">
        <v>47</v>
      </c>
      <c r="B25" s="57" t="s">
        <v>48</v>
      </c>
      <c r="C25" s="55">
        <f t="shared" si="0"/>
        <v>364530</v>
      </c>
      <c r="D25" s="58">
        <v>20.58</v>
      </c>
      <c r="E25" s="59">
        <v>108780</v>
      </c>
      <c r="F25" s="59">
        <v>177</v>
      </c>
      <c r="G25" s="59">
        <v>255750</v>
      </c>
      <c r="H25" s="45">
        <f t="shared" si="1"/>
        <v>10636</v>
      </c>
      <c r="I25" s="60">
        <v>0.11</v>
      </c>
      <c r="J25" s="33">
        <v>10000</v>
      </c>
      <c r="K25" s="33">
        <v>636</v>
      </c>
      <c r="L25" s="33">
        <v>1</v>
      </c>
      <c r="M25" s="33">
        <v>5867</v>
      </c>
      <c r="N25" s="41">
        <v>14</v>
      </c>
    </row>
    <row r="26" spans="1:14" ht="13.5">
      <c r="A26" s="63" t="s">
        <v>49</v>
      </c>
      <c r="B26" s="57" t="s">
        <v>50</v>
      </c>
      <c r="C26" s="55">
        <f t="shared" si="0"/>
        <v>412920</v>
      </c>
      <c r="D26" s="58">
        <v>23.19</v>
      </c>
      <c r="E26" s="59">
        <v>153420</v>
      </c>
      <c r="F26" s="59">
        <v>190</v>
      </c>
      <c r="G26" s="59">
        <v>259500</v>
      </c>
      <c r="H26" s="45">
        <f t="shared" si="1"/>
        <v>203536</v>
      </c>
      <c r="I26" s="60">
        <v>4.27</v>
      </c>
      <c r="J26" s="33">
        <v>190000</v>
      </c>
      <c r="K26" s="33">
        <v>13536</v>
      </c>
      <c r="L26" s="33">
        <v>0</v>
      </c>
      <c r="M26" s="33">
        <v>0</v>
      </c>
      <c r="N26" s="41">
        <v>15</v>
      </c>
    </row>
    <row r="27" spans="1:14" ht="13.5">
      <c r="A27" s="63" t="s">
        <v>51</v>
      </c>
      <c r="B27" s="57" t="s">
        <v>52</v>
      </c>
      <c r="C27" s="55">
        <f t="shared" si="0"/>
        <v>51000</v>
      </c>
      <c r="D27" s="58">
        <v>0.1</v>
      </c>
      <c r="E27" s="59">
        <v>1000</v>
      </c>
      <c r="F27" s="59">
        <v>23</v>
      </c>
      <c r="G27" s="59">
        <v>50000</v>
      </c>
      <c r="H27" s="45">
        <f t="shared" si="1"/>
        <v>29000</v>
      </c>
      <c r="I27" s="60">
        <v>0.19</v>
      </c>
      <c r="J27" s="33">
        <v>29000</v>
      </c>
      <c r="K27" s="33">
        <v>0</v>
      </c>
      <c r="L27" s="33">
        <v>3</v>
      </c>
      <c r="M27" s="33">
        <v>70393</v>
      </c>
      <c r="N27" s="41">
        <v>16</v>
      </c>
    </row>
    <row r="28" spans="1:14" ht="13.5">
      <c r="A28" s="63" t="s">
        <v>53</v>
      </c>
      <c r="B28" s="57" t="s">
        <v>54</v>
      </c>
      <c r="C28" s="55">
        <f t="shared" si="0"/>
        <v>60300</v>
      </c>
      <c r="D28" s="58">
        <v>0.28</v>
      </c>
      <c r="E28" s="59">
        <v>3900</v>
      </c>
      <c r="F28" s="59">
        <v>20</v>
      </c>
      <c r="G28" s="59">
        <v>56400</v>
      </c>
      <c r="H28" s="45">
        <f t="shared" si="1"/>
        <v>34508</v>
      </c>
      <c r="I28" s="60">
        <v>1.02</v>
      </c>
      <c r="J28" s="33">
        <v>24600</v>
      </c>
      <c r="K28" s="33">
        <v>9908</v>
      </c>
      <c r="L28" s="33">
        <v>19</v>
      </c>
      <c r="M28" s="33">
        <v>188340</v>
      </c>
      <c r="N28" s="41">
        <v>17</v>
      </c>
    </row>
    <row r="29" spans="1:14" ht="13.5">
      <c r="A29" s="63" t="s">
        <v>55</v>
      </c>
      <c r="B29" s="57" t="s">
        <v>56</v>
      </c>
      <c r="C29" s="55">
        <f t="shared" si="0"/>
        <v>858030</v>
      </c>
      <c r="D29" s="58">
        <v>85.76</v>
      </c>
      <c r="E29" s="59">
        <v>453700</v>
      </c>
      <c r="F29" s="59">
        <v>307</v>
      </c>
      <c r="G29" s="59">
        <v>404330</v>
      </c>
      <c r="H29" s="45">
        <f t="shared" si="1"/>
        <v>63037</v>
      </c>
      <c r="I29" s="60">
        <v>0.17</v>
      </c>
      <c r="J29" s="33">
        <v>40000</v>
      </c>
      <c r="K29" s="33">
        <v>23037</v>
      </c>
      <c r="L29" s="33">
        <v>0</v>
      </c>
      <c r="M29" s="33">
        <v>0</v>
      </c>
      <c r="N29" s="41">
        <v>18</v>
      </c>
    </row>
    <row r="30" spans="1:14" ht="13.5">
      <c r="A30" s="63" t="s">
        <v>57</v>
      </c>
      <c r="B30" s="57" t="s">
        <v>58</v>
      </c>
      <c r="C30" s="55">
        <f t="shared" si="0"/>
        <v>52050</v>
      </c>
      <c r="D30" s="58">
        <v>3.53</v>
      </c>
      <c r="E30" s="59">
        <v>24650</v>
      </c>
      <c r="F30" s="59">
        <v>31</v>
      </c>
      <c r="G30" s="59">
        <v>27400</v>
      </c>
      <c r="H30" s="45">
        <f t="shared" si="1"/>
        <v>90890</v>
      </c>
      <c r="I30" s="60">
        <v>0.7</v>
      </c>
      <c r="J30" s="33">
        <v>82500</v>
      </c>
      <c r="K30" s="33">
        <v>8390</v>
      </c>
      <c r="L30" s="33">
        <v>0</v>
      </c>
      <c r="M30" s="33">
        <v>0</v>
      </c>
      <c r="N30" s="41">
        <v>19</v>
      </c>
    </row>
    <row r="31" spans="1:14" ht="13.5">
      <c r="A31" s="63" t="s">
        <v>59</v>
      </c>
      <c r="B31" s="57" t="s">
        <v>60</v>
      </c>
      <c r="C31" s="55">
        <f t="shared" si="0"/>
        <v>471000</v>
      </c>
      <c r="D31" s="58">
        <v>43.3</v>
      </c>
      <c r="E31" s="59">
        <v>183500</v>
      </c>
      <c r="F31" s="59">
        <v>183</v>
      </c>
      <c r="G31" s="59">
        <v>287500</v>
      </c>
      <c r="H31" s="45">
        <f t="shared" si="1"/>
        <v>694476</v>
      </c>
      <c r="I31" s="60">
        <v>6.88</v>
      </c>
      <c r="J31" s="33">
        <v>688700</v>
      </c>
      <c r="K31" s="33">
        <v>5776</v>
      </c>
      <c r="L31" s="33">
        <v>0</v>
      </c>
      <c r="M31" s="33">
        <v>0</v>
      </c>
      <c r="N31" s="41">
        <v>20</v>
      </c>
    </row>
    <row r="32" spans="1:14" ht="13.5">
      <c r="A32" s="63" t="s">
        <v>61</v>
      </c>
      <c r="B32" s="57" t="s">
        <v>62</v>
      </c>
      <c r="C32" s="55">
        <f t="shared" si="0"/>
        <v>309600</v>
      </c>
      <c r="D32" s="58">
        <v>7.76</v>
      </c>
      <c r="E32" s="59">
        <v>131400</v>
      </c>
      <c r="F32" s="59">
        <v>97</v>
      </c>
      <c r="G32" s="59">
        <v>178200</v>
      </c>
      <c r="H32" s="45">
        <f t="shared" si="1"/>
        <v>530146</v>
      </c>
      <c r="I32" s="60">
        <v>16.16</v>
      </c>
      <c r="J32" s="33">
        <v>438700</v>
      </c>
      <c r="K32" s="33">
        <v>91446</v>
      </c>
      <c r="L32" s="33">
        <v>0</v>
      </c>
      <c r="M32" s="33">
        <v>0</v>
      </c>
      <c r="N32" s="41">
        <v>21</v>
      </c>
    </row>
    <row r="33" spans="1:14" ht="13.5">
      <c r="A33" s="63" t="s">
        <v>63</v>
      </c>
      <c r="B33" s="57" t="s">
        <v>64</v>
      </c>
      <c r="C33" s="55">
        <f t="shared" si="0"/>
        <v>283400</v>
      </c>
      <c r="D33" s="58">
        <v>11.28</v>
      </c>
      <c r="E33" s="59">
        <v>83800</v>
      </c>
      <c r="F33" s="59">
        <v>89</v>
      </c>
      <c r="G33" s="59">
        <v>199600</v>
      </c>
      <c r="H33" s="45">
        <f t="shared" si="1"/>
        <v>631260</v>
      </c>
      <c r="I33" s="60">
        <v>14.56</v>
      </c>
      <c r="J33" s="33">
        <v>614000</v>
      </c>
      <c r="K33" s="33">
        <v>17260</v>
      </c>
      <c r="L33" s="33">
        <v>0</v>
      </c>
      <c r="M33" s="33">
        <v>0</v>
      </c>
      <c r="N33" s="41">
        <v>22</v>
      </c>
    </row>
    <row r="34" spans="1:14" ht="13.5">
      <c r="A34" s="64" t="s">
        <v>65</v>
      </c>
      <c r="B34" s="65" t="s">
        <v>66</v>
      </c>
      <c r="C34" s="66">
        <f t="shared" si="0"/>
        <v>124450</v>
      </c>
      <c r="D34" s="67">
        <v>2.12</v>
      </c>
      <c r="E34" s="68">
        <v>35250</v>
      </c>
      <c r="F34" s="69">
        <v>63</v>
      </c>
      <c r="G34" s="68">
        <v>89200</v>
      </c>
      <c r="H34" s="70">
        <f t="shared" si="1"/>
        <v>15080</v>
      </c>
      <c r="I34" s="71">
        <v>0.4</v>
      </c>
      <c r="J34" s="72">
        <v>12000</v>
      </c>
      <c r="K34" s="72">
        <v>3080</v>
      </c>
      <c r="L34" s="72">
        <v>0</v>
      </c>
      <c r="M34" s="72">
        <v>0</v>
      </c>
      <c r="N34" s="73">
        <v>23</v>
      </c>
    </row>
    <row r="35" spans="1:13" ht="14.25" customHeight="1">
      <c r="A35" s="74"/>
      <c r="B35" s="75" t="s">
        <v>67</v>
      </c>
      <c r="C35" s="55"/>
      <c r="D35" s="40"/>
      <c r="E35" s="33"/>
      <c r="F35" s="76"/>
      <c r="G35" s="33"/>
      <c r="H35" s="45"/>
      <c r="I35" s="77"/>
      <c r="J35" s="33"/>
      <c r="K35" s="33"/>
      <c r="L35" s="33"/>
      <c r="M35" s="33"/>
    </row>
    <row r="36" spans="4:13" s="4" customFormat="1" ht="12">
      <c r="D36" s="78"/>
      <c r="G36" s="79"/>
      <c r="H36" s="78"/>
      <c r="J36" s="79"/>
      <c r="K36" s="80"/>
      <c r="L36" s="81"/>
      <c r="M36" s="80"/>
    </row>
  </sheetData>
  <sheetProtection/>
  <mergeCells count="8">
    <mergeCell ref="A8:B8"/>
    <mergeCell ref="A10:B10"/>
    <mergeCell ref="A4:B6"/>
    <mergeCell ref="N4:N6"/>
    <mergeCell ref="C5:C6"/>
    <mergeCell ref="H5:H6"/>
    <mergeCell ref="K5:K6"/>
    <mergeCell ref="A7:B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  <colBreaks count="1" manualBreakCount="1">
    <brk id="7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2009-04-24T04:28:34Z</dcterms:created>
  <dcterms:modified xsi:type="dcterms:W3CDTF">2009-04-24T04:28:39Z</dcterms:modified>
  <cp:category/>
  <cp:version/>
  <cp:contentType/>
  <cp:contentStatus/>
</cp:coreProperties>
</file>