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49" sheetId="1" r:id="rId1"/>
  </sheets>
  <definedNames>
    <definedName name="_xlnm.Print_Area" localSheetId="0">'j49'!$A$1:$W$32</definedName>
  </definedNames>
  <calcPr fullCalcOnLoad="1"/>
</workbook>
</file>

<file path=xl/sharedStrings.xml><?xml version="1.0" encoding="utf-8"?>
<sst xmlns="http://schemas.openxmlformats.org/spreadsheetml/2006/main" count="80" uniqueCount="58">
  <si>
    <t>人 口 動 態</t>
  </si>
  <si>
    <t>総数</t>
  </si>
  <si>
    <t>摘出子</t>
  </si>
  <si>
    <t>摘出で
ない子</t>
  </si>
  <si>
    <t>平均体重</t>
  </si>
  <si>
    <t>単産</t>
  </si>
  <si>
    <t>実数</t>
  </si>
  <si>
    <t>総数に
占める
割合(%)</t>
  </si>
  <si>
    <t>複産</t>
  </si>
  <si>
    <t>単産・複産の別</t>
  </si>
  <si>
    <t>総　　　　　　　　　　数</t>
  </si>
  <si>
    <t>妊　娠　満　22　週　以　後　の　死　産</t>
  </si>
  <si>
    <t>早　期　新　生　児　死　亡</t>
  </si>
  <si>
    <t>市
郡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</si>
  <si>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</si>
  <si>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</si>
  <si>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</si>
  <si>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</si>
  <si>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</si>
  <si>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</si>
  <si>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</si>
  <si>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</si>
  <si>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</si>
  <si>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</si>
  <si>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</si>
  <si>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</si>
  <si>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</si>
  <si>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</si>
  <si>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</si>
  <si>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</si>
  <si>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</si>
  <si>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</si>
  <si>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</si>
  <si>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</si>
  <si>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</si>
  <si>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</si>
  <si>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</si>
  <si>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</si>
  <si>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</si>
  <si>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</si>
  <si>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</si>
  <si>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</si>
  <si>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</si>
  <si>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</si>
  <si>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東</t>
  </si>
  <si>
    <t>速</t>
  </si>
  <si>
    <t>大野</t>
  </si>
  <si>
    <t>玖</t>
  </si>
  <si>
    <t>市　　　郡</t>
  </si>
  <si>
    <t>４９　表</t>
  </si>
  <si>
    <t>第４９表　周産期死亡数，出生時の平均体重，摘出－非摘出・単産－複産・妊娠満２２週以後の死産－</t>
  </si>
  <si>
    <t xml:space="preserve">  　　 　　　　　　　　　　　　　早期新生児死亡・市郡別</t>
  </si>
  <si>
    <t>豊後大野市</t>
  </si>
  <si>
    <t>由布市</t>
  </si>
  <si>
    <t>国東市</t>
  </si>
  <si>
    <t>由</t>
  </si>
  <si>
    <t>国</t>
  </si>
  <si>
    <t>平成20年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</si>
</sst>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0.0_);[Red]\(0.0\)"/>
    <numFmt numFmtId="179" formatCode="#\ ##0.0;&quot;△&quot;#\ ##0.0;&quot;-&quot;;@"/>
    <numFmt numFmtId="180" formatCode="#\ ##0.00;&quot;△&quot;#\ ##0.00;&quot;-&quot;;@"/>
    <numFmt numFmtId="181" formatCode="#\ ##0;&quot;△&quot;#\ ##0;&quot;-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80" fontId="2" fillId="0" borderId="0" xfId="0" applyNumberFormat="1" applyFont="1" applyFill="1" applyAlignment="1">
      <alignment vertical="center"/>
    </xf>
    <xf numFmtId="180" fontId="2" fillId="0" borderId="10" xfId="0" applyNumberFormat="1" applyFont="1" applyFill="1" applyBorder="1" applyAlignment="1">
      <alignment vertical="center"/>
    </xf>
    <xf numFmtId="181" fontId="2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left" vertical="center"/>
    </xf>
    <xf numFmtId="180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180" fontId="2" fillId="0" borderId="11" xfId="0" applyNumberFormat="1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distributed" vertical="center"/>
    </xf>
    <xf numFmtId="180" fontId="5" fillId="0" borderId="0" xfId="0" applyNumberFormat="1" applyFont="1" applyFill="1" applyAlignment="1" applyProtection="1">
      <alignment vertical="center"/>
      <protection locked="0"/>
    </xf>
    <xf numFmtId="179" fontId="6" fillId="0" borderId="0" xfId="0" applyNumberFormat="1" applyFont="1" applyFill="1" applyAlignment="1">
      <alignment vertical="center"/>
    </xf>
    <xf numFmtId="180" fontId="5" fillId="0" borderId="11" xfId="0" applyNumberFormat="1" applyFont="1" applyFill="1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distributed" vertical="center"/>
    </xf>
    <xf numFmtId="180" fontId="2" fillId="0" borderId="0" xfId="0" applyNumberFormat="1" applyFont="1" applyFill="1" applyAlignment="1" applyProtection="1">
      <alignment vertical="center"/>
      <protection locked="0"/>
    </xf>
    <xf numFmtId="179" fontId="4" fillId="0" borderId="0" xfId="0" applyNumberFormat="1" applyFont="1" applyFill="1" applyAlignment="1">
      <alignment vertical="center"/>
    </xf>
    <xf numFmtId="180" fontId="5" fillId="0" borderId="15" xfId="0" applyNumberFormat="1" applyFont="1" applyFill="1" applyBorder="1" applyAlignment="1">
      <alignment horizontal="distributed" vertical="center"/>
    </xf>
    <xf numFmtId="180" fontId="2" fillId="0" borderId="16" xfId="0" applyNumberFormat="1" applyFont="1" applyFill="1" applyBorder="1" applyAlignment="1">
      <alignment horizontal="distributed" vertical="center"/>
    </xf>
    <xf numFmtId="179" fontId="4" fillId="0" borderId="10" xfId="0" applyNumberFormat="1" applyFont="1" applyFill="1" applyBorder="1" applyAlignment="1">
      <alignment vertical="center"/>
    </xf>
    <xf numFmtId="181" fontId="2" fillId="0" borderId="1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0" fontId="2" fillId="0" borderId="17" xfId="0" applyNumberFormat="1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center"/>
    </xf>
    <xf numFmtId="181" fontId="2" fillId="0" borderId="17" xfId="0" applyNumberFormat="1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180" fontId="2" fillId="0" borderId="2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22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vertical="center"/>
    </xf>
    <xf numFmtId="180" fontId="2" fillId="0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view="pageBreakPreview" zoomScale="70" zoomScaleNormal="75" zoomScaleSheetLayoutView="70" zoomScalePageLayoutView="0" workbookViewId="0" topLeftCell="A1">
      <selection activeCell="T7" sqref="T7:T8"/>
    </sheetView>
  </sheetViews>
  <sheetFormatPr defaultColWidth="9.00390625" defaultRowHeight="13.5"/>
  <cols>
    <col min="1" max="1" width="13.625" style="1" customWidth="1"/>
    <col min="2" max="4" width="7.625" style="1" customWidth="1"/>
    <col min="5" max="7" width="7.625" style="3" customWidth="1"/>
    <col min="8" max="8" width="7.625" style="10" customWidth="1"/>
    <col min="9" max="11" width="7.625" style="1" customWidth="1"/>
    <col min="12" max="12" width="7.625" style="3" customWidth="1"/>
    <col min="13" max="14" width="9.00390625" style="3" customWidth="1"/>
    <col min="15" max="15" width="9.00390625" style="10" customWidth="1"/>
    <col min="16" max="18" width="9.00390625" style="1" customWidth="1"/>
    <col min="19" max="21" width="9.00390625" style="3" customWidth="1"/>
    <col min="22" max="22" width="9.00390625" style="10" customWidth="1"/>
    <col min="23" max="23" width="5.875" style="1" customWidth="1"/>
    <col min="24" max="16384" width="9.00390625" style="1" customWidth="1"/>
  </cols>
  <sheetData>
    <row r="1" spans="1:23" s="9" customFormat="1" ht="17.25">
      <c r="A1" s="8" t="s">
        <v>0</v>
      </c>
      <c r="B1" s="47" t="s">
        <v>50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s="9" customFormat="1" ht="17.25">
      <c r="A2" s="8" t="s">
        <v>49</v>
      </c>
      <c r="B2" s="48" t="s">
        <v>51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4" spans="12:23" ht="14.25" thickBot="1">
      <c r="L4" s="11"/>
      <c r="W4" s="12" t="s">
        <v>57</v>
      </c>
    </row>
    <row r="5" spans="1:23" ht="18" customHeight="1">
      <c r="A5" s="40" t="s">
        <v>48</v>
      </c>
      <c r="B5" s="38" t="s">
        <v>10</v>
      </c>
      <c r="C5" s="38"/>
      <c r="D5" s="38"/>
      <c r="E5" s="38"/>
      <c r="F5" s="38"/>
      <c r="G5" s="38"/>
      <c r="H5" s="38"/>
      <c r="I5" s="38" t="s">
        <v>11</v>
      </c>
      <c r="J5" s="38"/>
      <c r="K5" s="38"/>
      <c r="L5" s="38"/>
      <c r="M5" s="38"/>
      <c r="N5" s="38"/>
      <c r="O5" s="38"/>
      <c r="P5" s="38" t="s">
        <v>12</v>
      </c>
      <c r="Q5" s="38"/>
      <c r="R5" s="38"/>
      <c r="S5" s="38"/>
      <c r="T5" s="38"/>
      <c r="U5" s="38"/>
      <c r="V5" s="49"/>
      <c r="W5" s="44" t="s">
        <v>13</v>
      </c>
    </row>
    <row r="6" spans="1:23" ht="18" customHeight="1">
      <c r="A6" s="41"/>
      <c r="B6" s="39" t="s">
        <v>4</v>
      </c>
      <c r="C6" s="39"/>
      <c r="D6" s="39"/>
      <c r="E6" s="39" t="s">
        <v>9</v>
      </c>
      <c r="F6" s="39"/>
      <c r="G6" s="39"/>
      <c r="H6" s="39"/>
      <c r="I6" s="39" t="s">
        <v>4</v>
      </c>
      <c r="J6" s="39"/>
      <c r="K6" s="39"/>
      <c r="L6" s="39" t="s">
        <v>9</v>
      </c>
      <c r="M6" s="39"/>
      <c r="N6" s="39"/>
      <c r="O6" s="39"/>
      <c r="P6" s="39" t="s">
        <v>4</v>
      </c>
      <c r="Q6" s="39"/>
      <c r="R6" s="39"/>
      <c r="S6" s="39" t="s">
        <v>9</v>
      </c>
      <c r="T6" s="39"/>
      <c r="U6" s="39"/>
      <c r="V6" s="43"/>
      <c r="W6" s="45"/>
    </row>
    <row r="7" spans="1:23" ht="18" customHeight="1">
      <c r="A7" s="41"/>
      <c r="B7" s="33" t="s">
        <v>1</v>
      </c>
      <c r="C7" s="33" t="s">
        <v>2</v>
      </c>
      <c r="D7" s="37" t="s">
        <v>3</v>
      </c>
      <c r="E7" s="35" t="s">
        <v>1</v>
      </c>
      <c r="F7" s="35" t="s">
        <v>5</v>
      </c>
      <c r="G7" s="39" t="s">
        <v>8</v>
      </c>
      <c r="H7" s="39"/>
      <c r="I7" s="33" t="s">
        <v>1</v>
      </c>
      <c r="J7" s="33" t="s">
        <v>2</v>
      </c>
      <c r="K7" s="37" t="s">
        <v>3</v>
      </c>
      <c r="L7" s="35" t="s">
        <v>1</v>
      </c>
      <c r="M7" s="35" t="s">
        <v>5</v>
      </c>
      <c r="N7" s="39" t="s">
        <v>8</v>
      </c>
      <c r="O7" s="39"/>
      <c r="P7" s="33" t="s">
        <v>1</v>
      </c>
      <c r="Q7" s="33" t="s">
        <v>2</v>
      </c>
      <c r="R7" s="37" t="s">
        <v>3</v>
      </c>
      <c r="S7" s="35" t="s">
        <v>1</v>
      </c>
      <c r="T7" s="35" t="s">
        <v>5</v>
      </c>
      <c r="U7" s="39" t="s">
        <v>8</v>
      </c>
      <c r="V7" s="43"/>
      <c r="W7" s="45"/>
    </row>
    <row r="8" spans="1:23" ht="43.5" customHeight="1">
      <c r="A8" s="42"/>
      <c r="B8" s="34"/>
      <c r="C8" s="34"/>
      <c r="D8" s="34"/>
      <c r="E8" s="36"/>
      <c r="F8" s="36"/>
      <c r="G8" s="14" t="s">
        <v>6</v>
      </c>
      <c r="H8" s="15" t="s">
        <v>7</v>
      </c>
      <c r="I8" s="34"/>
      <c r="J8" s="34"/>
      <c r="K8" s="34"/>
      <c r="L8" s="36"/>
      <c r="M8" s="36"/>
      <c r="N8" s="14" t="s">
        <v>6</v>
      </c>
      <c r="O8" s="16" t="s">
        <v>7</v>
      </c>
      <c r="P8" s="34"/>
      <c r="Q8" s="34"/>
      <c r="R8" s="34"/>
      <c r="S8" s="36"/>
      <c r="T8" s="36"/>
      <c r="U8" s="14" t="s">
        <v>6</v>
      </c>
      <c r="V8" s="17" t="s">
        <v>7</v>
      </c>
      <c r="W8" s="46"/>
    </row>
    <row r="9" spans="1:23" s="6" customFormat="1" ht="18" customHeight="1">
      <c r="A9" s="19" t="s">
        <v>1</v>
      </c>
      <c r="B9" s="20">
        <v>1.19</v>
      </c>
      <c r="C9" s="6">
        <v>1.14</v>
      </c>
      <c r="D9" s="6">
        <v>1.29</v>
      </c>
      <c r="E9" s="7">
        <f>SUM(L9,S9)</f>
        <v>52</v>
      </c>
      <c r="F9" s="7">
        <f>SUM(M9,T9)</f>
        <v>47</v>
      </c>
      <c r="G9" s="7">
        <f>SUM(N9,U9)</f>
        <v>5</v>
      </c>
      <c r="H9" s="21">
        <f>ROUND(IF(OR(G9=0,E9=0),0,G9/E9*100),1)</f>
        <v>9.6</v>
      </c>
      <c r="I9" s="6">
        <v>1.11</v>
      </c>
      <c r="J9" s="6">
        <v>1.14</v>
      </c>
      <c r="K9" s="6">
        <v>0.79</v>
      </c>
      <c r="L9" s="7">
        <f>SUM(M9:N9)</f>
        <v>38</v>
      </c>
      <c r="M9" s="7">
        <f>SUM(M11,M13)</f>
        <v>36</v>
      </c>
      <c r="N9" s="7">
        <f>SUM(N11,N13)</f>
        <v>2</v>
      </c>
      <c r="O9" s="21">
        <f>ROUND(IF(OR(N9=0,L9=0),0,N9/L9*100),1)</f>
        <v>5.3</v>
      </c>
      <c r="P9" s="6">
        <v>1.4</v>
      </c>
      <c r="Q9" s="6">
        <v>0</v>
      </c>
      <c r="R9" s="6">
        <v>1.4</v>
      </c>
      <c r="S9" s="7">
        <f>SUM(T9:U9)</f>
        <v>14</v>
      </c>
      <c r="T9" s="7">
        <f>SUM(T11,T13)</f>
        <v>11</v>
      </c>
      <c r="U9" s="7">
        <f>SUM(U11,U13)</f>
        <v>3</v>
      </c>
      <c r="V9" s="21">
        <f>ROUND(IF(OR(U9=0,S9=0),0,U9/S9*100),1)</f>
        <v>21.4</v>
      </c>
      <c r="W9" s="22" t="s">
        <v>30</v>
      </c>
    </row>
    <row r="10" spans="1:23" ht="18" customHeight="1">
      <c r="A10" s="23"/>
      <c r="B10" s="24"/>
      <c r="E10" s="4"/>
      <c r="F10" s="4"/>
      <c r="G10" s="4"/>
      <c r="H10" s="25"/>
      <c r="L10" s="4"/>
      <c r="O10" s="25"/>
      <c r="S10" s="4"/>
      <c r="V10" s="25"/>
      <c r="W10" s="13"/>
    </row>
    <row r="11" spans="1:23" s="6" customFormat="1" ht="18" customHeight="1">
      <c r="A11" s="26" t="s">
        <v>14</v>
      </c>
      <c r="B11" s="20">
        <v>1.14</v>
      </c>
      <c r="C11" s="6">
        <v>1.056</v>
      </c>
      <c r="D11" s="6">
        <v>1.32</v>
      </c>
      <c r="E11" s="7">
        <f>SUM(L11,S11)</f>
        <v>48</v>
      </c>
      <c r="F11" s="7">
        <f>SUM(M11,T11)</f>
        <v>44</v>
      </c>
      <c r="G11" s="7">
        <f>SUM(N11,U11)</f>
        <v>4</v>
      </c>
      <c r="H11" s="21">
        <f aca="true" t="shared" si="0" ref="H11:H32">ROUND(IF(OR(G11=0,E11=0),0,G11/E11*100),1)</f>
        <v>8.3</v>
      </c>
      <c r="I11" s="6">
        <v>1.02</v>
      </c>
      <c r="J11" s="6">
        <v>1.05</v>
      </c>
      <c r="K11" s="6">
        <v>0.79</v>
      </c>
      <c r="L11" s="7">
        <f>SUM(M11:N11)</f>
        <v>35</v>
      </c>
      <c r="M11" s="7">
        <f>SUM(M15:M28)</f>
        <v>33</v>
      </c>
      <c r="N11" s="7">
        <f>SUM(N15:N28)</f>
        <v>2</v>
      </c>
      <c r="O11" s="21">
        <f>ROUND(IF(OR(N11=0,L11=0),0,N11/L11*100),1)</f>
        <v>5.7</v>
      </c>
      <c r="P11" s="6">
        <v>1.44</v>
      </c>
      <c r="Q11" s="6">
        <v>0</v>
      </c>
      <c r="R11" s="6">
        <v>1.44</v>
      </c>
      <c r="S11" s="7">
        <f>SUM(T11:U11)</f>
        <v>13</v>
      </c>
      <c r="T11" s="7">
        <f>SUM(T15:T28)</f>
        <v>11</v>
      </c>
      <c r="U11" s="7">
        <f>SUM(U15:U28)</f>
        <v>2</v>
      </c>
      <c r="V11" s="21">
        <f aca="true" t="shared" si="1" ref="V11:V32">ROUND(IF(OR(U11=0,S11=0),0,U11/S11*100),1)</f>
        <v>15.4</v>
      </c>
      <c r="W11" s="22" t="s">
        <v>31</v>
      </c>
    </row>
    <row r="12" spans="1:23" ht="18" customHeight="1">
      <c r="A12" s="23"/>
      <c r="B12" s="24"/>
      <c r="E12" s="4"/>
      <c r="F12" s="4"/>
      <c r="G12" s="4"/>
      <c r="H12" s="25"/>
      <c r="L12" s="4"/>
      <c r="O12" s="25"/>
      <c r="S12" s="4"/>
      <c r="V12" s="25"/>
      <c r="W12" s="13"/>
    </row>
    <row r="13" spans="1:23" s="6" customFormat="1" ht="18" customHeight="1">
      <c r="A13" s="26" t="s">
        <v>15</v>
      </c>
      <c r="B13" s="6">
        <v>1.81</v>
      </c>
      <c r="C13" s="6">
        <v>2.13</v>
      </c>
      <c r="D13" s="6">
        <v>0.83</v>
      </c>
      <c r="E13" s="7">
        <f>SUM(L13,S13)</f>
        <v>4</v>
      </c>
      <c r="F13" s="7">
        <f aca="true" t="shared" si="2" ref="F13:F32">SUM(M13,T13)</f>
        <v>3</v>
      </c>
      <c r="G13" s="7">
        <f>SUM(N13,U13)</f>
        <v>1</v>
      </c>
      <c r="H13" s="21">
        <f t="shared" si="0"/>
        <v>25</v>
      </c>
      <c r="I13" s="6">
        <v>2.13</v>
      </c>
      <c r="J13" s="6">
        <v>2.13</v>
      </c>
      <c r="K13" s="6">
        <v>0</v>
      </c>
      <c r="L13" s="7">
        <f>SUM(M13:N13)</f>
        <v>3</v>
      </c>
      <c r="M13" s="7">
        <f>SUM(M30:M32)</f>
        <v>3</v>
      </c>
      <c r="N13" s="7">
        <f>SUM(N30:N32)</f>
        <v>0</v>
      </c>
      <c r="O13" s="21">
        <f aca="true" t="shared" si="3" ref="O13:O32">ROUND(IF(OR(N13=0,L13=0),0,N13/L13*100),1)</f>
        <v>0</v>
      </c>
      <c r="P13" s="6">
        <v>0.83</v>
      </c>
      <c r="Q13" s="6">
        <v>0</v>
      </c>
      <c r="R13" s="6">
        <v>0.83</v>
      </c>
      <c r="S13" s="7">
        <f aca="true" t="shared" si="4" ref="S13:S32">SUM(T13:U13)</f>
        <v>1</v>
      </c>
      <c r="T13" s="7">
        <f>SUM(T30:T32)</f>
        <v>0</v>
      </c>
      <c r="U13" s="7">
        <f>SUM(U30:U32)</f>
        <v>1</v>
      </c>
      <c r="V13" s="21">
        <f t="shared" si="1"/>
        <v>100</v>
      </c>
      <c r="W13" s="22" t="s">
        <v>32</v>
      </c>
    </row>
    <row r="14" spans="1:23" ht="18" customHeight="1">
      <c r="A14" s="23"/>
      <c r="E14" s="4"/>
      <c r="F14" s="4"/>
      <c r="G14" s="4"/>
      <c r="H14" s="25"/>
      <c r="L14" s="4"/>
      <c r="O14" s="25"/>
      <c r="S14" s="4"/>
      <c r="V14" s="25"/>
      <c r="W14" s="13"/>
    </row>
    <row r="15" spans="1:23" ht="18" customHeight="1">
      <c r="A15" s="23" t="s">
        <v>16</v>
      </c>
      <c r="B15" s="1">
        <v>1.06</v>
      </c>
      <c r="C15" s="1">
        <v>0.99</v>
      </c>
      <c r="D15" s="1">
        <v>1.34</v>
      </c>
      <c r="E15" s="4">
        <f aca="true" t="shared" si="5" ref="E15:E25">SUM(L15,S15)</f>
        <v>23</v>
      </c>
      <c r="F15" s="4">
        <f t="shared" si="2"/>
        <v>21</v>
      </c>
      <c r="G15" s="4">
        <f aca="true" t="shared" si="6" ref="G15:G32">SUM(N15,U15)</f>
        <v>2</v>
      </c>
      <c r="H15" s="25">
        <f t="shared" si="0"/>
        <v>8.7</v>
      </c>
      <c r="I15" s="1">
        <v>1.02</v>
      </c>
      <c r="J15" s="1">
        <v>0.99</v>
      </c>
      <c r="K15" s="1">
        <v>1.57</v>
      </c>
      <c r="L15" s="4">
        <f>SUM(M15:N15)</f>
        <v>19</v>
      </c>
      <c r="M15" s="3">
        <v>17</v>
      </c>
      <c r="N15" s="3">
        <v>2</v>
      </c>
      <c r="O15" s="25">
        <f t="shared" si="3"/>
        <v>10.5</v>
      </c>
      <c r="P15" s="1">
        <v>1.28</v>
      </c>
      <c r="Q15" s="1">
        <v>0</v>
      </c>
      <c r="R15" s="1">
        <v>1.28</v>
      </c>
      <c r="S15" s="4">
        <f t="shared" si="4"/>
        <v>4</v>
      </c>
      <c r="T15" s="3">
        <v>4</v>
      </c>
      <c r="U15" s="3">
        <v>0</v>
      </c>
      <c r="V15" s="25">
        <f t="shared" si="1"/>
        <v>0</v>
      </c>
      <c r="W15" s="13" t="s">
        <v>33</v>
      </c>
    </row>
    <row r="16" spans="1:23" ht="18" customHeight="1">
      <c r="A16" s="23" t="s">
        <v>17</v>
      </c>
      <c r="B16" s="1">
        <v>1.63</v>
      </c>
      <c r="C16" s="1">
        <v>1.63</v>
      </c>
      <c r="D16" s="1">
        <v>0</v>
      </c>
      <c r="E16" s="4">
        <f>SUM(L16,S16)</f>
        <v>3</v>
      </c>
      <c r="F16" s="4">
        <f t="shared" si="2"/>
        <v>3</v>
      </c>
      <c r="G16" s="4">
        <f t="shared" si="6"/>
        <v>0</v>
      </c>
      <c r="H16" s="25">
        <f t="shared" si="0"/>
        <v>0</v>
      </c>
      <c r="I16" s="1">
        <v>1.63</v>
      </c>
      <c r="J16" s="1">
        <v>1.63</v>
      </c>
      <c r="K16" s="1">
        <v>0</v>
      </c>
      <c r="L16" s="4">
        <f>SUM(M16:N16)</f>
        <v>3</v>
      </c>
      <c r="M16" s="3">
        <v>3</v>
      </c>
      <c r="N16" s="3">
        <v>0</v>
      </c>
      <c r="O16" s="25">
        <f t="shared" si="3"/>
        <v>0</v>
      </c>
      <c r="P16" s="1">
        <v>0</v>
      </c>
      <c r="Q16" s="1">
        <v>0</v>
      </c>
      <c r="R16" s="1">
        <v>0</v>
      </c>
      <c r="S16" s="4">
        <f t="shared" si="4"/>
        <v>0</v>
      </c>
      <c r="T16" s="3">
        <v>0</v>
      </c>
      <c r="U16" s="3">
        <v>0</v>
      </c>
      <c r="V16" s="25">
        <f t="shared" si="1"/>
        <v>0</v>
      </c>
      <c r="W16" s="13" t="s">
        <v>34</v>
      </c>
    </row>
    <row r="17" spans="1:23" ht="18" customHeight="1">
      <c r="A17" s="23" t="s">
        <v>18</v>
      </c>
      <c r="B17" s="1">
        <v>0.54</v>
      </c>
      <c r="C17" s="1">
        <v>0.54</v>
      </c>
      <c r="D17" s="1">
        <v>0</v>
      </c>
      <c r="E17" s="4">
        <f t="shared" si="5"/>
        <v>1</v>
      </c>
      <c r="F17" s="4">
        <f t="shared" si="2"/>
        <v>1</v>
      </c>
      <c r="G17" s="4">
        <f t="shared" si="6"/>
        <v>0</v>
      </c>
      <c r="H17" s="25">
        <f t="shared" si="0"/>
        <v>0</v>
      </c>
      <c r="I17" s="1">
        <v>0.54</v>
      </c>
      <c r="J17" s="1">
        <v>0.54</v>
      </c>
      <c r="K17" s="1">
        <v>0</v>
      </c>
      <c r="L17" s="4">
        <f>SUM(M17:N17)</f>
        <v>1</v>
      </c>
      <c r="M17" s="3">
        <v>1</v>
      </c>
      <c r="N17" s="3">
        <v>0</v>
      </c>
      <c r="O17" s="25">
        <f t="shared" si="3"/>
        <v>0</v>
      </c>
      <c r="P17" s="1">
        <v>0</v>
      </c>
      <c r="Q17" s="1">
        <v>0</v>
      </c>
      <c r="R17" s="1">
        <v>0</v>
      </c>
      <c r="S17" s="4">
        <f t="shared" si="4"/>
        <v>0</v>
      </c>
      <c r="T17" s="3">
        <v>0</v>
      </c>
      <c r="U17" s="3">
        <v>0</v>
      </c>
      <c r="V17" s="25">
        <f t="shared" si="1"/>
        <v>0</v>
      </c>
      <c r="W17" s="13" t="s">
        <v>35</v>
      </c>
    </row>
    <row r="18" spans="1:23" ht="18" customHeight="1">
      <c r="A18" s="23" t="s">
        <v>19</v>
      </c>
      <c r="B18" s="1">
        <v>1.79</v>
      </c>
      <c r="C18" s="1">
        <v>0.2</v>
      </c>
      <c r="D18" s="1">
        <v>3.38</v>
      </c>
      <c r="E18" s="4">
        <f t="shared" si="5"/>
        <v>2</v>
      </c>
      <c r="F18" s="4">
        <f t="shared" si="2"/>
        <v>2</v>
      </c>
      <c r="G18" s="4">
        <f t="shared" si="6"/>
        <v>0</v>
      </c>
      <c r="H18" s="25">
        <f t="shared" si="0"/>
        <v>0</v>
      </c>
      <c r="I18" s="1">
        <v>0.2</v>
      </c>
      <c r="J18" s="1">
        <v>0.2</v>
      </c>
      <c r="K18" s="1">
        <v>0</v>
      </c>
      <c r="L18" s="4">
        <f>SUM(M18:N18)</f>
        <v>1</v>
      </c>
      <c r="M18" s="3">
        <v>1</v>
      </c>
      <c r="N18" s="3">
        <v>0</v>
      </c>
      <c r="O18" s="25">
        <f t="shared" si="3"/>
        <v>0</v>
      </c>
      <c r="P18" s="1">
        <v>3.38</v>
      </c>
      <c r="Q18" s="1">
        <v>0</v>
      </c>
      <c r="R18" s="1">
        <v>3.38</v>
      </c>
      <c r="S18" s="4">
        <f t="shared" si="4"/>
        <v>1</v>
      </c>
      <c r="T18" s="3">
        <v>1</v>
      </c>
      <c r="U18" s="3">
        <v>0</v>
      </c>
      <c r="V18" s="25">
        <f t="shared" si="1"/>
        <v>0</v>
      </c>
      <c r="W18" s="13" t="s">
        <v>36</v>
      </c>
    </row>
    <row r="19" spans="1:23" ht="18" customHeight="1">
      <c r="A19" s="23" t="s">
        <v>20</v>
      </c>
      <c r="B19" s="1">
        <v>2.8</v>
      </c>
      <c r="C19" s="1">
        <v>2.8</v>
      </c>
      <c r="D19" s="1">
        <v>0</v>
      </c>
      <c r="E19" s="4">
        <f t="shared" si="5"/>
        <v>1</v>
      </c>
      <c r="F19" s="4">
        <f t="shared" si="2"/>
        <v>1</v>
      </c>
      <c r="G19" s="4">
        <f t="shared" si="6"/>
        <v>0</v>
      </c>
      <c r="H19" s="25">
        <f t="shared" si="0"/>
        <v>0</v>
      </c>
      <c r="I19" s="1">
        <v>2.8</v>
      </c>
      <c r="J19" s="1">
        <v>2.8</v>
      </c>
      <c r="K19" s="1">
        <v>0</v>
      </c>
      <c r="L19" s="4">
        <f>SUM(M19:N19)</f>
        <v>1</v>
      </c>
      <c r="M19" s="3">
        <v>1</v>
      </c>
      <c r="N19" s="3">
        <v>0</v>
      </c>
      <c r="O19" s="25">
        <f t="shared" si="3"/>
        <v>0</v>
      </c>
      <c r="P19" s="1">
        <v>0</v>
      </c>
      <c r="Q19" s="1">
        <v>0</v>
      </c>
      <c r="R19" s="1">
        <v>0</v>
      </c>
      <c r="S19" s="4">
        <f t="shared" si="4"/>
        <v>0</v>
      </c>
      <c r="T19" s="3">
        <v>0</v>
      </c>
      <c r="U19" s="3">
        <v>0</v>
      </c>
      <c r="V19" s="25">
        <f t="shared" si="1"/>
        <v>0</v>
      </c>
      <c r="W19" s="13" t="s">
        <v>37</v>
      </c>
    </row>
    <row r="20" spans="1:23" ht="18" customHeight="1">
      <c r="A20" s="23" t="s">
        <v>21</v>
      </c>
      <c r="B20" s="1">
        <v>0.34</v>
      </c>
      <c r="C20" s="1">
        <v>0.34</v>
      </c>
      <c r="D20" s="1">
        <v>0</v>
      </c>
      <c r="E20" s="4">
        <f t="shared" si="5"/>
        <v>1</v>
      </c>
      <c r="F20" s="4">
        <f t="shared" si="2"/>
        <v>1</v>
      </c>
      <c r="G20" s="4">
        <f t="shared" si="6"/>
        <v>0</v>
      </c>
      <c r="H20" s="25">
        <f t="shared" si="0"/>
        <v>0</v>
      </c>
      <c r="I20" s="1">
        <v>0.34</v>
      </c>
      <c r="J20" s="1">
        <v>0.34</v>
      </c>
      <c r="K20" s="1">
        <v>0</v>
      </c>
      <c r="L20" s="4">
        <f>SUM(M20:N20)</f>
        <v>1</v>
      </c>
      <c r="M20" s="3">
        <v>1</v>
      </c>
      <c r="N20" s="3">
        <v>0</v>
      </c>
      <c r="O20" s="25">
        <f t="shared" si="3"/>
        <v>0</v>
      </c>
      <c r="P20" s="1">
        <v>0</v>
      </c>
      <c r="Q20" s="1">
        <v>0</v>
      </c>
      <c r="R20" s="1">
        <v>0</v>
      </c>
      <c r="S20" s="4">
        <f t="shared" si="4"/>
        <v>0</v>
      </c>
      <c r="T20" s="3">
        <v>0</v>
      </c>
      <c r="U20" s="3">
        <v>0</v>
      </c>
      <c r="V20" s="25">
        <f t="shared" si="1"/>
        <v>0</v>
      </c>
      <c r="W20" s="13" t="s">
        <v>38</v>
      </c>
    </row>
    <row r="21" spans="1:23" ht="18" customHeight="1">
      <c r="A21" s="23" t="s">
        <v>22</v>
      </c>
      <c r="B21" s="1">
        <v>2.33</v>
      </c>
      <c r="C21" s="1">
        <v>2.33</v>
      </c>
      <c r="D21" s="1">
        <v>0</v>
      </c>
      <c r="E21" s="4">
        <f t="shared" si="5"/>
        <v>1</v>
      </c>
      <c r="F21" s="4">
        <f t="shared" si="2"/>
        <v>1</v>
      </c>
      <c r="G21" s="4">
        <f t="shared" si="6"/>
        <v>0</v>
      </c>
      <c r="H21" s="25">
        <f t="shared" si="0"/>
        <v>0</v>
      </c>
      <c r="I21" s="1">
        <v>2.33</v>
      </c>
      <c r="J21" s="1">
        <v>2.33</v>
      </c>
      <c r="K21" s="1">
        <v>0</v>
      </c>
      <c r="L21" s="4">
        <f aca="true" t="shared" si="7" ref="L17:L27">SUM(M21:N21)</f>
        <v>1</v>
      </c>
      <c r="M21" s="3">
        <v>1</v>
      </c>
      <c r="N21" s="3">
        <v>0</v>
      </c>
      <c r="O21" s="25">
        <f t="shared" si="3"/>
        <v>0</v>
      </c>
      <c r="P21" s="1">
        <v>0</v>
      </c>
      <c r="Q21" s="1">
        <v>0</v>
      </c>
      <c r="R21" s="1">
        <v>0</v>
      </c>
      <c r="S21" s="4">
        <f t="shared" si="4"/>
        <v>0</v>
      </c>
      <c r="T21" s="3">
        <v>0</v>
      </c>
      <c r="U21" s="3">
        <v>0</v>
      </c>
      <c r="V21" s="25">
        <f t="shared" si="1"/>
        <v>0</v>
      </c>
      <c r="W21" s="13" t="s">
        <v>39</v>
      </c>
    </row>
    <row r="22" spans="1:23" ht="18" customHeight="1">
      <c r="A22" s="23" t="s">
        <v>23</v>
      </c>
      <c r="B22" s="1">
        <v>0.2</v>
      </c>
      <c r="C22" s="1">
        <v>0.32</v>
      </c>
      <c r="D22" s="1">
        <v>0.07</v>
      </c>
      <c r="E22" s="4">
        <f t="shared" si="5"/>
        <v>2</v>
      </c>
      <c r="F22" s="4">
        <f t="shared" si="2"/>
        <v>2</v>
      </c>
      <c r="G22" s="4">
        <f t="shared" si="6"/>
        <v>0</v>
      </c>
      <c r="H22" s="25">
        <f t="shared" si="0"/>
        <v>0</v>
      </c>
      <c r="I22" s="1">
        <v>0.2</v>
      </c>
      <c r="J22" s="1">
        <v>0.32</v>
      </c>
      <c r="K22" s="1">
        <v>0.07</v>
      </c>
      <c r="L22" s="4">
        <f t="shared" si="7"/>
        <v>2</v>
      </c>
      <c r="M22" s="3">
        <v>2</v>
      </c>
      <c r="N22" s="3">
        <v>0</v>
      </c>
      <c r="O22" s="25">
        <f t="shared" si="3"/>
        <v>0</v>
      </c>
      <c r="P22" s="1">
        <v>0</v>
      </c>
      <c r="Q22" s="1">
        <v>0</v>
      </c>
      <c r="R22" s="1">
        <v>0</v>
      </c>
      <c r="S22" s="4">
        <f t="shared" si="4"/>
        <v>0</v>
      </c>
      <c r="T22" s="3">
        <v>0</v>
      </c>
      <c r="U22" s="3">
        <v>0</v>
      </c>
      <c r="V22" s="25">
        <f t="shared" si="1"/>
        <v>0</v>
      </c>
      <c r="W22" s="13" t="s">
        <v>40</v>
      </c>
    </row>
    <row r="23" spans="1:23" ht="18" customHeight="1">
      <c r="A23" s="23" t="s">
        <v>24</v>
      </c>
      <c r="B23" s="1">
        <v>0</v>
      </c>
      <c r="C23" s="1">
        <v>0</v>
      </c>
      <c r="D23" s="1">
        <v>0</v>
      </c>
      <c r="E23" s="4">
        <f t="shared" si="5"/>
        <v>0</v>
      </c>
      <c r="F23" s="4">
        <f>SUM(M23,T23)</f>
        <v>0</v>
      </c>
      <c r="G23" s="4">
        <f t="shared" si="6"/>
        <v>0</v>
      </c>
      <c r="H23" s="25">
        <f t="shared" si="0"/>
        <v>0</v>
      </c>
      <c r="I23" s="1">
        <v>0</v>
      </c>
      <c r="J23" s="1">
        <v>0</v>
      </c>
      <c r="K23" s="1">
        <v>0</v>
      </c>
      <c r="L23" s="4">
        <f t="shared" si="7"/>
        <v>0</v>
      </c>
      <c r="M23" s="3">
        <v>0</v>
      </c>
      <c r="N23" s="3">
        <v>0</v>
      </c>
      <c r="O23" s="25">
        <f t="shared" si="3"/>
        <v>0</v>
      </c>
      <c r="P23" s="1">
        <v>0</v>
      </c>
      <c r="Q23" s="1">
        <v>0</v>
      </c>
      <c r="R23" s="1">
        <v>0</v>
      </c>
      <c r="S23" s="4">
        <f t="shared" si="4"/>
        <v>0</v>
      </c>
      <c r="T23" s="3">
        <v>0</v>
      </c>
      <c r="U23" s="3">
        <v>0</v>
      </c>
      <c r="V23" s="25">
        <f t="shared" si="1"/>
        <v>0</v>
      </c>
      <c r="W23" s="13" t="s">
        <v>41</v>
      </c>
    </row>
    <row r="24" spans="1:23" ht="18" customHeight="1">
      <c r="A24" s="23" t="s">
        <v>25</v>
      </c>
      <c r="B24" s="1">
        <v>0.76</v>
      </c>
      <c r="C24" s="1">
        <v>0.66</v>
      </c>
      <c r="D24" s="1">
        <v>0.82</v>
      </c>
      <c r="E24" s="4">
        <f t="shared" si="5"/>
        <v>3</v>
      </c>
      <c r="F24" s="4">
        <f t="shared" si="2"/>
        <v>3</v>
      </c>
      <c r="G24" s="4">
        <f t="shared" si="6"/>
        <v>0</v>
      </c>
      <c r="H24" s="25">
        <f t="shared" si="0"/>
        <v>0</v>
      </c>
      <c r="I24" s="1">
        <v>0.7</v>
      </c>
      <c r="J24" s="1">
        <v>0.66</v>
      </c>
      <c r="K24" s="1">
        <v>0.74</v>
      </c>
      <c r="L24" s="4">
        <f t="shared" si="7"/>
        <v>2</v>
      </c>
      <c r="M24" s="3">
        <v>2</v>
      </c>
      <c r="N24" s="3">
        <v>0</v>
      </c>
      <c r="O24" s="25">
        <f t="shared" si="3"/>
        <v>0</v>
      </c>
      <c r="P24" s="1">
        <v>0.89</v>
      </c>
      <c r="Q24" s="1">
        <v>0</v>
      </c>
      <c r="R24" s="1">
        <v>0.89</v>
      </c>
      <c r="S24" s="4">
        <f t="shared" si="4"/>
        <v>1</v>
      </c>
      <c r="T24" s="3">
        <v>1</v>
      </c>
      <c r="U24" s="3">
        <v>0</v>
      </c>
      <c r="V24" s="25">
        <f t="shared" si="1"/>
        <v>0</v>
      </c>
      <c r="W24" s="13" t="s">
        <v>42</v>
      </c>
    </row>
    <row r="25" spans="1:23" ht="18" customHeight="1">
      <c r="A25" s="23" t="s">
        <v>26</v>
      </c>
      <c r="B25" s="1">
        <v>1.33</v>
      </c>
      <c r="C25" s="1">
        <v>1.4</v>
      </c>
      <c r="D25" s="1">
        <v>1.25</v>
      </c>
      <c r="E25" s="4">
        <f t="shared" si="5"/>
        <v>4</v>
      </c>
      <c r="F25" s="4">
        <f t="shared" si="2"/>
        <v>4</v>
      </c>
      <c r="G25" s="4">
        <f t="shared" si="6"/>
        <v>0</v>
      </c>
      <c r="H25" s="25">
        <f t="shared" si="0"/>
        <v>0</v>
      </c>
      <c r="I25" s="1">
        <v>1.4</v>
      </c>
      <c r="J25" s="1">
        <v>1.4</v>
      </c>
      <c r="K25" s="1">
        <v>0</v>
      </c>
      <c r="L25" s="4">
        <f t="shared" si="7"/>
        <v>2</v>
      </c>
      <c r="M25" s="3">
        <v>2</v>
      </c>
      <c r="N25" s="3">
        <v>0</v>
      </c>
      <c r="O25" s="25">
        <f t="shared" si="3"/>
        <v>0</v>
      </c>
      <c r="P25" s="1">
        <v>1.25</v>
      </c>
      <c r="Q25" s="1">
        <v>0</v>
      </c>
      <c r="R25" s="1">
        <v>1.25</v>
      </c>
      <c r="S25" s="4">
        <f t="shared" si="4"/>
        <v>2</v>
      </c>
      <c r="T25" s="3">
        <v>2</v>
      </c>
      <c r="U25" s="3">
        <v>0</v>
      </c>
      <c r="V25" s="25">
        <f t="shared" si="1"/>
        <v>0</v>
      </c>
      <c r="W25" s="13" t="s">
        <v>43</v>
      </c>
    </row>
    <row r="26" spans="1:23" ht="18" customHeight="1">
      <c r="A26" s="23" t="s">
        <v>52</v>
      </c>
      <c r="B26" s="1">
        <v>2</v>
      </c>
      <c r="C26" s="1">
        <v>0.39</v>
      </c>
      <c r="D26" s="1">
        <v>3.61</v>
      </c>
      <c r="E26" s="4">
        <f aca="true" t="shared" si="8" ref="E26:G28">SUM(L26,S26)</f>
        <v>2</v>
      </c>
      <c r="F26" s="4">
        <f t="shared" si="8"/>
        <v>2</v>
      </c>
      <c r="G26" s="4">
        <f t="shared" si="8"/>
        <v>0</v>
      </c>
      <c r="H26" s="25">
        <f>ROUND(IF(OR(G26=0,E26=0),0,G26/E26*100),1)</f>
        <v>0</v>
      </c>
      <c r="I26" s="1">
        <v>0.39</v>
      </c>
      <c r="J26" s="1">
        <v>0.39</v>
      </c>
      <c r="K26" s="1">
        <v>0</v>
      </c>
      <c r="L26" s="4">
        <f t="shared" si="7"/>
        <v>1</v>
      </c>
      <c r="M26" s="3">
        <v>1</v>
      </c>
      <c r="N26" s="3">
        <v>0</v>
      </c>
      <c r="O26" s="25">
        <f t="shared" si="3"/>
        <v>0</v>
      </c>
      <c r="P26" s="9">
        <v>3.61</v>
      </c>
      <c r="Q26" s="1">
        <v>0</v>
      </c>
      <c r="R26" s="9">
        <v>3.61</v>
      </c>
      <c r="S26" s="4">
        <f t="shared" si="4"/>
        <v>1</v>
      </c>
      <c r="T26" s="3">
        <v>1</v>
      </c>
      <c r="U26" s="3">
        <v>0</v>
      </c>
      <c r="V26" s="25">
        <f t="shared" si="1"/>
        <v>0</v>
      </c>
      <c r="W26" s="13" t="s">
        <v>46</v>
      </c>
    </row>
    <row r="27" spans="1:23" ht="18" customHeight="1">
      <c r="A27" s="23" t="s">
        <v>53</v>
      </c>
      <c r="B27" s="1">
        <v>1.13</v>
      </c>
      <c r="C27" s="1">
        <v>0.43</v>
      </c>
      <c r="D27" s="1">
        <v>1.83</v>
      </c>
      <c r="E27" s="4">
        <f t="shared" si="8"/>
        <v>2</v>
      </c>
      <c r="F27" s="4">
        <f t="shared" si="8"/>
        <v>2</v>
      </c>
      <c r="G27" s="4">
        <f t="shared" si="8"/>
        <v>0</v>
      </c>
      <c r="H27" s="25">
        <f>ROUND(IF(OR(G27=0,E27=0),0,G27/E27*100),1)</f>
        <v>0</v>
      </c>
      <c r="I27" s="1">
        <v>0.43</v>
      </c>
      <c r="J27" s="1">
        <v>0.43</v>
      </c>
      <c r="K27" s="1">
        <v>0</v>
      </c>
      <c r="L27" s="4">
        <f t="shared" si="7"/>
        <v>1</v>
      </c>
      <c r="M27" s="3">
        <v>1</v>
      </c>
      <c r="N27" s="3">
        <v>0</v>
      </c>
      <c r="O27" s="25">
        <f t="shared" si="3"/>
        <v>0</v>
      </c>
      <c r="P27" s="9">
        <v>1.83</v>
      </c>
      <c r="Q27" s="1">
        <v>0</v>
      </c>
      <c r="R27" s="9">
        <v>1.83</v>
      </c>
      <c r="S27" s="4">
        <f t="shared" si="4"/>
        <v>1</v>
      </c>
      <c r="T27" s="3">
        <v>1</v>
      </c>
      <c r="U27" s="3">
        <v>0</v>
      </c>
      <c r="V27" s="25">
        <f t="shared" si="1"/>
        <v>0</v>
      </c>
      <c r="W27" s="13" t="s">
        <v>55</v>
      </c>
    </row>
    <row r="28" spans="1:23" ht="18" customHeight="1">
      <c r="A28" s="23" t="s">
        <v>54</v>
      </c>
      <c r="B28" s="1">
        <v>0.45</v>
      </c>
      <c r="C28" s="1">
        <v>0</v>
      </c>
      <c r="D28" s="1">
        <v>0.45</v>
      </c>
      <c r="E28" s="4">
        <f t="shared" si="8"/>
        <v>3</v>
      </c>
      <c r="F28" s="4">
        <f t="shared" si="8"/>
        <v>1</v>
      </c>
      <c r="G28" s="4">
        <f t="shared" si="8"/>
        <v>2</v>
      </c>
      <c r="H28" s="25">
        <f>ROUND(IF(OR(G28=0,E28=0),0,G28/E28*100),1)</f>
        <v>66.7</v>
      </c>
      <c r="I28" s="1">
        <v>0</v>
      </c>
      <c r="J28" s="1">
        <v>0</v>
      </c>
      <c r="K28" s="1">
        <v>0</v>
      </c>
      <c r="L28" s="4">
        <f>SUM(M28:N28)</f>
        <v>0</v>
      </c>
      <c r="M28" s="3">
        <v>0</v>
      </c>
      <c r="N28" s="3">
        <v>0</v>
      </c>
      <c r="O28" s="25">
        <f t="shared" si="3"/>
        <v>0</v>
      </c>
      <c r="P28" s="9">
        <v>0.45</v>
      </c>
      <c r="Q28" s="1">
        <v>0</v>
      </c>
      <c r="R28" s="9">
        <v>0.45</v>
      </c>
      <c r="S28" s="4">
        <f t="shared" si="4"/>
        <v>3</v>
      </c>
      <c r="T28" s="3">
        <v>1</v>
      </c>
      <c r="U28" s="3">
        <v>2</v>
      </c>
      <c r="V28" s="25">
        <f t="shared" si="1"/>
        <v>66.7</v>
      </c>
      <c r="W28" s="13" t="s">
        <v>56</v>
      </c>
    </row>
    <row r="29" spans="1:23" ht="18" customHeight="1">
      <c r="A29" s="23"/>
      <c r="E29" s="4"/>
      <c r="F29" s="4"/>
      <c r="G29" s="4"/>
      <c r="H29" s="25"/>
      <c r="L29" s="4"/>
      <c r="O29" s="25"/>
      <c r="P29" s="9"/>
      <c r="Q29" s="9"/>
      <c r="R29" s="9"/>
      <c r="S29" s="4"/>
      <c r="V29" s="25"/>
      <c r="W29" s="13"/>
    </row>
    <row r="30" spans="1:23" ht="18" customHeight="1">
      <c r="A30" s="23" t="s">
        <v>27</v>
      </c>
      <c r="B30" s="1">
        <v>0</v>
      </c>
      <c r="C30" s="1">
        <v>0</v>
      </c>
      <c r="D30" s="1">
        <v>0</v>
      </c>
      <c r="E30" s="4">
        <f>SUM(L30,S30)</f>
        <v>0</v>
      </c>
      <c r="F30" s="4">
        <f t="shared" si="2"/>
        <v>0</v>
      </c>
      <c r="G30" s="4">
        <f t="shared" si="6"/>
        <v>0</v>
      </c>
      <c r="H30" s="25">
        <f t="shared" si="0"/>
        <v>0</v>
      </c>
      <c r="I30" s="1">
        <v>0</v>
      </c>
      <c r="J30" s="1">
        <v>0</v>
      </c>
      <c r="K30" s="1">
        <v>0</v>
      </c>
      <c r="L30" s="4">
        <f>SUM(M30:N30)</f>
        <v>0</v>
      </c>
      <c r="M30" s="3">
        <v>0</v>
      </c>
      <c r="N30" s="3">
        <v>0</v>
      </c>
      <c r="O30" s="25">
        <f t="shared" si="3"/>
        <v>0</v>
      </c>
      <c r="P30" s="9">
        <v>0</v>
      </c>
      <c r="Q30" s="9">
        <v>0</v>
      </c>
      <c r="R30" s="9">
        <v>0</v>
      </c>
      <c r="S30" s="4">
        <f t="shared" si="4"/>
        <v>0</v>
      </c>
      <c r="T30" s="3">
        <v>0</v>
      </c>
      <c r="U30" s="3">
        <v>0</v>
      </c>
      <c r="V30" s="25">
        <f t="shared" si="1"/>
        <v>0</v>
      </c>
      <c r="W30" s="13" t="s">
        <v>44</v>
      </c>
    </row>
    <row r="31" spans="1:23" ht="18" customHeight="1">
      <c r="A31" s="23" t="s">
        <v>28</v>
      </c>
      <c r="B31" s="9">
        <v>3.09</v>
      </c>
      <c r="C31" s="9">
        <v>3.09</v>
      </c>
      <c r="D31" s="9">
        <v>0</v>
      </c>
      <c r="E31" s="30">
        <f>SUM(L31,S31)</f>
        <v>1</v>
      </c>
      <c r="F31" s="30">
        <f t="shared" si="2"/>
        <v>1</v>
      </c>
      <c r="G31" s="30">
        <f t="shared" si="6"/>
        <v>0</v>
      </c>
      <c r="H31" s="31">
        <f t="shared" si="0"/>
        <v>0</v>
      </c>
      <c r="I31" s="9">
        <v>3.09</v>
      </c>
      <c r="J31" s="9">
        <v>3.09</v>
      </c>
      <c r="K31" s="9">
        <v>0</v>
      </c>
      <c r="L31" s="30">
        <f>SUM(M31:N31)</f>
        <v>1</v>
      </c>
      <c r="M31" s="32">
        <v>1</v>
      </c>
      <c r="N31" s="32">
        <v>0</v>
      </c>
      <c r="O31" s="31">
        <f t="shared" si="3"/>
        <v>0</v>
      </c>
      <c r="P31" s="9">
        <v>0</v>
      </c>
      <c r="Q31" s="9">
        <v>0</v>
      </c>
      <c r="R31" s="9">
        <v>0</v>
      </c>
      <c r="S31" s="30">
        <f t="shared" si="4"/>
        <v>0</v>
      </c>
      <c r="T31" s="3">
        <v>0</v>
      </c>
      <c r="U31" s="3">
        <v>0</v>
      </c>
      <c r="V31" s="31">
        <f t="shared" si="1"/>
        <v>0</v>
      </c>
      <c r="W31" s="13" t="s">
        <v>45</v>
      </c>
    </row>
    <row r="32" spans="1:23" ht="18" customHeight="1">
      <c r="A32" s="27" t="s">
        <v>29</v>
      </c>
      <c r="B32" s="2">
        <v>1.378</v>
      </c>
      <c r="C32" s="2">
        <v>1.65</v>
      </c>
      <c r="D32" s="2">
        <v>0.83</v>
      </c>
      <c r="E32" s="5">
        <f>SUM(L32,S32)</f>
        <v>3</v>
      </c>
      <c r="F32" s="5">
        <f t="shared" si="2"/>
        <v>2</v>
      </c>
      <c r="G32" s="5">
        <f t="shared" si="6"/>
        <v>1</v>
      </c>
      <c r="H32" s="28">
        <f t="shared" si="0"/>
        <v>33.3</v>
      </c>
      <c r="I32" s="2">
        <v>1.65</v>
      </c>
      <c r="J32" s="2">
        <v>1.65</v>
      </c>
      <c r="K32" s="2">
        <v>0</v>
      </c>
      <c r="L32" s="5">
        <f>SUM(M32:N32)</f>
        <v>2</v>
      </c>
      <c r="M32" s="29">
        <v>2</v>
      </c>
      <c r="N32" s="29">
        <v>0</v>
      </c>
      <c r="O32" s="28">
        <f t="shared" si="3"/>
        <v>0</v>
      </c>
      <c r="P32" s="2">
        <v>0.83</v>
      </c>
      <c r="Q32" s="2">
        <v>0</v>
      </c>
      <c r="R32" s="2">
        <v>0.83</v>
      </c>
      <c r="S32" s="5">
        <f t="shared" si="4"/>
        <v>1</v>
      </c>
      <c r="T32" s="29">
        <v>0</v>
      </c>
      <c r="U32" s="29">
        <v>1</v>
      </c>
      <c r="V32" s="28">
        <f t="shared" si="1"/>
        <v>100</v>
      </c>
      <c r="W32" s="18" t="s">
        <v>47</v>
      </c>
    </row>
  </sheetData>
  <sheetProtection/>
  <mergeCells count="31">
    <mergeCell ref="B1:W1"/>
    <mergeCell ref="B2:W2"/>
    <mergeCell ref="M7:M8"/>
    <mergeCell ref="N7:O7"/>
    <mergeCell ref="P5:V5"/>
    <mergeCell ref="P6:R6"/>
    <mergeCell ref="S6:V6"/>
    <mergeCell ref="L7:L8"/>
    <mergeCell ref="P7:P8"/>
    <mergeCell ref="U7:V7"/>
    <mergeCell ref="J7:J8"/>
    <mergeCell ref="Q7:Q8"/>
    <mergeCell ref="R7:R8"/>
    <mergeCell ref="S7:S8"/>
    <mergeCell ref="W5:W8"/>
    <mergeCell ref="F7:F8"/>
    <mergeCell ref="A5:A8"/>
    <mergeCell ref="B7:B8"/>
    <mergeCell ref="C7:C8"/>
    <mergeCell ref="D7:D8"/>
    <mergeCell ref="B6:D6"/>
    <mergeCell ref="I7:I8"/>
    <mergeCell ref="T7:T8"/>
    <mergeCell ref="K7:K8"/>
    <mergeCell ref="B5:H5"/>
    <mergeCell ref="I5:O5"/>
    <mergeCell ref="I6:K6"/>
    <mergeCell ref="L6:O6"/>
    <mergeCell ref="G7:H7"/>
    <mergeCell ref="E6:H6"/>
    <mergeCell ref="E7:E8"/>
  </mergeCells>
  <printOptions horizontalCentered="1" verticalCentered="1"/>
  <pageMargins left="0.53" right="0.37" top="0" bottom="0" header="0.5118110236220472" footer="0.5118110236220472"/>
  <pageSetup blackAndWhite="1"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2009-01-15T05:26:08Z</cp:lastPrinted>
  <dcterms:created xsi:type="dcterms:W3CDTF">2001-12-26T06:53:30Z</dcterms:created>
  <dcterms:modified xsi:type="dcterms:W3CDTF">2010-10-04T04:58:29Z</dcterms:modified>
  <cp:category/>
  <cp:version/>
  <cp:contentType/>
  <cp:contentStatus/>
</cp:coreProperties>
</file>