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95" windowWidth="7680" windowHeight="8595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\P" localSheetId="1">'第２表'!$BH$5:$BH$5</definedName>
    <definedName name="\P">'第１表'!$BI$5:$BI$5</definedName>
    <definedName name="_xlnm.Print_Area" localSheetId="0">'第１表'!$A$1:$J$31</definedName>
    <definedName name="_xlnm.Print_Area" localSheetId="1">'第２表'!$A$1:$J$31</definedName>
    <definedName name="_xlnm.Print_Area" localSheetId="2">'第３表'!$A$1:$P$31</definedName>
    <definedName name="_xlnm.Print_Area" localSheetId="3">'第４表'!$A$1:$O$35</definedName>
    <definedName name="_xlnm.Print_Area" localSheetId="4">'第５表'!$A$1:$P$35</definedName>
    <definedName name="_xlnm.Print_Area" localSheetId="5">'第６表'!$A$1:$K$31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<sst xmlns="http://schemas.openxmlformats.org/spreadsheetml/2006/main" count="248" uniqueCount="88">
  <si>
    <t xml:space="preserve"> </t>
  </si>
  <si>
    <t>私        立</t>
  </si>
  <si>
    <t>区    分</t>
  </si>
  <si>
    <t>総  数</t>
  </si>
  <si>
    <t>計</t>
  </si>
  <si>
    <t>個  人</t>
  </si>
  <si>
    <t>３　歳</t>
  </si>
  <si>
    <t>４　歳</t>
  </si>
  <si>
    <t>５　歳</t>
  </si>
  <si>
    <t>男</t>
  </si>
  <si>
    <t>女</t>
  </si>
  <si>
    <t>助教諭</t>
  </si>
  <si>
    <t>教   員   数</t>
  </si>
  <si>
    <t>職   員   数</t>
  </si>
  <si>
    <t>国 立</t>
  </si>
  <si>
    <t>公 立</t>
  </si>
  <si>
    <t>国　立</t>
  </si>
  <si>
    <t>公　立</t>
  </si>
  <si>
    <t>私　立</t>
  </si>
  <si>
    <t>前 年 度 修 了 者 数</t>
  </si>
  <si>
    <t>園       児       数</t>
  </si>
  <si>
    <t>総       数</t>
  </si>
  <si>
    <t>計</t>
  </si>
  <si>
    <t>男</t>
  </si>
  <si>
    <t>女</t>
  </si>
  <si>
    <t>豊後大野市</t>
  </si>
  <si>
    <t>由布市</t>
  </si>
  <si>
    <t>国東市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</si>
  <si>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</si>
  <si>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</si>
  <si>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</si>
  <si>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</si>
  <si>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</si>
  <si>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</si>
  <si>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</si>
  <si>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</si>
  <si>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</si>
  <si>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</si>
  <si>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</si>
  <si>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</si>
  <si>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</si>
  <si>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</si>
  <si>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</si>
  <si>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学校法人</t>
  </si>
  <si>
    <t>宗教法人</t>
  </si>
  <si>
    <t>第１表　　設置者別幼稚園数</t>
  </si>
  <si>
    <t>第２表　　設置者別学級数     (幼稚園)</t>
  </si>
  <si>
    <t>第６表　　設置者別教員数及び職員数（本務者）     (幼稚園)</t>
  </si>
  <si>
    <t>第５表　　職名別教員数（本務者）     (幼稚園)</t>
  </si>
  <si>
    <t>第４表　　年齢別園児数     (幼稚園)</t>
  </si>
  <si>
    <t>第３表　　設置者別園児数及び修了者数     (幼稚園)</t>
  </si>
  <si>
    <t>副園長</t>
  </si>
  <si>
    <t>園 長</t>
  </si>
  <si>
    <t>教 頭</t>
  </si>
  <si>
    <t>教 諭</t>
  </si>
  <si>
    <t>私 立</t>
  </si>
  <si>
    <t>主 幹
教 諭</t>
  </si>
  <si>
    <t>指 導
教 諭</t>
  </si>
  <si>
    <t>養 護
教 諭</t>
  </si>
  <si>
    <t>栄 養
教 諭</t>
  </si>
  <si>
    <t xml:space="preserve"> </t>
  </si>
  <si>
    <t>国 立</t>
  </si>
  <si>
    <t>公 立</t>
  </si>
  <si>
    <t>学校法人</t>
  </si>
  <si>
    <t>宗教法人</t>
  </si>
  <si>
    <t>国 　　立</t>
  </si>
  <si>
    <t>公　 　立</t>
  </si>
  <si>
    <t>私　 　立</t>
  </si>
  <si>
    <t>　</t>
  </si>
  <si>
    <t>講 師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</si>
  <si>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</si>
  <si>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</si>
  <si>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</si>
  <si>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</si>
  <si>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</si>
  <si>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</si>
  <si>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</si>
  <si>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</si>
  <si>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</si>
  <si>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</si>
  <si>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</si>
  <si>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</si>
  <si>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</si>
  <si>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</si>
  <si>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</si>
  <si>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</si>
  <si>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平成21年5月</t>
  </si>
  <si>
    <t>平成22年5月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</si>
</sst>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08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6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8" fillId="2" borderId="0" xfId="0" applyNumberFormat="1" applyFont="1" applyAlignment="1">
      <alignment vertical="center"/>
    </xf>
    <xf numFmtId="3" fontId="9" fillId="2" borderId="10" xfId="0" applyNumberFormat="1" applyFont="1" applyBorder="1" applyAlignment="1">
      <alignment vertical="center"/>
    </xf>
    <xf numFmtId="3" fontId="9" fillId="2" borderId="0" xfId="0" applyNumberFormat="1" applyFont="1" applyBorder="1" applyAlignment="1">
      <alignment vertical="center"/>
    </xf>
    <xf numFmtId="3" fontId="9" fillId="2" borderId="13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15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vertical="center"/>
    </xf>
    <xf numFmtId="3" fontId="9" fillId="2" borderId="0" xfId="0" applyFont="1" applyBorder="1" applyAlignment="1">
      <alignment horizontal="center" vertical="center"/>
    </xf>
    <xf numFmtId="3" fontId="9" fillId="2" borderId="18" xfId="0" applyFont="1" applyBorder="1" applyAlignment="1">
      <alignment horizontal="center" vertical="center"/>
    </xf>
    <xf numFmtId="3" fontId="9" fillId="2" borderId="18" xfId="0" applyNumberFormat="1" applyFont="1" applyBorder="1" applyAlignment="1">
      <alignment vertical="center"/>
    </xf>
    <xf numFmtId="3" fontId="9" fillId="2" borderId="14" xfId="0" applyNumberFormat="1" applyFont="1" applyBorder="1" applyAlignment="1">
      <alignment vertical="center"/>
    </xf>
    <xf numFmtId="3" fontId="9" fillId="2" borderId="15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horizontal="centerContinuous"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12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18" xfId="0" applyNumberFormat="1" applyFont="1" applyBorder="1" applyAlignment="1">
      <alignment horizontal="centerContinuous" vertical="center"/>
    </xf>
    <xf numFmtId="3" fontId="9" fillId="2" borderId="18" xfId="0" applyNumberFormat="1" applyFont="1" applyBorder="1" applyAlignment="1">
      <alignment horizontal="distributed" vertical="center"/>
    </xf>
    <xf numFmtId="3" fontId="9" fillId="2" borderId="18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distributed" vertical="center"/>
    </xf>
    <xf numFmtId="3" fontId="9" fillId="2" borderId="19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/>
    </xf>
    <xf numFmtId="41" fontId="9" fillId="2" borderId="11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2" borderId="22" xfId="0" applyNumberFormat="1" applyFont="1" applyBorder="1" applyAlignment="1">
      <alignment vertical="center"/>
    </xf>
    <xf numFmtId="41" fontId="9" fillId="2" borderId="14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vertical="center"/>
    </xf>
    <xf numFmtId="3" fontId="9" fillId="2" borderId="23" xfId="0" applyNumberFormat="1" applyFont="1" applyBorder="1" applyAlignment="1">
      <alignment vertical="center"/>
    </xf>
    <xf numFmtId="3" fontId="9" fillId="2" borderId="24" xfId="0" applyNumberFormat="1" applyFont="1" applyBorder="1" applyAlignment="1">
      <alignment vertical="center"/>
    </xf>
    <xf numFmtId="3" fontId="9" fillId="2" borderId="13" xfId="0" applyNumberFormat="1" applyFont="1" applyBorder="1" applyAlignment="1">
      <alignment vertical="center"/>
    </xf>
    <xf numFmtId="3" fontId="9" fillId="2" borderId="25" xfId="0" applyNumberFormat="1" applyFont="1" applyBorder="1" applyAlignment="1">
      <alignment vertical="center"/>
    </xf>
    <xf numFmtId="3" fontId="9" fillId="2" borderId="23" xfId="0" applyNumberFormat="1" applyFont="1" applyBorder="1" applyAlignment="1">
      <alignment horizontal="center" vertical="center" shrinkToFit="1"/>
    </xf>
    <xf numFmtId="3" fontId="9" fillId="2" borderId="10" xfId="0" applyNumberFormat="1" applyFont="1" applyBorder="1" applyAlignment="1">
      <alignment vertical="center" shrinkToFit="1"/>
    </xf>
    <xf numFmtId="3" fontId="9" fillId="2" borderId="19" xfId="0" applyNumberFormat="1" applyFont="1" applyBorder="1" applyAlignment="1">
      <alignment vertical="center" shrinkToFit="1"/>
    </xf>
    <xf numFmtId="3" fontId="9" fillId="2" borderId="24" xfId="0" applyNumberFormat="1" applyFont="1" applyBorder="1" applyAlignment="1">
      <alignment horizontal="center" vertical="center" shrinkToFit="1"/>
    </xf>
    <xf numFmtId="3" fontId="9" fillId="2" borderId="0" xfId="0" applyNumberFormat="1" applyFont="1" applyAlignment="1">
      <alignment vertical="center"/>
    </xf>
    <xf numFmtId="3" fontId="9" fillId="2" borderId="26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horizontal="center" vertical="center" shrinkToFit="1"/>
    </xf>
    <xf numFmtId="3" fontId="9" fillId="2" borderId="0" xfId="0" applyNumberFormat="1" applyFont="1" applyBorder="1" applyAlignment="1">
      <alignment vertical="center" shrinkToFit="1"/>
    </xf>
    <xf numFmtId="3" fontId="9" fillId="2" borderId="11" xfId="0" applyNumberFormat="1" applyFont="1" applyBorder="1" applyAlignment="1">
      <alignment vertical="center" shrinkToFit="1"/>
    </xf>
    <xf numFmtId="3" fontId="9" fillId="2" borderId="11" xfId="0" applyNumberFormat="1" applyFont="1" applyBorder="1" applyAlignment="1">
      <alignment horizontal="center" vertical="center" shrinkToFit="1"/>
    </xf>
    <xf numFmtId="3" fontId="9" fillId="2" borderId="26" xfId="0" applyNumberFormat="1" applyFont="1" applyBorder="1" applyAlignment="1">
      <alignment horizontal="center" vertical="center" shrinkToFit="1"/>
    </xf>
    <xf numFmtId="3" fontId="9" fillId="2" borderId="26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 shrinkToFit="1"/>
    </xf>
    <xf numFmtId="3" fontId="9" fillId="2" borderId="27" xfId="0" applyNumberFormat="1" applyFont="1" applyBorder="1" applyAlignment="1">
      <alignment vertical="center"/>
    </xf>
    <xf numFmtId="3" fontId="9" fillId="2" borderId="21" xfId="0" applyNumberFormat="1" applyFont="1" applyBorder="1" applyAlignment="1">
      <alignment horizontal="center" vertical="center" shrinkToFit="1"/>
    </xf>
    <xf numFmtId="3" fontId="9" fillId="2" borderId="13" xfId="0" applyNumberFormat="1" applyFont="1" applyBorder="1" applyAlignment="1">
      <alignment vertical="center" shrinkToFit="1"/>
    </xf>
    <xf numFmtId="3" fontId="9" fillId="2" borderId="17" xfId="0" applyNumberFormat="1" applyFont="1" applyBorder="1" applyAlignment="1">
      <alignment vertical="center" shrinkToFit="1"/>
    </xf>
    <xf numFmtId="3" fontId="9" fillId="2" borderId="28" xfId="0" applyNumberFormat="1" applyFont="1" applyBorder="1" applyAlignment="1">
      <alignment horizontal="center" vertical="center" shrinkToFit="1"/>
    </xf>
    <xf numFmtId="41" fontId="5" fillId="2" borderId="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41" fontId="9" fillId="2" borderId="26" xfId="0" applyNumberFormat="1" applyFont="1" applyBorder="1" applyAlignment="1">
      <alignment vertical="center"/>
    </xf>
    <xf numFmtId="3" fontId="9" fillId="2" borderId="24" xfId="0" applyNumberFormat="1" applyFont="1" applyBorder="1" applyAlignment="1">
      <alignment horizontal="center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28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0" xfId="0" applyFont="1" applyBorder="1" applyAlignment="1">
      <alignment horizontal="center" vertical="center"/>
    </xf>
    <xf numFmtId="3" fontId="9" fillId="2" borderId="18" xfId="0" applyFont="1" applyBorder="1" applyAlignment="1">
      <alignment horizontal="center" vertical="center"/>
    </xf>
    <xf numFmtId="3" fontId="9" fillId="2" borderId="29" xfId="0" applyNumberFormat="1" applyFont="1" applyBorder="1" applyAlignment="1">
      <alignment horizontal="center" vertical="center"/>
    </xf>
    <xf numFmtId="3" fontId="9" fillId="2" borderId="30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/>
    </xf>
    <xf numFmtId="3" fontId="9" fillId="2" borderId="23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/>
    </xf>
    <xf numFmtId="3" fontId="9" fillId="2" borderId="31" xfId="0" applyNumberFormat="1" applyFont="1" applyBorder="1" applyAlignment="1">
      <alignment horizontal="center" vertical="center"/>
    </xf>
    <xf numFmtId="3" fontId="9" fillId="2" borderId="32" xfId="0" applyNumberFormat="1" applyFont="1" applyBorder="1" applyAlignment="1">
      <alignment horizontal="center" vertical="center"/>
    </xf>
    <xf numFmtId="3" fontId="9" fillId="2" borderId="33" xfId="0" applyNumberFormat="1" applyFont="1" applyBorder="1" applyAlignment="1">
      <alignment horizontal="center" vertical="center"/>
    </xf>
    <xf numFmtId="3" fontId="9" fillId="2" borderId="19" xfId="0" applyNumberFormat="1" applyFont="1" applyBorder="1" applyAlignment="1">
      <alignment horizontal="center"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22" xfId="0" applyNumberFormat="1" applyFont="1" applyBorder="1" applyAlignment="1">
      <alignment horizontal="center" vertical="center"/>
    </xf>
    <xf numFmtId="3" fontId="9" fillId="2" borderId="15" xfId="0" applyNumberFormat="1" applyFont="1" applyBorder="1" applyAlignment="1">
      <alignment horizontal="center" vertical="center"/>
    </xf>
    <xf numFmtId="3" fontId="9" fillId="2" borderId="13" xfId="0" applyNumberFormat="1" applyFont="1" applyBorder="1" applyAlignment="1">
      <alignment horizontal="center" vertical="center"/>
    </xf>
    <xf numFmtId="3" fontId="9" fillId="2" borderId="19" xfId="0" applyNumberFormat="1" applyFont="1" applyBorder="1" applyAlignment="1">
      <alignment horizontal="center" vertical="center" wrapText="1" shrinkToFit="1"/>
    </xf>
    <xf numFmtId="3" fontId="9" fillId="2" borderId="11" xfId="0" applyNumberFormat="1" applyFont="1" applyBorder="1" applyAlignment="1">
      <alignment horizontal="center" vertical="center" shrinkToFit="1"/>
    </xf>
    <xf numFmtId="3" fontId="9" fillId="2" borderId="17" xfId="0" applyNumberFormat="1" applyFont="1" applyBorder="1" applyAlignment="1">
      <alignment horizontal="center" vertical="center" shrinkToFit="1"/>
    </xf>
    <xf numFmtId="3" fontId="9" fillId="2" borderId="34" xfId="0" applyNumberFormat="1" applyFont="1" applyBorder="1" applyAlignment="1">
      <alignment horizontal="center" vertical="center" wrapText="1" shrinkToFit="1"/>
    </xf>
    <xf numFmtId="3" fontId="9" fillId="2" borderId="29" xfId="0" applyNumberFormat="1" applyFont="1" applyBorder="1" applyAlignment="1">
      <alignment horizontal="center" vertical="center" shrinkToFit="1"/>
    </xf>
    <xf numFmtId="3" fontId="9" fillId="2" borderId="30" xfId="0" applyNumberFormat="1" applyFont="1" applyBorder="1" applyAlignment="1">
      <alignment horizontal="center" vertical="center" shrinkToFit="1"/>
    </xf>
    <xf numFmtId="3" fontId="9" fillId="2" borderId="35" xfId="0" applyNumberFormat="1" applyFont="1" applyBorder="1" applyAlignment="1">
      <alignment horizontal="center" vertical="center"/>
    </xf>
    <xf numFmtId="3" fontId="9" fillId="2" borderId="25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center" vertical="center"/>
    </xf>
    <xf numFmtId="3" fontId="9" fillId="2" borderId="14" xfId="0" applyNumberFormat="1" applyFont="1" applyBorder="1" applyAlignment="1">
      <alignment horizontal="distributed" vertical="center"/>
    </xf>
    <xf numFmtId="3" fontId="9" fillId="2" borderId="15" xfId="0" applyNumberFormat="1" applyFont="1" applyBorder="1" applyAlignment="1">
      <alignment horizontal="center" vertical="center"/>
    </xf>
    <xf numFmtId="41" fontId="5" fillId="2" borderId="22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41" fontId="9" fillId="2" borderId="28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showOutlineSymbols="0" view="pageBreakPreview" zoomScale="60" zoomScaleNormal="60" zoomScalePageLayoutView="5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5.66015625" style="1" customWidth="1"/>
    <col min="5" max="10" width="14.66015625" style="1" customWidth="1"/>
    <col min="11" max="11" width="5.5" style="1" customWidth="1"/>
    <col min="12" max="12" width="6.66015625" style="1" customWidth="1"/>
    <col min="13" max="14" width="10.66015625" style="1" customWidth="1"/>
    <col min="15" max="15" width="4.66015625" style="1" customWidth="1"/>
    <col min="16" max="16" width="12.66015625" style="1" customWidth="1"/>
    <col min="17" max="17" width="10.66015625" style="1" customWidth="1"/>
    <col min="18" max="18" width="6.66015625" style="1" customWidth="1"/>
    <col min="19" max="24" width="10.66015625" style="1" customWidth="1"/>
    <col min="25" max="25" width="4.66015625" style="1" customWidth="1"/>
    <col min="26" max="26" width="12.66015625" style="1" customWidth="1"/>
    <col min="27" max="35" width="8.66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41" width="8.66015625" style="1" customWidth="1"/>
    <col min="42" max="48" width="6.66015625" style="1" customWidth="1"/>
    <col min="49" max="49" width="4.66015625" style="1" customWidth="1"/>
    <col min="50" max="50" width="12.66015625" style="1" customWidth="1"/>
    <col min="51" max="58" width="8.66015625" style="1" customWidth="1"/>
    <col min="59" max="16384" width="10.66015625" style="1" customWidth="1"/>
  </cols>
  <sheetData>
    <row r="1" spans="2:11" ht="31.5" customHeight="1">
      <c r="B1" s="13" t="s">
        <v>45</v>
      </c>
      <c r="K1" s="1" t="s">
        <v>0</v>
      </c>
    </row>
    <row r="2" spans="1:60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BH2" s="1" t="s">
        <v>0</v>
      </c>
    </row>
    <row r="3" spans="1:60" ht="31.5" customHeight="1">
      <c r="A3" s="14"/>
      <c r="B3" s="14"/>
      <c r="C3" s="14"/>
      <c r="D3" s="38"/>
      <c r="E3" s="38"/>
      <c r="F3" s="38"/>
      <c r="G3" s="72" t="s">
        <v>1</v>
      </c>
      <c r="H3" s="73"/>
      <c r="I3" s="73"/>
      <c r="J3" s="73"/>
      <c r="K3" s="4"/>
      <c r="BH3" s="1" t="s">
        <v>0</v>
      </c>
    </row>
    <row r="4" spans="1:11" ht="31.5" customHeight="1">
      <c r="A4" s="15"/>
      <c r="B4" s="15" t="s">
        <v>0</v>
      </c>
      <c r="C4" s="15"/>
      <c r="D4" s="20" t="s">
        <v>60</v>
      </c>
      <c r="E4" s="20"/>
      <c r="F4" s="20"/>
      <c r="G4" s="74"/>
      <c r="H4" s="75"/>
      <c r="I4" s="75"/>
      <c r="J4" s="75"/>
      <c r="K4" s="4"/>
    </row>
    <row r="5" spans="1:61" ht="31.5" customHeight="1">
      <c r="A5" s="76" t="s">
        <v>2</v>
      </c>
      <c r="B5" s="76"/>
      <c r="C5" s="77"/>
      <c r="D5" s="22" t="s">
        <v>3</v>
      </c>
      <c r="E5" s="22" t="s">
        <v>61</v>
      </c>
      <c r="F5" s="22" t="s">
        <v>62</v>
      </c>
      <c r="G5" s="39"/>
      <c r="H5" s="15"/>
      <c r="I5" s="39"/>
      <c r="J5" s="15"/>
      <c r="K5" s="4"/>
      <c r="BH5" s="3" t="s">
        <v>0</v>
      </c>
      <c r="BI5" s="1" t="s">
        <v>0</v>
      </c>
    </row>
    <row r="6" spans="1:61" ht="31.5" customHeight="1">
      <c r="A6" s="15"/>
      <c r="B6" s="15"/>
      <c r="C6" s="21"/>
      <c r="D6" s="20"/>
      <c r="E6" s="20"/>
      <c r="F6" s="20"/>
      <c r="G6" s="40" t="s">
        <v>4</v>
      </c>
      <c r="H6" s="19" t="s">
        <v>63</v>
      </c>
      <c r="I6" s="40" t="s">
        <v>64</v>
      </c>
      <c r="J6" s="19" t="s">
        <v>5</v>
      </c>
      <c r="K6" s="4"/>
      <c r="BI6" s="1" t="s">
        <v>0</v>
      </c>
    </row>
    <row r="7" spans="1:61" ht="31.5" customHeight="1">
      <c r="A7" s="15"/>
      <c r="B7" s="15"/>
      <c r="C7" s="21"/>
      <c r="D7" s="23"/>
      <c r="E7" s="23"/>
      <c r="F7" s="23"/>
      <c r="G7" s="41"/>
      <c r="H7" s="16"/>
      <c r="I7" s="41"/>
      <c r="J7" s="16"/>
      <c r="K7" s="4"/>
      <c r="BI7" s="1" t="s">
        <v>0</v>
      </c>
    </row>
    <row r="8" spans="1:11" ht="31.5" customHeight="1">
      <c r="A8" s="6"/>
      <c r="B8" s="6"/>
      <c r="C8" s="8"/>
      <c r="D8" s="7"/>
      <c r="E8" s="5"/>
      <c r="F8" s="5"/>
      <c r="G8" s="5"/>
      <c r="H8" s="5"/>
      <c r="I8" s="5"/>
      <c r="J8" s="5"/>
      <c r="K8" s="4"/>
    </row>
    <row r="9" spans="1:11" ht="39" customHeight="1">
      <c r="A9" s="78" t="s">
        <v>86</v>
      </c>
      <c r="B9" s="78"/>
      <c r="C9" s="79"/>
      <c r="D9" s="42">
        <f>SUM(E9:G9)</f>
        <v>229</v>
      </c>
      <c r="E9" s="43">
        <v>1</v>
      </c>
      <c r="F9" s="43">
        <v>155</v>
      </c>
      <c r="G9" s="43">
        <f>SUM(H9:J9)</f>
        <v>73</v>
      </c>
      <c r="H9" s="43">
        <v>67</v>
      </c>
      <c r="I9" s="43">
        <v>2</v>
      </c>
      <c r="J9" s="43">
        <v>4</v>
      </c>
      <c r="K9" s="4"/>
    </row>
    <row r="10" spans="1:11" ht="22.5" customHeight="1">
      <c r="A10" s="15"/>
      <c r="B10" s="15"/>
      <c r="C10" s="26"/>
      <c r="D10" s="42"/>
      <c r="E10" s="43"/>
      <c r="F10" s="43"/>
      <c r="G10" s="43"/>
      <c r="H10" s="43"/>
      <c r="I10" s="43"/>
      <c r="J10" s="43"/>
      <c r="K10" s="4"/>
    </row>
    <row r="11" spans="1:11" ht="39" customHeight="1">
      <c r="A11" s="78" t="s">
        <v>87</v>
      </c>
      <c r="B11" s="78"/>
      <c r="C11" s="79"/>
      <c r="D11" s="42">
        <f aca="true" t="shared" si="0" ref="D11:D23">SUM(E11:G11)</f>
        <v>226</v>
      </c>
      <c r="E11" s="43">
        <f aca="true" t="shared" si="1" ref="E11:J11">SUM(E13:E31)</f>
        <v>1</v>
      </c>
      <c r="F11" s="43">
        <f t="shared" si="1"/>
        <v>152</v>
      </c>
      <c r="G11" s="43">
        <f>SUM(H11:J11)</f>
        <v>73</v>
      </c>
      <c r="H11" s="43">
        <f t="shared" si="1"/>
        <v>67</v>
      </c>
      <c r="I11" s="43">
        <f t="shared" si="1"/>
        <v>2</v>
      </c>
      <c r="J11" s="43">
        <f t="shared" si="1"/>
        <v>4</v>
      </c>
      <c r="K11" s="4"/>
    </row>
    <row r="12" spans="1:11" ht="31.5" customHeight="1">
      <c r="A12" s="27"/>
      <c r="B12" s="27"/>
      <c r="C12" s="28"/>
      <c r="D12" s="42"/>
      <c r="E12" s="43"/>
      <c r="F12" s="43"/>
      <c r="G12" s="43"/>
      <c r="H12" s="43"/>
      <c r="I12" s="43"/>
      <c r="J12" s="43"/>
      <c r="K12" s="4"/>
    </row>
    <row r="13" spans="1:11" ht="45" customHeight="1">
      <c r="A13" s="29"/>
      <c r="B13" s="30" t="s">
        <v>28</v>
      </c>
      <c r="C13" s="31"/>
      <c r="D13" s="42">
        <f t="shared" si="0"/>
        <v>64</v>
      </c>
      <c r="E13" s="43">
        <v>1</v>
      </c>
      <c r="F13" s="43">
        <v>35</v>
      </c>
      <c r="G13" s="43">
        <f aca="true" t="shared" si="2" ref="G13:G23">SUM(H13:J13)</f>
        <v>28</v>
      </c>
      <c r="H13" s="43">
        <v>28</v>
      </c>
      <c r="I13" s="43">
        <v>0</v>
      </c>
      <c r="J13" s="43">
        <v>0</v>
      </c>
      <c r="K13" s="4"/>
    </row>
    <row r="14" spans="1:11" ht="45" customHeight="1">
      <c r="A14" s="32"/>
      <c r="B14" s="33" t="s">
        <v>29</v>
      </c>
      <c r="C14" s="34"/>
      <c r="D14" s="42">
        <f t="shared" si="0"/>
        <v>22</v>
      </c>
      <c r="E14" s="43">
        <v>0</v>
      </c>
      <c r="F14" s="43">
        <v>15</v>
      </c>
      <c r="G14" s="43">
        <f t="shared" si="2"/>
        <v>7</v>
      </c>
      <c r="H14" s="43">
        <v>7</v>
      </c>
      <c r="I14" s="43">
        <v>0</v>
      </c>
      <c r="J14" s="43">
        <v>0</v>
      </c>
      <c r="K14" s="4"/>
    </row>
    <row r="15" spans="1:11" ht="45" customHeight="1">
      <c r="A15" s="32"/>
      <c r="B15" s="33" t="s">
        <v>30</v>
      </c>
      <c r="C15" s="34"/>
      <c r="D15" s="42">
        <f t="shared" si="0"/>
        <v>14</v>
      </c>
      <c r="E15" s="43">
        <v>0</v>
      </c>
      <c r="F15" s="43">
        <v>11</v>
      </c>
      <c r="G15" s="43">
        <f t="shared" si="2"/>
        <v>3</v>
      </c>
      <c r="H15" s="43">
        <v>3</v>
      </c>
      <c r="I15" s="43">
        <v>0</v>
      </c>
      <c r="J15" s="43">
        <v>0</v>
      </c>
      <c r="K15" s="4"/>
    </row>
    <row r="16" spans="1:11" ht="45" customHeight="1">
      <c r="A16" s="32"/>
      <c r="B16" s="33" t="s">
        <v>31</v>
      </c>
      <c r="C16" s="34"/>
      <c r="D16" s="42">
        <f t="shared" si="0"/>
        <v>11</v>
      </c>
      <c r="E16" s="43">
        <v>0</v>
      </c>
      <c r="F16" s="43">
        <v>0</v>
      </c>
      <c r="G16" s="43">
        <f t="shared" si="2"/>
        <v>11</v>
      </c>
      <c r="H16" s="43">
        <v>9</v>
      </c>
      <c r="I16" s="43">
        <v>0</v>
      </c>
      <c r="J16" s="43">
        <v>2</v>
      </c>
      <c r="K16" s="4"/>
    </row>
    <row r="17" spans="1:11" ht="45" customHeight="1">
      <c r="A17" s="32"/>
      <c r="B17" s="33" t="s">
        <v>32</v>
      </c>
      <c r="C17" s="34"/>
      <c r="D17" s="42">
        <f t="shared" si="0"/>
        <v>26</v>
      </c>
      <c r="E17" s="43">
        <v>0</v>
      </c>
      <c r="F17" s="43">
        <v>22</v>
      </c>
      <c r="G17" s="43">
        <f t="shared" si="2"/>
        <v>4</v>
      </c>
      <c r="H17" s="43">
        <v>4</v>
      </c>
      <c r="I17" s="43">
        <v>0</v>
      </c>
      <c r="J17" s="43">
        <v>0</v>
      </c>
      <c r="K17" s="4"/>
    </row>
    <row r="18" spans="1:11" ht="45" customHeight="1">
      <c r="A18" s="32"/>
      <c r="B18" s="33" t="s">
        <v>33</v>
      </c>
      <c r="C18" s="26"/>
      <c r="D18" s="42">
        <f t="shared" si="0"/>
        <v>8</v>
      </c>
      <c r="E18" s="43">
        <v>0</v>
      </c>
      <c r="F18" s="43">
        <v>6</v>
      </c>
      <c r="G18" s="43">
        <f t="shared" si="2"/>
        <v>2</v>
      </c>
      <c r="H18" s="43">
        <v>2</v>
      </c>
      <c r="I18" s="43">
        <v>0</v>
      </c>
      <c r="J18" s="43">
        <v>0</v>
      </c>
      <c r="K18" s="4"/>
    </row>
    <row r="19" spans="1:11" ht="45" customHeight="1">
      <c r="A19" s="15"/>
      <c r="B19" s="33" t="s">
        <v>34</v>
      </c>
      <c r="C19" s="35"/>
      <c r="D19" s="42">
        <f t="shared" si="0"/>
        <v>5</v>
      </c>
      <c r="E19" s="43">
        <v>0</v>
      </c>
      <c r="F19" s="43">
        <v>0</v>
      </c>
      <c r="G19" s="43">
        <f t="shared" si="2"/>
        <v>5</v>
      </c>
      <c r="H19" s="43">
        <v>5</v>
      </c>
      <c r="I19" s="43">
        <v>0</v>
      </c>
      <c r="J19" s="43">
        <v>0</v>
      </c>
      <c r="K19" s="4"/>
    </row>
    <row r="20" spans="1:11" ht="45" customHeight="1">
      <c r="A20" s="15"/>
      <c r="B20" s="33" t="s">
        <v>35</v>
      </c>
      <c r="C20" s="35"/>
      <c r="D20" s="42">
        <f t="shared" si="0"/>
        <v>4</v>
      </c>
      <c r="E20" s="43">
        <v>0</v>
      </c>
      <c r="F20" s="43">
        <v>3</v>
      </c>
      <c r="G20" s="43">
        <f t="shared" si="2"/>
        <v>1</v>
      </c>
      <c r="H20" s="43">
        <v>1</v>
      </c>
      <c r="I20" s="43">
        <v>0</v>
      </c>
      <c r="J20" s="43">
        <v>0</v>
      </c>
      <c r="K20" s="4"/>
    </row>
    <row r="21" spans="1:11" ht="45" customHeight="1">
      <c r="A21" s="15"/>
      <c r="B21" s="33" t="s">
        <v>36</v>
      </c>
      <c r="C21" s="34"/>
      <c r="D21" s="42">
        <f t="shared" si="0"/>
        <v>4</v>
      </c>
      <c r="E21" s="43">
        <v>0</v>
      </c>
      <c r="F21" s="43">
        <v>2</v>
      </c>
      <c r="G21" s="43">
        <f t="shared" si="2"/>
        <v>2</v>
      </c>
      <c r="H21" s="43">
        <v>1</v>
      </c>
      <c r="I21" s="43">
        <v>0</v>
      </c>
      <c r="J21" s="43">
        <v>1</v>
      </c>
      <c r="K21" s="4"/>
    </row>
    <row r="22" spans="1:11" ht="45" customHeight="1">
      <c r="A22" s="32"/>
      <c r="B22" s="33" t="s">
        <v>37</v>
      </c>
      <c r="C22" s="34"/>
      <c r="D22" s="42">
        <f t="shared" si="0"/>
        <v>11</v>
      </c>
      <c r="E22" s="43">
        <v>0</v>
      </c>
      <c r="F22" s="43">
        <v>10</v>
      </c>
      <c r="G22" s="43">
        <f t="shared" si="2"/>
        <v>1</v>
      </c>
      <c r="H22" s="43">
        <v>0</v>
      </c>
      <c r="I22" s="43">
        <v>1</v>
      </c>
      <c r="J22" s="43">
        <v>0</v>
      </c>
      <c r="K22" s="4"/>
    </row>
    <row r="23" spans="1:11" ht="45" customHeight="1">
      <c r="A23" s="32"/>
      <c r="B23" s="33" t="s">
        <v>38</v>
      </c>
      <c r="C23" s="34"/>
      <c r="D23" s="42">
        <f t="shared" si="0"/>
        <v>6</v>
      </c>
      <c r="E23" s="43">
        <v>0</v>
      </c>
      <c r="F23" s="43">
        <v>3</v>
      </c>
      <c r="G23" s="43">
        <f t="shared" si="2"/>
        <v>3</v>
      </c>
      <c r="H23" s="43">
        <v>3</v>
      </c>
      <c r="I23" s="43">
        <v>0</v>
      </c>
      <c r="J23" s="43">
        <v>0</v>
      </c>
      <c r="K23" s="4"/>
    </row>
    <row r="24" spans="1:11" ht="45" customHeight="1">
      <c r="A24" s="32"/>
      <c r="B24" s="33" t="s">
        <v>25</v>
      </c>
      <c r="C24" s="34"/>
      <c r="D24" s="42">
        <f>SUM(E24:G24)</f>
        <v>11</v>
      </c>
      <c r="E24" s="43">
        <v>0</v>
      </c>
      <c r="F24" s="43">
        <v>9</v>
      </c>
      <c r="G24" s="43">
        <f>SUM(H24:J24)</f>
        <v>2</v>
      </c>
      <c r="H24" s="43">
        <v>1</v>
      </c>
      <c r="I24" s="43">
        <v>1</v>
      </c>
      <c r="J24" s="43">
        <v>0</v>
      </c>
      <c r="K24" s="4"/>
    </row>
    <row r="25" spans="1:11" ht="45" customHeight="1">
      <c r="A25" s="32"/>
      <c r="B25" s="33" t="s">
        <v>26</v>
      </c>
      <c r="C25" s="34"/>
      <c r="D25" s="42">
        <f>SUM(E25:G25)</f>
        <v>12</v>
      </c>
      <c r="E25" s="43">
        <v>0</v>
      </c>
      <c r="F25" s="43">
        <v>12</v>
      </c>
      <c r="G25" s="43">
        <f>SUM(H25:J25)</f>
        <v>0</v>
      </c>
      <c r="H25" s="43">
        <v>0</v>
      </c>
      <c r="I25" s="43">
        <v>0</v>
      </c>
      <c r="J25" s="43">
        <v>0</v>
      </c>
      <c r="K25" s="4"/>
    </row>
    <row r="26" spans="1:11" ht="45" customHeight="1">
      <c r="A26" s="32"/>
      <c r="B26" s="33" t="s">
        <v>27</v>
      </c>
      <c r="C26" s="34"/>
      <c r="D26" s="42">
        <f>SUM(E26:G26)</f>
        <v>10</v>
      </c>
      <c r="E26" s="43">
        <v>0</v>
      </c>
      <c r="F26" s="43">
        <v>8</v>
      </c>
      <c r="G26" s="43">
        <f>SUM(H26:J26)</f>
        <v>2</v>
      </c>
      <c r="H26" s="43">
        <v>1</v>
      </c>
      <c r="I26" s="43">
        <v>0</v>
      </c>
      <c r="J26" s="43">
        <v>1</v>
      </c>
      <c r="K26" s="4"/>
    </row>
    <row r="27" spans="1:11" ht="31.5" customHeight="1">
      <c r="A27" s="27"/>
      <c r="B27" s="27"/>
      <c r="C27" s="28"/>
      <c r="D27" s="42"/>
      <c r="E27" s="43"/>
      <c r="F27" s="43"/>
      <c r="G27" s="43"/>
      <c r="H27" s="43"/>
      <c r="I27" s="43"/>
      <c r="J27" s="43"/>
      <c r="K27" s="4"/>
    </row>
    <row r="28" spans="1:11" ht="45" customHeight="1">
      <c r="A28" s="19"/>
      <c r="B28" s="33" t="s">
        <v>39</v>
      </c>
      <c r="C28" s="36"/>
      <c r="D28" s="42">
        <f>SUM(E28:G28)</f>
        <v>1</v>
      </c>
      <c r="E28" s="43">
        <v>0</v>
      </c>
      <c r="F28" s="43">
        <v>1</v>
      </c>
      <c r="G28" s="43">
        <f>SUM(H28:J28)</f>
        <v>0</v>
      </c>
      <c r="H28" s="43">
        <v>0</v>
      </c>
      <c r="I28" s="43">
        <v>0</v>
      </c>
      <c r="J28" s="43">
        <v>0</v>
      </c>
      <c r="K28" s="4"/>
    </row>
    <row r="29" spans="1:11" ht="45" customHeight="1">
      <c r="A29" s="19"/>
      <c r="B29" s="33" t="s">
        <v>40</v>
      </c>
      <c r="C29" s="36"/>
      <c r="D29" s="42">
        <f>SUM(E29:G29)</f>
        <v>8</v>
      </c>
      <c r="E29" s="43">
        <v>0</v>
      </c>
      <c r="F29" s="43">
        <v>7</v>
      </c>
      <c r="G29" s="43">
        <f>SUM(H29:J29)</f>
        <v>1</v>
      </c>
      <c r="H29" s="43">
        <v>1</v>
      </c>
      <c r="I29" s="43">
        <v>0</v>
      </c>
      <c r="J29" s="43">
        <v>0</v>
      </c>
      <c r="K29" s="4"/>
    </row>
    <row r="30" spans="1:11" ht="45" customHeight="1">
      <c r="A30" s="19"/>
      <c r="B30" s="33" t="s">
        <v>41</v>
      </c>
      <c r="C30" s="36"/>
      <c r="D30" s="42">
        <f>SUM(E30:G30)</f>
        <v>4</v>
      </c>
      <c r="E30" s="43">
        <v>0</v>
      </c>
      <c r="F30" s="43">
        <v>4</v>
      </c>
      <c r="G30" s="43">
        <f>SUM(H30:J30)</f>
        <v>0</v>
      </c>
      <c r="H30" s="43">
        <v>0</v>
      </c>
      <c r="I30" s="43">
        <v>0</v>
      </c>
      <c r="J30" s="43">
        <v>0</v>
      </c>
      <c r="K30" s="4"/>
    </row>
    <row r="31" spans="1:11" ht="45" customHeight="1">
      <c r="A31" s="17"/>
      <c r="B31" s="37" t="s">
        <v>42</v>
      </c>
      <c r="C31" s="18"/>
      <c r="D31" s="44">
        <f>SUM(E31:G31)</f>
        <v>5</v>
      </c>
      <c r="E31" s="45">
        <v>0</v>
      </c>
      <c r="F31" s="45">
        <v>4</v>
      </c>
      <c r="G31" s="45">
        <f>SUM(H31:J31)</f>
        <v>1</v>
      </c>
      <c r="H31" s="45">
        <v>1</v>
      </c>
      <c r="I31" s="45">
        <v>0</v>
      </c>
      <c r="J31" s="45">
        <v>0</v>
      </c>
      <c r="K31" s="4"/>
    </row>
  </sheetData>
  <sheetProtection/>
  <mergeCells count="4">
    <mergeCell ref="G3:J4"/>
    <mergeCell ref="A5:C5"/>
    <mergeCell ref="A9:C9"/>
    <mergeCell ref="A11:C11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H31"/>
  <sheetViews>
    <sheetView showOutlineSymbols="0" view="pageBreakPreview" zoomScale="60" zoomScaleNormal="6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5.83203125" style="1" customWidth="1"/>
    <col min="5" max="10" width="14.66015625" style="1" customWidth="1"/>
    <col min="11" max="11" width="6.66015625" style="1" customWidth="1"/>
    <col min="12" max="13" width="10.66015625" style="1" customWidth="1"/>
    <col min="14" max="14" width="4.66015625" style="1" customWidth="1"/>
    <col min="15" max="15" width="12.66015625" style="1" customWidth="1"/>
    <col min="16" max="16" width="10.66015625" style="1" customWidth="1"/>
    <col min="17" max="17" width="6.66015625" style="1" customWidth="1"/>
    <col min="18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0" width="8.66015625" style="1" customWidth="1"/>
    <col min="41" max="47" width="6.66015625" style="1" customWidth="1"/>
    <col min="48" max="48" width="4.66015625" style="1" customWidth="1"/>
    <col min="49" max="49" width="12.66015625" style="1" customWidth="1"/>
    <col min="50" max="57" width="8.66015625" style="1" customWidth="1"/>
    <col min="58" max="16384" width="10.66015625" style="1" customWidth="1"/>
  </cols>
  <sheetData>
    <row r="1" ht="31.5" customHeight="1">
      <c r="B1" s="13" t="s">
        <v>46</v>
      </c>
    </row>
    <row r="2" spans="2:59" ht="31.5" customHeight="1">
      <c r="B2" s="2"/>
      <c r="C2" s="2"/>
      <c r="D2" s="2"/>
      <c r="E2" s="2"/>
      <c r="F2" s="2"/>
      <c r="G2" s="2"/>
      <c r="H2" s="2"/>
      <c r="I2" s="2"/>
      <c r="J2" s="2"/>
      <c r="BG2" s="1" t="s">
        <v>0</v>
      </c>
    </row>
    <row r="3" spans="1:59" ht="31.5" customHeight="1">
      <c r="A3" s="14"/>
      <c r="B3" s="14"/>
      <c r="C3" s="14"/>
      <c r="D3" s="38"/>
      <c r="E3" s="38"/>
      <c r="F3" s="38"/>
      <c r="G3" s="72" t="s">
        <v>1</v>
      </c>
      <c r="H3" s="73"/>
      <c r="I3" s="73"/>
      <c r="J3" s="73"/>
      <c r="BG3" s="1" t="s">
        <v>0</v>
      </c>
    </row>
    <row r="4" spans="1:10" ht="31.5" customHeight="1">
      <c r="A4" s="15"/>
      <c r="B4" s="15" t="s">
        <v>0</v>
      </c>
      <c r="C4" s="15"/>
      <c r="D4" s="20"/>
      <c r="E4" s="20"/>
      <c r="F4" s="20"/>
      <c r="G4" s="74"/>
      <c r="H4" s="75"/>
      <c r="I4" s="75"/>
      <c r="J4" s="75"/>
    </row>
    <row r="5" spans="1:60" ht="31.5" customHeight="1">
      <c r="A5" s="76" t="s">
        <v>2</v>
      </c>
      <c r="B5" s="76"/>
      <c r="C5" s="77"/>
      <c r="D5" s="22" t="s">
        <v>3</v>
      </c>
      <c r="E5" s="22" t="s">
        <v>14</v>
      </c>
      <c r="F5" s="22" t="s">
        <v>15</v>
      </c>
      <c r="G5" s="39"/>
      <c r="H5" s="15"/>
      <c r="I5" s="39"/>
      <c r="J5" s="15"/>
      <c r="BG5" s="3" t="s">
        <v>0</v>
      </c>
      <c r="BH5" s="1" t="s">
        <v>0</v>
      </c>
    </row>
    <row r="6" spans="1:60" ht="31.5" customHeight="1">
      <c r="A6" s="15"/>
      <c r="B6" s="15"/>
      <c r="C6" s="21"/>
      <c r="D6" s="20"/>
      <c r="E6" s="20"/>
      <c r="F6" s="20"/>
      <c r="G6" s="40" t="s">
        <v>4</v>
      </c>
      <c r="H6" s="19" t="s">
        <v>43</v>
      </c>
      <c r="I6" s="40" t="s">
        <v>44</v>
      </c>
      <c r="J6" s="19" t="s">
        <v>5</v>
      </c>
      <c r="BH6" s="1" t="s">
        <v>0</v>
      </c>
    </row>
    <row r="7" spans="1:60" ht="31.5" customHeight="1">
      <c r="A7" s="15"/>
      <c r="B7" s="15"/>
      <c r="C7" s="21"/>
      <c r="D7" s="23"/>
      <c r="E7" s="23"/>
      <c r="F7" s="23"/>
      <c r="G7" s="41"/>
      <c r="H7" s="16"/>
      <c r="I7" s="41"/>
      <c r="J7" s="16"/>
      <c r="BH7" s="1" t="s">
        <v>0</v>
      </c>
    </row>
    <row r="8" spans="1:10" ht="31.5" customHeight="1">
      <c r="A8" s="14"/>
      <c r="B8" s="14"/>
      <c r="C8" s="46"/>
      <c r="D8" s="20"/>
      <c r="E8" s="15"/>
      <c r="F8" s="15"/>
      <c r="G8" s="15"/>
      <c r="H8" s="15"/>
      <c r="I8" s="15"/>
      <c r="J8" s="15"/>
    </row>
    <row r="9" spans="1:10" ht="39" customHeight="1">
      <c r="A9" s="78" t="s">
        <v>86</v>
      </c>
      <c r="B9" s="78"/>
      <c r="C9" s="79"/>
      <c r="D9" s="42">
        <f>SUM(E9:G9)</f>
        <v>648</v>
      </c>
      <c r="E9" s="43">
        <v>5</v>
      </c>
      <c r="F9" s="43">
        <v>255</v>
      </c>
      <c r="G9" s="43">
        <f>SUM(H9:J9)</f>
        <v>388</v>
      </c>
      <c r="H9" s="43">
        <v>374</v>
      </c>
      <c r="I9" s="43">
        <v>7</v>
      </c>
      <c r="J9" s="43">
        <v>7</v>
      </c>
    </row>
    <row r="10" spans="1:10" ht="22.5" customHeight="1">
      <c r="A10" s="15"/>
      <c r="B10" s="15"/>
      <c r="C10" s="26"/>
      <c r="D10" s="42"/>
      <c r="E10" s="43"/>
      <c r="F10" s="43"/>
      <c r="G10" s="43"/>
      <c r="H10" s="43"/>
      <c r="I10" s="43"/>
      <c r="J10" s="43"/>
    </row>
    <row r="11" spans="1:10" ht="39" customHeight="1">
      <c r="A11" s="78" t="s">
        <v>87</v>
      </c>
      <c r="B11" s="78"/>
      <c r="C11" s="79"/>
      <c r="D11" s="42">
        <f>SUM(E11:G11)</f>
        <v>649</v>
      </c>
      <c r="E11" s="43">
        <f aca="true" t="shared" si="0" ref="E11:J11">SUM(E13:E31)</f>
        <v>5</v>
      </c>
      <c r="F11" s="43">
        <f t="shared" si="0"/>
        <v>249</v>
      </c>
      <c r="G11" s="43">
        <f>SUM(H11:J11)</f>
        <v>395</v>
      </c>
      <c r="H11" s="43">
        <f t="shared" si="0"/>
        <v>382</v>
      </c>
      <c r="I11" s="43">
        <f t="shared" si="0"/>
        <v>6</v>
      </c>
      <c r="J11" s="43">
        <f t="shared" si="0"/>
        <v>7</v>
      </c>
    </row>
    <row r="12" spans="1:10" ht="31.5" customHeight="1">
      <c r="A12" s="27"/>
      <c r="B12" s="27"/>
      <c r="C12" s="28"/>
      <c r="D12" s="42"/>
      <c r="E12" s="43"/>
      <c r="F12" s="43"/>
      <c r="G12" s="43"/>
      <c r="H12" s="43"/>
      <c r="I12" s="43"/>
      <c r="J12" s="43"/>
    </row>
    <row r="13" spans="1:10" ht="45" customHeight="1">
      <c r="A13" s="29"/>
      <c r="B13" s="30" t="s">
        <v>28</v>
      </c>
      <c r="C13" s="31"/>
      <c r="D13" s="42">
        <f aca="true" t="shared" si="1" ref="D13:D31">SUM(E13:G13)</f>
        <v>263</v>
      </c>
      <c r="E13" s="43">
        <v>5</v>
      </c>
      <c r="F13" s="43">
        <v>70</v>
      </c>
      <c r="G13" s="43">
        <f aca="true" t="shared" si="2" ref="G13:G31">SUM(H13:J13)</f>
        <v>188</v>
      </c>
      <c r="H13" s="43">
        <v>188</v>
      </c>
      <c r="I13" s="43">
        <v>0</v>
      </c>
      <c r="J13" s="43">
        <v>0</v>
      </c>
    </row>
    <row r="14" spans="1:10" ht="45" customHeight="1">
      <c r="A14" s="32"/>
      <c r="B14" s="33" t="s">
        <v>29</v>
      </c>
      <c r="C14" s="34"/>
      <c r="D14" s="42">
        <f t="shared" si="1"/>
        <v>65</v>
      </c>
      <c r="E14" s="43">
        <v>0</v>
      </c>
      <c r="F14" s="43">
        <v>23</v>
      </c>
      <c r="G14" s="43">
        <f t="shared" si="2"/>
        <v>42</v>
      </c>
      <c r="H14" s="43">
        <v>42</v>
      </c>
      <c r="I14" s="43">
        <v>0</v>
      </c>
      <c r="J14" s="43">
        <v>0</v>
      </c>
    </row>
    <row r="15" spans="1:10" ht="45" customHeight="1">
      <c r="A15" s="32"/>
      <c r="B15" s="33" t="s">
        <v>30</v>
      </c>
      <c r="C15" s="34"/>
      <c r="D15" s="42">
        <f t="shared" si="1"/>
        <v>36</v>
      </c>
      <c r="E15" s="43">
        <v>0</v>
      </c>
      <c r="F15" s="43">
        <v>17</v>
      </c>
      <c r="G15" s="43">
        <f t="shared" si="2"/>
        <v>19</v>
      </c>
      <c r="H15" s="43">
        <v>19</v>
      </c>
      <c r="I15" s="43">
        <v>0</v>
      </c>
      <c r="J15" s="43">
        <v>0</v>
      </c>
    </row>
    <row r="16" spans="1:10" ht="45" customHeight="1">
      <c r="A16" s="32"/>
      <c r="B16" s="33" t="s">
        <v>31</v>
      </c>
      <c r="C16" s="34"/>
      <c r="D16" s="42">
        <f t="shared" si="1"/>
        <v>50</v>
      </c>
      <c r="E16" s="43">
        <v>0</v>
      </c>
      <c r="F16" s="43">
        <v>0</v>
      </c>
      <c r="G16" s="43">
        <f t="shared" si="2"/>
        <v>50</v>
      </c>
      <c r="H16" s="43">
        <v>46</v>
      </c>
      <c r="I16" s="43">
        <v>0</v>
      </c>
      <c r="J16" s="43">
        <v>4</v>
      </c>
    </row>
    <row r="17" spans="1:10" ht="45" customHeight="1">
      <c r="A17" s="32"/>
      <c r="B17" s="33" t="s">
        <v>32</v>
      </c>
      <c r="C17" s="34"/>
      <c r="D17" s="42">
        <f t="shared" si="1"/>
        <v>44</v>
      </c>
      <c r="E17" s="43">
        <v>0</v>
      </c>
      <c r="F17" s="43">
        <v>27</v>
      </c>
      <c r="G17" s="43">
        <f t="shared" si="2"/>
        <v>17</v>
      </c>
      <c r="H17" s="43">
        <v>17</v>
      </c>
      <c r="I17" s="43">
        <v>0</v>
      </c>
      <c r="J17" s="43">
        <v>0</v>
      </c>
    </row>
    <row r="18" spans="1:10" ht="45" customHeight="1">
      <c r="A18" s="32"/>
      <c r="B18" s="33" t="s">
        <v>33</v>
      </c>
      <c r="C18" s="26"/>
      <c r="D18" s="42">
        <f t="shared" si="1"/>
        <v>21</v>
      </c>
      <c r="E18" s="43">
        <v>0</v>
      </c>
      <c r="F18" s="43">
        <v>8</v>
      </c>
      <c r="G18" s="43">
        <f t="shared" si="2"/>
        <v>13</v>
      </c>
      <c r="H18" s="43">
        <v>13</v>
      </c>
      <c r="I18" s="43">
        <v>0</v>
      </c>
      <c r="J18" s="43">
        <v>0</v>
      </c>
    </row>
    <row r="19" spans="1:10" ht="45" customHeight="1">
      <c r="A19" s="15"/>
      <c r="B19" s="33" t="s">
        <v>34</v>
      </c>
      <c r="C19" s="35"/>
      <c r="D19" s="42">
        <f t="shared" si="1"/>
        <v>15</v>
      </c>
      <c r="E19" s="43">
        <v>0</v>
      </c>
      <c r="F19" s="43">
        <v>0</v>
      </c>
      <c r="G19" s="43">
        <f t="shared" si="2"/>
        <v>15</v>
      </c>
      <c r="H19" s="43">
        <v>15</v>
      </c>
      <c r="I19" s="43">
        <v>0</v>
      </c>
      <c r="J19" s="43">
        <v>0</v>
      </c>
    </row>
    <row r="20" spans="1:10" ht="45" customHeight="1">
      <c r="A20" s="15"/>
      <c r="B20" s="33" t="s">
        <v>35</v>
      </c>
      <c r="C20" s="35"/>
      <c r="D20" s="42">
        <f t="shared" si="1"/>
        <v>8</v>
      </c>
      <c r="E20" s="43">
        <v>0</v>
      </c>
      <c r="F20" s="43">
        <v>5</v>
      </c>
      <c r="G20" s="43">
        <f t="shared" si="2"/>
        <v>3</v>
      </c>
      <c r="H20" s="43">
        <v>3</v>
      </c>
      <c r="I20" s="43">
        <v>0</v>
      </c>
      <c r="J20" s="43">
        <v>0</v>
      </c>
    </row>
    <row r="21" spans="1:10" ht="45" customHeight="1">
      <c r="A21" s="15"/>
      <c r="B21" s="33" t="s">
        <v>36</v>
      </c>
      <c r="C21" s="34"/>
      <c r="D21" s="42">
        <f t="shared" si="1"/>
        <v>12</v>
      </c>
      <c r="E21" s="43">
        <v>0</v>
      </c>
      <c r="F21" s="43">
        <v>9</v>
      </c>
      <c r="G21" s="43">
        <f t="shared" si="2"/>
        <v>3</v>
      </c>
      <c r="H21" s="43">
        <v>3</v>
      </c>
      <c r="I21" s="43">
        <v>0</v>
      </c>
      <c r="J21" s="43">
        <v>0</v>
      </c>
    </row>
    <row r="22" spans="1:10" ht="45" customHeight="1">
      <c r="A22" s="32"/>
      <c r="B22" s="33" t="s">
        <v>37</v>
      </c>
      <c r="C22" s="34"/>
      <c r="D22" s="42">
        <f t="shared" si="1"/>
        <v>23</v>
      </c>
      <c r="E22" s="43">
        <v>0</v>
      </c>
      <c r="F22" s="43">
        <v>20</v>
      </c>
      <c r="G22" s="43">
        <f t="shared" si="2"/>
        <v>3</v>
      </c>
      <c r="H22" s="43">
        <v>0</v>
      </c>
      <c r="I22" s="43">
        <v>3</v>
      </c>
      <c r="J22" s="43">
        <v>0</v>
      </c>
    </row>
    <row r="23" spans="1:10" ht="45" customHeight="1">
      <c r="A23" s="32"/>
      <c r="B23" s="33" t="s">
        <v>38</v>
      </c>
      <c r="C23" s="34"/>
      <c r="D23" s="42">
        <f t="shared" si="1"/>
        <v>23</v>
      </c>
      <c r="E23" s="43">
        <v>0</v>
      </c>
      <c r="F23" s="43">
        <v>4</v>
      </c>
      <c r="G23" s="43">
        <f t="shared" si="2"/>
        <v>19</v>
      </c>
      <c r="H23" s="43">
        <v>19</v>
      </c>
      <c r="I23" s="43">
        <v>0</v>
      </c>
      <c r="J23" s="43">
        <v>0</v>
      </c>
    </row>
    <row r="24" spans="1:10" ht="45" customHeight="1">
      <c r="A24" s="32"/>
      <c r="B24" s="33" t="s">
        <v>25</v>
      </c>
      <c r="C24" s="34"/>
      <c r="D24" s="42">
        <f t="shared" si="1"/>
        <v>17</v>
      </c>
      <c r="E24" s="43">
        <v>0</v>
      </c>
      <c r="F24" s="43">
        <v>10</v>
      </c>
      <c r="G24" s="43">
        <f t="shared" si="2"/>
        <v>7</v>
      </c>
      <c r="H24" s="43">
        <v>4</v>
      </c>
      <c r="I24" s="43">
        <v>3</v>
      </c>
      <c r="J24" s="43">
        <v>0</v>
      </c>
    </row>
    <row r="25" spans="1:10" ht="45" customHeight="1">
      <c r="A25" s="32"/>
      <c r="B25" s="33" t="s">
        <v>26</v>
      </c>
      <c r="C25" s="34"/>
      <c r="D25" s="42">
        <f>SUM(E25:G25)</f>
        <v>19</v>
      </c>
      <c r="E25" s="43">
        <v>0</v>
      </c>
      <c r="F25" s="43">
        <v>19</v>
      </c>
      <c r="G25" s="43">
        <f>SUM(H25:J25)</f>
        <v>0</v>
      </c>
      <c r="H25" s="43">
        <v>0</v>
      </c>
      <c r="I25" s="43">
        <v>0</v>
      </c>
      <c r="J25" s="43">
        <v>0</v>
      </c>
    </row>
    <row r="26" spans="1:10" ht="45" customHeight="1">
      <c r="A26" s="32"/>
      <c r="B26" s="33" t="s">
        <v>27</v>
      </c>
      <c r="C26" s="34"/>
      <c r="D26" s="42">
        <f>SUM(E26:G26)</f>
        <v>22</v>
      </c>
      <c r="E26" s="43">
        <v>0</v>
      </c>
      <c r="F26" s="43">
        <v>14</v>
      </c>
      <c r="G26" s="43">
        <f>SUM(H26:J26)</f>
        <v>8</v>
      </c>
      <c r="H26" s="43">
        <v>5</v>
      </c>
      <c r="I26" s="43">
        <v>0</v>
      </c>
      <c r="J26" s="43">
        <v>3</v>
      </c>
    </row>
    <row r="27" spans="1:10" ht="31.5" customHeight="1">
      <c r="A27" s="49"/>
      <c r="B27" s="49"/>
      <c r="C27" s="50"/>
      <c r="D27" s="42"/>
      <c r="E27" s="43"/>
      <c r="F27" s="43"/>
      <c r="G27" s="43"/>
      <c r="H27" s="43"/>
      <c r="I27" s="43"/>
      <c r="J27" s="43"/>
    </row>
    <row r="28" spans="1:10" ht="45" customHeight="1">
      <c r="A28" s="19"/>
      <c r="B28" s="33" t="s">
        <v>39</v>
      </c>
      <c r="C28" s="36"/>
      <c r="D28" s="43">
        <f t="shared" si="1"/>
        <v>2</v>
      </c>
      <c r="E28" s="43">
        <v>0</v>
      </c>
      <c r="F28" s="43">
        <v>2</v>
      </c>
      <c r="G28" s="43">
        <f t="shared" si="2"/>
        <v>0</v>
      </c>
      <c r="H28" s="43">
        <v>0</v>
      </c>
      <c r="I28" s="43">
        <v>0</v>
      </c>
      <c r="J28" s="43">
        <v>0</v>
      </c>
    </row>
    <row r="29" spans="1:10" ht="45" customHeight="1">
      <c r="A29" s="19"/>
      <c r="B29" s="33" t="s">
        <v>40</v>
      </c>
      <c r="C29" s="36"/>
      <c r="D29" s="43">
        <f t="shared" si="1"/>
        <v>14</v>
      </c>
      <c r="E29" s="43">
        <v>0</v>
      </c>
      <c r="F29" s="43">
        <v>9</v>
      </c>
      <c r="G29" s="43">
        <f t="shared" si="2"/>
        <v>5</v>
      </c>
      <c r="H29" s="43">
        <v>5</v>
      </c>
      <c r="I29" s="43">
        <v>0</v>
      </c>
      <c r="J29" s="43">
        <v>0</v>
      </c>
    </row>
    <row r="30" spans="1:10" ht="45" customHeight="1">
      <c r="A30" s="19"/>
      <c r="B30" s="33" t="s">
        <v>41</v>
      </c>
      <c r="C30" s="36"/>
      <c r="D30" s="43">
        <f t="shared" si="1"/>
        <v>8</v>
      </c>
      <c r="E30" s="43">
        <v>0</v>
      </c>
      <c r="F30" s="43">
        <v>8</v>
      </c>
      <c r="G30" s="43">
        <f t="shared" si="2"/>
        <v>0</v>
      </c>
      <c r="H30" s="43">
        <v>0</v>
      </c>
      <c r="I30" s="43">
        <v>0</v>
      </c>
      <c r="J30" s="43">
        <v>0</v>
      </c>
    </row>
    <row r="31" spans="1:10" ht="45" customHeight="1">
      <c r="A31" s="17"/>
      <c r="B31" s="37" t="s">
        <v>42</v>
      </c>
      <c r="C31" s="18"/>
      <c r="D31" s="44">
        <f t="shared" si="1"/>
        <v>7</v>
      </c>
      <c r="E31" s="45">
        <v>0</v>
      </c>
      <c r="F31" s="45">
        <v>4</v>
      </c>
      <c r="G31" s="45">
        <f t="shared" si="2"/>
        <v>3</v>
      </c>
      <c r="H31" s="45">
        <v>3</v>
      </c>
      <c r="I31" s="45">
        <v>0</v>
      </c>
      <c r="J31" s="45">
        <v>0</v>
      </c>
    </row>
  </sheetData>
  <sheetProtection/>
  <mergeCells count="4">
    <mergeCell ref="A11:C11"/>
    <mergeCell ref="G3:J4"/>
    <mergeCell ref="A5:C5"/>
    <mergeCell ref="A9:C9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D9" formulaRange="1"/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65" zoomScaleNormal="56" zoomScaleSheetLayoutView="65" zoomScalePageLayoutView="80" workbookViewId="0" topLeftCell="A1">
      <selection activeCell="B1" sqref="B1"/>
    </sheetView>
  </sheetViews>
  <sheetFormatPr defaultColWidth="8.66015625" defaultRowHeight="27.75" customHeight="1"/>
  <cols>
    <col min="1" max="1" width="1.50390625" style="4" customWidth="1"/>
    <col min="2" max="2" width="13.83203125" style="4" customWidth="1"/>
    <col min="3" max="3" width="1.50390625" style="4" customWidth="1"/>
    <col min="4" max="4" width="10" style="4" customWidth="1"/>
    <col min="5" max="5" width="7.16015625" style="4" customWidth="1"/>
    <col min="6" max="7" width="6.41015625" style="4" customWidth="1"/>
    <col min="8" max="16" width="8.83203125" style="4" customWidth="1"/>
    <col min="17" max="17" width="4" style="4" customWidth="1"/>
    <col min="18" max="16384" width="8.83203125" style="4" customWidth="1"/>
  </cols>
  <sheetData>
    <row r="1" ht="31.5" customHeight="1">
      <c r="B1" s="13" t="s">
        <v>50</v>
      </c>
    </row>
    <row r="2" spans="1:16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1.5" customHeight="1">
      <c r="A3" s="14"/>
      <c r="B3" s="14"/>
      <c r="C3" s="14"/>
      <c r="D3" s="89" t="s">
        <v>20</v>
      </c>
      <c r="E3" s="73"/>
      <c r="F3" s="73"/>
      <c r="G3" s="73"/>
      <c r="H3" s="73"/>
      <c r="I3" s="73"/>
      <c r="J3" s="73"/>
      <c r="K3" s="73"/>
      <c r="L3" s="73"/>
      <c r="M3" s="90"/>
      <c r="N3" s="72" t="s">
        <v>19</v>
      </c>
      <c r="O3" s="73"/>
      <c r="P3" s="73"/>
    </row>
    <row r="4" spans="1:16" ht="31.5" customHeight="1">
      <c r="A4" s="15"/>
      <c r="B4" s="15" t="s">
        <v>0</v>
      </c>
      <c r="C4" s="15"/>
      <c r="D4" s="91"/>
      <c r="E4" s="75"/>
      <c r="F4" s="75"/>
      <c r="G4" s="75"/>
      <c r="H4" s="75"/>
      <c r="I4" s="75"/>
      <c r="J4" s="75"/>
      <c r="K4" s="75"/>
      <c r="L4" s="75"/>
      <c r="M4" s="92"/>
      <c r="N4" s="74"/>
      <c r="O4" s="75"/>
      <c r="P4" s="75"/>
    </row>
    <row r="5" spans="1:16" ht="31.5" customHeight="1">
      <c r="A5" s="76" t="s">
        <v>2</v>
      </c>
      <c r="B5" s="76"/>
      <c r="C5" s="77"/>
      <c r="D5" s="47" t="s">
        <v>68</v>
      </c>
      <c r="E5" s="86" t="s">
        <v>16</v>
      </c>
      <c r="F5" s="87"/>
      <c r="G5" s="88"/>
      <c r="H5" s="86" t="s">
        <v>17</v>
      </c>
      <c r="I5" s="87"/>
      <c r="J5" s="88"/>
      <c r="K5" s="86" t="s">
        <v>18</v>
      </c>
      <c r="L5" s="87"/>
      <c r="M5" s="88"/>
      <c r="N5" s="48"/>
      <c r="O5" s="47"/>
      <c r="P5" s="15"/>
    </row>
    <row r="6" spans="1:16" ht="31.5" customHeight="1">
      <c r="A6" s="15"/>
      <c r="B6" s="15"/>
      <c r="C6" s="21"/>
      <c r="D6" s="22" t="s">
        <v>22</v>
      </c>
      <c r="E6" s="80" t="s">
        <v>22</v>
      </c>
      <c r="F6" s="82" t="s">
        <v>23</v>
      </c>
      <c r="G6" s="84" t="s">
        <v>24</v>
      </c>
      <c r="H6" s="80" t="s">
        <v>22</v>
      </c>
      <c r="I6" s="82" t="s">
        <v>23</v>
      </c>
      <c r="J6" s="84" t="s">
        <v>24</v>
      </c>
      <c r="K6" s="80" t="s">
        <v>22</v>
      </c>
      <c r="L6" s="82" t="s">
        <v>23</v>
      </c>
      <c r="M6" s="84" t="s">
        <v>24</v>
      </c>
      <c r="N6" s="22" t="s">
        <v>22</v>
      </c>
      <c r="O6" s="22" t="s">
        <v>23</v>
      </c>
      <c r="P6" s="22" t="s">
        <v>24</v>
      </c>
    </row>
    <row r="7" spans="1:16" ht="31.5" customHeight="1">
      <c r="A7" s="15"/>
      <c r="B7" s="15"/>
      <c r="C7" s="21"/>
      <c r="D7" s="23"/>
      <c r="E7" s="81"/>
      <c r="F7" s="83"/>
      <c r="G7" s="85"/>
      <c r="H7" s="81"/>
      <c r="I7" s="83"/>
      <c r="J7" s="85"/>
      <c r="K7" s="81"/>
      <c r="L7" s="83"/>
      <c r="M7" s="85"/>
      <c r="N7" s="23" t="s">
        <v>68</v>
      </c>
      <c r="O7" s="23" t="s">
        <v>68</v>
      </c>
      <c r="P7" s="23"/>
    </row>
    <row r="8" spans="1:16" ht="31.5" customHeight="1">
      <c r="A8" s="14"/>
      <c r="B8" s="14"/>
      <c r="C8" s="46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9" customHeight="1">
      <c r="A9" s="78" t="s">
        <v>86</v>
      </c>
      <c r="B9" s="78"/>
      <c r="C9" s="79"/>
      <c r="D9" s="70">
        <f>E9+H9+K9</f>
        <v>12519</v>
      </c>
      <c r="E9" s="69">
        <f>SUM(F9:G9)</f>
        <v>154</v>
      </c>
      <c r="F9" s="69">
        <v>78</v>
      </c>
      <c r="G9" s="69">
        <v>76</v>
      </c>
      <c r="H9" s="69">
        <f>SUM(I9:J9)</f>
        <v>4151</v>
      </c>
      <c r="I9" s="69">
        <v>2117</v>
      </c>
      <c r="J9" s="69">
        <v>2034</v>
      </c>
      <c r="K9" s="69">
        <f>SUM(L9:M9)</f>
        <v>8214</v>
      </c>
      <c r="L9" s="69">
        <v>4220</v>
      </c>
      <c r="M9" s="69">
        <v>3994</v>
      </c>
      <c r="N9" s="69">
        <f>SUM(O9:P9)</f>
        <v>6499</v>
      </c>
      <c r="O9" s="69">
        <v>3299</v>
      </c>
      <c r="P9" s="69">
        <v>3200</v>
      </c>
    </row>
    <row r="10" spans="1:16" ht="22.5" customHeight="1">
      <c r="A10" s="15"/>
      <c r="B10" s="15"/>
      <c r="C10" s="26"/>
      <c r="D10" s="7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39" customHeight="1">
      <c r="A11" s="78" t="s">
        <v>87</v>
      </c>
      <c r="B11" s="78"/>
      <c r="C11" s="79"/>
      <c r="D11" s="70">
        <f>E11+H11+K11</f>
        <v>12427</v>
      </c>
      <c r="E11" s="69">
        <f>SUM(F11:G11)</f>
        <v>154</v>
      </c>
      <c r="F11" s="69">
        <f aca="true" t="shared" si="0" ref="F11:P11">SUM(F13:F31)</f>
        <v>77</v>
      </c>
      <c r="G11" s="69">
        <f t="shared" si="0"/>
        <v>77</v>
      </c>
      <c r="H11" s="69">
        <f>SUM(I11:J11)</f>
        <v>3910</v>
      </c>
      <c r="I11" s="69">
        <f t="shared" si="0"/>
        <v>1979</v>
      </c>
      <c r="J11" s="69">
        <f t="shared" si="0"/>
        <v>1931</v>
      </c>
      <c r="K11" s="69">
        <f>SUM(L11:M11)</f>
        <v>8363</v>
      </c>
      <c r="L11" s="69">
        <f>SUM(L13:L31)</f>
        <v>4233</v>
      </c>
      <c r="M11" s="69">
        <f>SUM(M13:M31)</f>
        <v>4130</v>
      </c>
      <c r="N11" s="69">
        <f>SUM(O11:P11)</f>
        <v>6415</v>
      </c>
      <c r="O11" s="69">
        <f t="shared" si="0"/>
        <v>3311</v>
      </c>
      <c r="P11" s="69">
        <f t="shared" si="0"/>
        <v>3104</v>
      </c>
    </row>
    <row r="12" spans="1:16" ht="31.5" customHeight="1">
      <c r="A12" s="27"/>
      <c r="B12" s="27"/>
      <c r="C12" s="28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45" customHeight="1">
      <c r="A13" s="29"/>
      <c r="B13" s="30" t="s">
        <v>28</v>
      </c>
      <c r="C13" s="31"/>
      <c r="D13" s="70">
        <f>+E13+H13+K13</f>
        <v>6046</v>
      </c>
      <c r="E13" s="69">
        <f>F13+G13</f>
        <v>154</v>
      </c>
      <c r="F13" s="69">
        <v>77</v>
      </c>
      <c r="G13" s="69">
        <v>77</v>
      </c>
      <c r="H13" s="69">
        <f aca="true" t="shared" si="1" ref="H13:H26">SUM(I13:J13)</f>
        <v>1239</v>
      </c>
      <c r="I13" s="69">
        <v>625</v>
      </c>
      <c r="J13" s="69">
        <v>614</v>
      </c>
      <c r="K13" s="69">
        <f aca="true" t="shared" si="2" ref="K13:K26">SUM(L13:M13)</f>
        <v>4653</v>
      </c>
      <c r="L13" s="69">
        <v>2357</v>
      </c>
      <c r="M13" s="69">
        <v>2296</v>
      </c>
      <c r="N13" s="69">
        <f aca="true" t="shared" si="3" ref="N13:N26">SUM(O13:P13)</f>
        <v>2911</v>
      </c>
      <c r="O13" s="69">
        <v>1515</v>
      </c>
      <c r="P13" s="69">
        <v>1396</v>
      </c>
    </row>
    <row r="14" spans="1:16" ht="45" customHeight="1">
      <c r="A14" s="32"/>
      <c r="B14" s="33" t="s">
        <v>29</v>
      </c>
      <c r="C14" s="34"/>
      <c r="D14" s="70">
        <f aca="true" t="shared" si="4" ref="D14:D31">+E14+H14+K14</f>
        <v>1369</v>
      </c>
      <c r="E14" s="69">
        <f aca="true" t="shared" si="5" ref="E14:E26">F14+G14</f>
        <v>0</v>
      </c>
      <c r="F14" s="69">
        <v>0</v>
      </c>
      <c r="G14" s="69">
        <v>0</v>
      </c>
      <c r="H14" s="69">
        <f t="shared" si="1"/>
        <v>480</v>
      </c>
      <c r="I14" s="69">
        <v>242</v>
      </c>
      <c r="J14" s="69">
        <v>238</v>
      </c>
      <c r="K14" s="69">
        <f t="shared" si="2"/>
        <v>889</v>
      </c>
      <c r="L14" s="69">
        <v>449</v>
      </c>
      <c r="M14" s="69">
        <v>440</v>
      </c>
      <c r="N14" s="69">
        <f t="shared" si="3"/>
        <v>752</v>
      </c>
      <c r="O14" s="69">
        <v>389</v>
      </c>
      <c r="P14" s="69">
        <v>363</v>
      </c>
    </row>
    <row r="15" spans="1:16" ht="45" customHeight="1">
      <c r="A15" s="32"/>
      <c r="B15" s="33" t="s">
        <v>30</v>
      </c>
      <c r="C15" s="34"/>
      <c r="D15" s="70">
        <f t="shared" si="4"/>
        <v>731</v>
      </c>
      <c r="E15" s="69">
        <f t="shared" si="5"/>
        <v>0</v>
      </c>
      <c r="F15" s="69">
        <v>0</v>
      </c>
      <c r="G15" s="69">
        <v>0</v>
      </c>
      <c r="H15" s="69">
        <f t="shared" si="1"/>
        <v>309</v>
      </c>
      <c r="I15" s="69">
        <v>151</v>
      </c>
      <c r="J15" s="69">
        <v>158</v>
      </c>
      <c r="K15" s="69">
        <f t="shared" si="2"/>
        <v>422</v>
      </c>
      <c r="L15" s="69">
        <v>207</v>
      </c>
      <c r="M15" s="69">
        <v>215</v>
      </c>
      <c r="N15" s="69">
        <f t="shared" si="3"/>
        <v>485</v>
      </c>
      <c r="O15" s="69">
        <v>246</v>
      </c>
      <c r="P15" s="69">
        <v>239</v>
      </c>
    </row>
    <row r="16" spans="1:16" ht="45" customHeight="1">
      <c r="A16" s="32"/>
      <c r="B16" s="33" t="s">
        <v>31</v>
      </c>
      <c r="C16" s="34"/>
      <c r="D16" s="70">
        <f t="shared" si="4"/>
        <v>767</v>
      </c>
      <c r="E16" s="69">
        <f t="shared" si="5"/>
        <v>0</v>
      </c>
      <c r="F16" s="69">
        <v>0</v>
      </c>
      <c r="G16" s="69">
        <v>0</v>
      </c>
      <c r="H16" s="69">
        <f t="shared" si="1"/>
        <v>0</v>
      </c>
      <c r="I16" s="69">
        <v>0</v>
      </c>
      <c r="J16" s="69">
        <v>0</v>
      </c>
      <c r="K16" s="69">
        <f t="shared" si="2"/>
        <v>767</v>
      </c>
      <c r="L16" s="69">
        <v>403</v>
      </c>
      <c r="M16" s="69">
        <v>364</v>
      </c>
      <c r="N16" s="69">
        <f t="shared" si="3"/>
        <v>256</v>
      </c>
      <c r="O16" s="69">
        <v>118</v>
      </c>
      <c r="P16" s="69">
        <v>138</v>
      </c>
    </row>
    <row r="17" spans="1:16" ht="45" customHeight="1">
      <c r="A17" s="32"/>
      <c r="B17" s="33" t="s">
        <v>32</v>
      </c>
      <c r="C17" s="34"/>
      <c r="D17" s="70">
        <f t="shared" si="4"/>
        <v>894</v>
      </c>
      <c r="E17" s="69">
        <f t="shared" si="5"/>
        <v>0</v>
      </c>
      <c r="F17" s="69">
        <v>0</v>
      </c>
      <c r="G17" s="69">
        <v>0</v>
      </c>
      <c r="H17" s="69">
        <f t="shared" si="1"/>
        <v>447</v>
      </c>
      <c r="I17" s="69">
        <v>221</v>
      </c>
      <c r="J17" s="69">
        <v>226</v>
      </c>
      <c r="K17" s="69">
        <f t="shared" si="2"/>
        <v>447</v>
      </c>
      <c r="L17" s="69">
        <v>212</v>
      </c>
      <c r="M17" s="69">
        <v>235</v>
      </c>
      <c r="N17" s="69">
        <f t="shared" si="3"/>
        <v>608</v>
      </c>
      <c r="O17" s="69">
        <v>304</v>
      </c>
      <c r="P17" s="69">
        <v>304</v>
      </c>
    </row>
    <row r="18" spans="1:16" ht="45" customHeight="1">
      <c r="A18" s="32"/>
      <c r="B18" s="33" t="s">
        <v>33</v>
      </c>
      <c r="C18" s="26"/>
      <c r="D18" s="70">
        <f t="shared" si="4"/>
        <v>336</v>
      </c>
      <c r="E18" s="69">
        <f t="shared" si="5"/>
        <v>0</v>
      </c>
      <c r="F18" s="69">
        <v>0</v>
      </c>
      <c r="G18" s="69">
        <v>0</v>
      </c>
      <c r="H18" s="69">
        <f t="shared" si="1"/>
        <v>101</v>
      </c>
      <c r="I18" s="69">
        <v>49</v>
      </c>
      <c r="J18" s="69">
        <v>52</v>
      </c>
      <c r="K18" s="69">
        <f t="shared" si="2"/>
        <v>235</v>
      </c>
      <c r="L18" s="69">
        <v>114</v>
      </c>
      <c r="M18" s="69">
        <v>121</v>
      </c>
      <c r="N18" s="69">
        <f t="shared" si="3"/>
        <v>177</v>
      </c>
      <c r="O18" s="69">
        <v>105</v>
      </c>
      <c r="P18" s="69">
        <v>72</v>
      </c>
    </row>
    <row r="19" spans="1:16" ht="45" customHeight="1">
      <c r="A19" s="15"/>
      <c r="B19" s="33" t="s">
        <v>34</v>
      </c>
      <c r="C19" s="35"/>
      <c r="D19" s="70">
        <f t="shared" si="4"/>
        <v>235</v>
      </c>
      <c r="E19" s="69">
        <f t="shared" si="5"/>
        <v>0</v>
      </c>
      <c r="F19" s="69">
        <v>0</v>
      </c>
      <c r="G19" s="69">
        <v>0</v>
      </c>
      <c r="H19" s="69">
        <f t="shared" si="1"/>
        <v>0</v>
      </c>
      <c r="I19" s="69">
        <v>0</v>
      </c>
      <c r="J19" s="69">
        <v>0</v>
      </c>
      <c r="K19" s="69">
        <f t="shared" si="2"/>
        <v>235</v>
      </c>
      <c r="L19" s="69">
        <v>123</v>
      </c>
      <c r="M19" s="69">
        <v>112</v>
      </c>
      <c r="N19" s="69">
        <f t="shared" si="3"/>
        <v>88</v>
      </c>
      <c r="O19" s="69">
        <v>46</v>
      </c>
      <c r="P19" s="69">
        <v>42</v>
      </c>
    </row>
    <row r="20" spans="1:16" ht="45" customHeight="1">
      <c r="A20" s="15"/>
      <c r="B20" s="33" t="s">
        <v>35</v>
      </c>
      <c r="C20" s="35"/>
      <c r="D20" s="70">
        <f t="shared" si="4"/>
        <v>136</v>
      </c>
      <c r="E20" s="69">
        <f t="shared" si="5"/>
        <v>0</v>
      </c>
      <c r="F20" s="69">
        <v>0</v>
      </c>
      <c r="G20" s="69">
        <v>0</v>
      </c>
      <c r="H20" s="69">
        <f t="shared" si="1"/>
        <v>76</v>
      </c>
      <c r="I20" s="69">
        <v>43</v>
      </c>
      <c r="J20" s="69">
        <v>33</v>
      </c>
      <c r="K20" s="69">
        <f t="shared" si="2"/>
        <v>60</v>
      </c>
      <c r="L20" s="69">
        <v>25</v>
      </c>
      <c r="M20" s="69">
        <v>35</v>
      </c>
      <c r="N20" s="69">
        <f t="shared" si="3"/>
        <v>95</v>
      </c>
      <c r="O20" s="69">
        <v>55</v>
      </c>
      <c r="P20" s="69">
        <v>40</v>
      </c>
    </row>
    <row r="21" spans="1:16" ht="45" customHeight="1">
      <c r="A21" s="15"/>
      <c r="B21" s="33" t="s">
        <v>36</v>
      </c>
      <c r="C21" s="34"/>
      <c r="D21" s="70">
        <f t="shared" si="4"/>
        <v>184</v>
      </c>
      <c r="E21" s="69">
        <f t="shared" si="5"/>
        <v>0</v>
      </c>
      <c r="F21" s="69">
        <v>0</v>
      </c>
      <c r="G21" s="69">
        <v>0</v>
      </c>
      <c r="H21" s="69">
        <f t="shared" si="1"/>
        <v>174</v>
      </c>
      <c r="I21" s="69">
        <v>87</v>
      </c>
      <c r="J21" s="69">
        <v>87</v>
      </c>
      <c r="K21" s="69">
        <f t="shared" si="2"/>
        <v>10</v>
      </c>
      <c r="L21" s="69">
        <v>5</v>
      </c>
      <c r="M21" s="69">
        <v>5</v>
      </c>
      <c r="N21" s="69">
        <f t="shared" si="3"/>
        <v>61</v>
      </c>
      <c r="O21" s="69">
        <v>29</v>
      </c>
      <c r="P21" s="69">
        <v>32</v>
      </c>
    </row>
    <row r="22" spans="1:16" ht="45" customHeight="1">
      <c r="A22" s="32"/>
      <c r="B22" s="33" t="s">
        <v>37</v>
      </c>
      <c r="C22" s="34"/>
      <c r="D22" s="70">
        <f t="shared" si="4"/>
        <v>186</v>
      </c>
      <c r="E22" s="69">
        <f t="shared" si="5"/>
        <v>0</v>
      </c>
      <c r="F22" s="69">
        <v>0</v>
      </c>
      <c r="G22" s="69">
        <v>0</v>
      </c>
      <c r="H22" s="69">
        <f t="shared" si="1"/>
        <v>180</v>
      </c>
      <c r="I22" s="69">
        <v>92</v>
      </c>
      <c r="J22" s="69">
        <v>88</v>
      </c>
      <c r="K22" s="69">
        <f t="shared" si="2"/>
        <v>6</v>
      </c>
      <c r="L22" s="69">
        <v>5</v>
      </c>
      <c r="M22" s="69">
        <v>1</v>
      </c>
      <c r="N22" s="69">
        <f t="shared" si="3"/>
        <v>116</v>
      </c>
      <c r="O22" s="69">
        <v>64</v>
      </c>
      <c r="P22" s="69">
        <v>52</v>
      </c>
    </row>
    <row r="23" spans="1:16" ht="45" customHeight="1">
      <c r="A23" s="32"/>
      <c r="B23" s="33" t="s">
        <v>38</v>
      </c>
      <c r="C23" s="34"/>
      <c r="D23" s="70">
        <f t="shared" si="4"/>
        <v>374</v>
      </c>
      <c r="E23" s="69">
        <f t="shared" si="5"/>
        <v>0</v>
      </c>
      <c r="F23" s="69">
        <v>0</v>
      </c>
      <c r="G23" s="69">
        <v>0</v>
      </c>
      <c r="H23" s="69">
        <f t="shared" si="1"/>
        <v>39</v>
      </c>
      <c r="I23" s="69">
        <v>24</v>
      </c>
      <c r="J23" s="69">
        <v>15</v>
      </c>
      <c r="K23" s="69">
        <f t="shared" si="2"/>
        <v>335</v>
      </c>
      <c r="L23" s="69">
        <v>169</v>
      </c>
      <c r="M23" s="69">
        <v>166</v>
      </c>
      <c r="N23" s="69">
        <f t="shared" si="3"/>
        <v>136</v>
      </c>
      <c r="O23" s="69">
        <v>73</v>
      </c>
      <c r="P23" s="69">
        <v>63</v>
      </c>
    </row>
    <row r="24" spans="1:16" ht="45" customHeight="1">
      <c r="A24" s="32"/>
      <c r="B24" s="33" t="s">
        <v>25</v>
      </c>
      <c r="C24" s="34"/>
      <c r="D24" s="70">
        <f t="shared" si="4"/>
        <v>196</v>
      </c>
      <c r="E24" s="69">
        <f t="shared" si="5"/>
        <v>0</v>
      </c>
      <c r="F24" s="69">
        <v>0</v>
      </c>
      <c r="G24" s="69">
        <v>0</v>
      </c>
      <c r="H24" s="69">
        <f t="shared" si="1"/>
        <v>113</v>
      </c>
      <c r="I24" s="69">
        <v>56</v>
      </c>
      <c r="J24" s="69">
        <v>57</v>
      </c>
      <c r="K24" s="69">
        <f t="shared" si="2"/>
        <v>83</v>
      </c>
      <c r="L24" s="69">
        <v>44</v>
      </c>
      <c r="M24" s="69">
        <v>39</v>
      </c>
      <c r="N24" s="69">
        <f t="shared" si="3"/>
        <v>126</v>
      </c>
      <c r="O24" s="69">
        <v>68</v>
      </c>
      <c r="P24" s="69">
        <v>58</v>
      </c>
    </row>
    <row r="25" spans="1:16" ht="45" customHeight="1">
      <c r="A25" s="32"/>
      <c r="B25" s="33" t="s">
        <v>26</v>
      </c>
      <c r="C25" s="34"/>
      <c r="D25" s="70">
        <f t="shared" si="4"/>
        <v>278</v>
      </c>
      <c r="E25" s="69">
        <f t="shared" si="5"/>
        <v>0</v>
      </c>
      <c r="F25" s="69">
        <v>0</v>
      </c>
      <c r="G25" s="69">
        <v>0</v>
      </c>
      <c r="H25" s="69">
        <f t="shared" si="1"/>
        <v>278</v>
      </c>
      <c r="I25" s="69">
        <v>139</v>
      </c>
      <c r="J25" s="69">
        <v>139</v>
      </c>
      <c r="K25" s="69">
        <f t="shared" si="2"/>
        <v>0</v>
      </c>
      <c r="L25" s="69">
        <v>0</v>
      </c>
      <c r="M25" s="69">
        <v>0</v>
      </c>
      <c r="N25" s="69">
        <f t="shared" si="3"/>
        <v>174</v>
      </c>
      <c r="O25" s="69">
        <v>88</v>
      </c>
      <c r="P25" s="69">
        <v>86</v>
      </c>
    </row>
    <row r="26" spans="1:16" ht="45" customHeight="1">
      <c r="A26" s="32"/>
      <c r="B26" s="33" t="s">
        <v>27</v>
      </c>
      <c r="C26" s="34"/>
      <c r="D26" s="70">
        <f t="shared" si="4"/>
        <v>228</v>
      </c>
      <c r="E26" s="69">
        <f t="shared" si="5"/>
        <v>0</v>
      </c>
      <c r="F26" s="69">
        <v>0</v>
      </c>
      <c r="G26" s="69">
        <v>0</v>
      </c>
      <c r="H26" s="69">
        <f t="shared" si="1"/>
        <v>146</v>
      </c>
      <c r="I26" s="69">
        <v>79</v>
      </c>
      <c r="J26" s="69">
        <v>67</v>
      </c>
      <c r="K26" s="69">
        <f t="shared" si="2"/>
        <v>82</v>
      </c>
      <c r="L26" s="69">
        <v>52</v>
      </c>
      <c r="M26" s="69">
        <v>30</v>
      </c>
      <c r="N26" s="69">
        <f t="shared" si="3"/>
        <v>96</v>
      </c>
      <c r="O26" s="69">
        <v>45</v>
      </c>
      <c r="P26" s="69">
        <v>51</v>
      </c>
    </row>
    <row r="27" spans="1:16" ht="31.5" customHeight="1">
      <c r="A27" s="49"/>
      <c r="B27" s="49"/>
      <c r="C27" s="50"/>
      <c r="D27" s="7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45" customHeight="1">
      <c r="A28" s="19"/>
      <c r="B28" s="33" t="s">
        <v>39</v>
      </c>
      <c r="C28" s="36"/>
      <c r="D28" s="70">
        <f t="shared" si="4"/>
        <v>18</v>
      </c>
      <c r="E28" s="69">
        <f>F28+G28</f>
        <v>0</v>
      </c>
      <c r="F28" s="69">
        <v>0</v>
      </c>
      <c r="G28" s="69">
        <v>0</v>
      </c>
      <c r="H28" s="69">
        <f>SUM(I28:J28)</f>
        <v>18</v>
      </c>
      <c r="I28" s="69">
        <v>13</v>
      </c>
      <c r="J28" s="69">
        <v>5</v>
      </c>
      <c r="K28" s="69">
        <f>SUM(L28:M28)</f>
        <v>0</v>
      </c>
      <c r="L28" s="69">
        <v>0</v>
      </c>
      <c r="M28" s="69">
        <v>0</v>
      </c>
      <c r="N28" s="69">
        <f>SUM(O28:P28)</f>
        <v>11</v>
      </c>
      <c r="O28" s="69">
        <v>6</v>
      </c>
      <c r="P28" s="69">
        <v>5</v>
      </c>
    </row>
    <row r="29" spans="1:16" ht="45" customHeight="1">
      <c r="A29" s="19"/>
      <c r="B29" s="33" t="s">
        <v>40</v>
      </c>
      <c r="C29" s="36"/>
      <c r="D29" s="70">
        <f t="shared" si="4"/>
        <v>256</v>
      </c>
      <c r="E29" s="69">
        <f>F29+G29</f>
        <v>0</v>
      </c>
      <c r="F29" s="69">
        <v>0</v>
      </c>
      <c r="G29" s="69">
        <v>0</v>
      </c>
      <c r="H29" s="69">
        <f>SUM(I29:J29)</f>
        <v>177</v>
      </c>
      <c r="I29" s="69">
        <v>88</v>
      </c>
      <c r="J29" s="69">
        <v>89</v>
      </c>
      <c r="K29" s="69">
        <f>SUM(L29:M29)</f>
        <v>79</v>
      </c>
      <c r="L29" s="69">
        <v>40</v>
      </c>
      <c r="M29" s="69">
        <v>39</v>
      </c>
      <c r="N29" s="69">
        <f>SUM(O29:P29)</f>
        <v>187</v>
      </c>
      <c r="O29" s="69">
        <v>86</v>
      </c>
      <c r="P29" s="69">
        <v>101</v>
      </c>
    </row>
    <row r="30" spans="1:16" ht="45" customHeight="1">
      <c r="A30" s="19"/>
      <c r="B30" s="33" t="s">
        <v>41</v>
      </c>
      <c r="C30" s="36"/>
      <c r="D30" s="70">
        <f t="shared" si="4"/>
        <v>69</v>
      </c>
      <c r="E30" s="69">
        <f>F30+G30</f>
        <v>0</v>
      </c>
      <c r="F30" s="69">
        <v>0</v>
      </c>
      <c r="G30" s="69">
        <v>0</v>
      </c>
      <c r="H30" s="69">
        <f>SUM(I30:J30)</f>
        <v>69</v>
      </c>
      <c r="I30" s="69">
        <v>38</v>
      </c>
      <c r="J30" s="69">
        <v>31</v>
      </c>
      <c r="K30" s="69">
        <f>SUM(L30:M30)</f>
        <v>0</v>
      </c>
      <c r="L30" s="69">
        <v>0</v>
      </c>
      <c r="M30" s="69">
        <v>0</v>
      </c>
      <c r="N30" s="69">
        <f>SUM(O30:P30)</f>
        <v>47</v>
      </c>
      <c r="O30" s="69">
        <v>27</v>
      </c>
      <c r="P30" s="69">
        <v>20</v>
      </c>
    </row>
    <row r="31" spans="1:16" ht="45" customHeight="1">
      <c r="A31" s="102"/>
      <c r="B31" s="103" t="s">
        <v>42</v>
      </c>
      <c r="C31" s="104"/>
      <c r="D31" s="105">
        <f t="shared" si="4"/>
        <v>124</v>
      </c>
      <c r="E31" s="106">
        <f>F31+G31</f>
        <v>0</v>
      </c>
      <c r="F31" s="106">
        <v>0</v>
      </c>
      <c r="G31" s="106">
        <v>0</v>
      </c>
      <c r="H31" s="106">
        <f>SUM(I31:J31)</f>
        <v>64</v>
      </c>
      <c r="I31" s="106">
        <v>32</v>
      </c>
      <c r="J31" s="106">
        <v>32</v>
      </c>
      <c r="K31" s="106">
        <f>SUM(L31:M31)</f>
        <v>60</v>
      </c>
      <c r="L31" s="106">
        <v>28</v>
      </c>
      <c r="M31" s="106">
        <v>32</v>
      </c>
      <c r="N31" s="106">
        <f>SUM(O31:P31)</f>
        <v>89</v>
      </c>
      <c r="O31" s="106">
        <v>47</v>
      </c>
      <c r="P31" s="106">
        <v>42</v>
      </c>
    </row>
  </sheetData>
  <sheetProtection/>
  <mergeCells count="17">
    <mergeCell ref="K5:M5"/>
    <mergeCell ref="H6:H7"/>
    <mergeCell ref="I6:I7"/>
    <mergeCell ref="J6:J7"/>
    <mergeCell ref="K6:K7"/>
    <mergeCell ref="L6:L7"/>
    <mergeCell ref="M6:M7"/>
    <mergeCell ref="N3:P4"/>
    <mergeCell ref="A11:C11"/>
    <mergeCell ref="A5:C5"/>
    <mergeCell ref="A9:C9"/>
    <mergeCell ref="E6:E7"/>
    <mergeCell ref="F6:F7"/>
    <mergeCell ref="G6:G7"/>
    <mergeCell ref="E5:G5"/>
    <mergeCell ref="H5:J5"/>
    <mergeCell ref="D3:M4"/>
  </mergeCells>
  <printOptions/>
  <pageMargins left="0.5511811023622047" right="0.7874015748031497" top="0.984251968503937" bottom="0.9448818897637796" header="0.5118110236220472" footer="0.5118110236220472"/>
  <pageSetup horizontalDpi="600" verticalDpi="600" orientation="portrait" paperSize="9" scale="55" r:id="rId1"/>
  <rowBreaks count="1" manualBreakCount="1">
    <brk id="31" max="255" man="1"/>
  </rowBreaks>
  <ignoredErrors>
    <ignoredError sqref="E9 H9 K9" formulaRange="1"/>
    <ignoredError sqref="H11 K11 N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65" zoomScaleNormal="56" zoomScaleSheetLayoutView="65" zoomScalePageLayoutView="57" workbookViewId="0" topLeftCell="A1">
      <selection activeCell="B1" sqref="B1"/>
    </sheetView>
  </sheetViews>
  <sheetFormatPr defaultColWidth="8.66015625" defaultRowHeight="27.75" customHeight="1"/>
  <cols>
    <col min="1" max="1" width="1.66015625" style="4" customWidth="1"/>
    <col min="2" max="2" width="13.83203125" style="4" customWidth="1"/>
    <col min="3" max="3" width="1.66015625" style="4" customWidth="1"/>
    <col min="4" max="4" width="10" style="4" customWidth="1"/>
    <col min="5" max="15" width="8.83203125" style="4" customWidth="1"/>
    <col min="16" max="16384" width="8.83203125" style="4" customWidth="1"/>
  </cols>
  <sheetData>
    <row r="1" spans="1:15" ht="31.5" customHeight="1">
      <c r="A1" s="9"/>
      <c r="B1" s="13" t="s">
        <v>49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1.5" customHeight="1">
      <c r="A3" s="14"/>
      <c r="B3" s="14"/>
      <c r="C3" s="14"/>
      <c r="D3" s="89" t="s">
        <v>21</v>
      </c>
      <c r="E3" s="73"/>
      <c r="F3" s="73"/>
      <c r="G3" s="72" t="s">
        <v>6</v>
      </c>
      <c r="H3" s="73"/>
      <c r="I3" s="90"/>
      <c r="J3" s="72" t="s">
        <v>7</v>
      </c>
      <c r="K3" s="73"/>
      <c r="L3" s="90"/>
      <c r="M3" s="72" t="s">
        <v>8</v>
      </c>
      <c r="N3" s="73"/>
      <c r="O3" s="73"/>
    </row>
    <row r="4" spans="1:15" ht="31.5" customHeight="1">
      <c r="A4" s="15"/>
      <c r="B4" s="15" t="s">
        <v>0</v>
      </c>
      <c r="C4" s="15"/>
      <c r="D4" s="83"/>
      <c r="E4" s="93"/>
      <c r="F4" s="93"/>
      <c r="G4" s="74"/>
      <c r="H4" s="75"/>
      <c r="I4" s="92"/>
      <c r="J4" s="74"/>
      <c r="K4" s="75"/>
      <c r="L4" s="92"/>
      <c r="M4" s="74"/>
      <c r="N4" s="75"/>
      <c r="O4" s="75"/>
    </row>
    <row r="5" spans="1:15" ht="31.5" customHeight="1">
      <c r="A5" s="76" t="s">
        <v>2</v>
      </c>
      <c r="B5" s="76"/>
      <c r="C5" s="77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1.5" customHeight="1">
      <c r="A6" s="15"/>
      <c r="B6" s="15"/>
      <c r="C6" s="21"/>
      <c r="D6" s="22" t="s">
        <v>4</v>
      </c>
      <c r="E6" s="22" t="s">
        <v>9</v>
      </c>
      <c r="F6" s="22" t="s">
        <v>10</v>
      </c>
      <c r="G6" s="22" t="s">
        <v>4</v>
      </c>
      <c r="H6" s="22" t="s">
        <v>9</v>
      </c>
      <c r="I6" s="22" t="s">
        <v>10</v>
      </c>
      <c r="J6" s="22" t="s">
        <v>4</v>
      </c>
      <c r="K6" s="22" t="s">
        <v>9</v>
      </c>
      <c r="L6" s="22" t="s">
        <v>10</v>
      </c>
      <c r="M6" s="22" t="s">
        <v>4</v>
      </c>
      <c r="N6" s="22" t="s">
        <v>9</v>
      </c>
      <c r="O6" s="22" t="s">
        <v>10</v>
      </c>
    </row>
    <row r="7" spans="1:15" ht="31.5" customHeight="1">
      <c r="A7" s="15"/>
      <c r="B7" s="15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31.5" customHeight="1">
      <c r="A8" s="11"/>
      <c r="B8" s="11"/>
      <c r="C8" s="12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ht="39" customHeight="1">
      <c r="A9" s="78" t="s">
        <v>86</v>
      </c>
      <c r="B9" s="78"/>
      <c r="C9" s="79"/>
      <c r="D9" s="69">
        <f>SUM(E9:F9)</f>
        <v>12519</v>
      </c>
      <c r="E9" s="69">
        <f>H9+K9+N9</f>
        <v>6415</v>
      </c>
      <c r="F9" s="69">
        <f>I9+L9+O9</f>
        <v>6104</v>
      </c>
      <c r="G9" s="69">
        <f>SUM(H9:I9)</f>
        <v>2306</v>
      </c>
      <c r="H9" s="69">
        <v>1167</v>
      </c>
      <c r="I9" s="69">
        <v>1139</v>
      </c>
      <c r="J9" s="69">
        <f>SUM(K9:L9)</f>
        <v>3950</v>
      </c>
      <c r="K9" s="69">
        <v>2036</v>
      </c>
      <c r="L9" s="69">
        <v>1914</v>
      </c>
      <c r="M9" s="69">
        <f>SUM(N9:O9)</f>
        <v>6263</v>
      </c>
      <c r="N9" s="69">
        <v>3212</v>
      </c>
      <c r="O9" s="69">
        <v>3051</v>
      </c>
      <c r="P9" s="1"/>
    </row>
    <row r="10" spans="1:16" ht="22.5" customHeight="1">
      <c r="A10" s="15"/>
      <c r="B10" s="15"/>
      <c r="C10" s="26"/>
      <c r="D10" s="7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"/>
    </row>
    <row r="11" spans="1:16" ht="39" customHeight="1">
      <c r="A11" s="78" t="s">
        <v>87</v>
      </c>
      <c r="B11" s="78"/>
      <c r="C11" s="79"/>
      <c r="D11" s="70">
        <f>SUM(E11:F11)</f>
        <v>12427</v>
      </c>
      <c r="E11" s="69">
        <f>H11+K11+N11</f>
        <v>6289</v>
      </c>
      <c r="F11" s="69">
        <f>I11+L11+O11</f>
        <v>6138</v>
      </c>
      <c r="G11" s="69">
        <f>SUM(H11:I11)</f>
        <v>2506</v>
      </c>
      <c r="H11" s="69">
        <f aca="true" t="shared" si="0" ref="H11:O11">SUM(H17:H35)</f>
        <v>1278</v>
      </c>
      <c r="I11" s="69">
        <f t="shared" si="0"/>
        <v>1228</v>
      </c>
      <c r="J11" s="69">
        <f>SUM(K11:L11)</f>
        <v>3848</v>
      </c>
      <c r="K11" s="69">
        <f t="shared" si="0"/>
        <v>1915</v>
      </c>
      <c r="L11" s="69">
        <f t="shared" si="0"/>
        <v>1933</v>
      </c>
      <c r="M11" s="69">
        <f>SUM(N11:O11)</f>
        <v>6073</v>
      </c>
      <c r="N11" s="69">
        <f t="shared" si="0"/>
        <v>3096</v>
      </c>
      <c r="O11" s="69">
        <f t="shared" si="0"/>
        <v>2977</v>
      </c>
      <c r="P11" s="1"/>
    </row>
    <row r="12" spans="1:16" ht="22.5" customHeight="1">
      <c r="A12" s="24"/>
      <c r="B12" s="24"/>
      <c r="C12" s="25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"/>
    </row>
    <row r="13" spans="1:16" ht="38.25" customHeight="1">
      <c r="A13" s="24"/>
      <c r="B13" s="24" t="s">
        <v>65</v>
      </c>
      <c r="C13" s="25"/>
      <c r="D13" s="70">
        <f>SUM(E13:F13)</f>
        <v>154</v>
      </c>
      <c r="E13" s="69">
        <f aca="true" t="shared" si="1" ref="E13:F15">H13+K13+N13</f>
        <v>77</v>
      </c>
      <c r="F13" s="69">
        <f t="shared" si="1"/>
        <v>77</v>
      </c>
      <c r="G13" s="69">
        <f>SUM(H13:I13)</f>
        <v>32</v>
      </c>
      <c r="H13" s="69">
        <v>16</v>
      </c>
      <c r="I13" s="69">
        <v>16</v>
      </c>
      <c r="J13" s="69">
        <f>SUM(K13:L13)</f>
        <v>64</v>
      </c>
      <c r="K13" s="69">
        <v>32</v>
      </c>
      <c r="L13" s="69">
        <v>32</v>
      </c>
      <c r="M13" s="69">
        <f>SUM(N13:O13)</f>
        <v>58</v>
      </c>
      <c r="N13" s="69">
        <v>29</v>
      </c>
      <c r="O13" s="69">
        <v>29</v>
      </c>
      <c r="P13" s="1"/>
    </row>
    <row r="14" spans="1:16" ht="38.25" customHeight="1">
      <c r="A14" s="24"/>
      <c r="B14" s="24" t="s">
        <v>66</v>
      </c>
      <c r="C14" s="25"/>
      <c r="D14" s="70">
        <f>SUM(E14:F14)</f>
        <v>3910</v>
      </c>
      <c r="E14" s="69">
        <f t="shared" si="1"/>
        <v>1979</v>
      </c>
      <c r="F14" s="69">
        <f t="shared" si="1"/>
        <v>1931</v>
      </c>
      <c r="G14" s="69">
        <f>SUM(H14:I14)</f>
        <v>80</v>
      </c>
      <c r="H14" s="69">
        <v>45</v>
      </c>
      <c r="I14" s="69">
        <v>35</v>
      </c>
      <c r="J14" s="69">
        <f>SUM(K14:L14)</f>
        <v>646</v>
      </c>
      <c r="K14" s="69">
        <v>326</v>
      </c>
      <c r="L14" s="69">
        <v>320</v>
      </c>
      <c r="M14" s="69">
        <f>SUM(N14:O14)</f>
        <v>3184</v>
      </c>
      <c r="N14" s="69">
        <v>1608</v>
      </c>
      <c r="O14" s="69">
        <v>1576</v>
      </c>
      <c r="P14" s="1"/>
    </row>
    <row r="15" spans="1:16" ht="38.25" customHeight="1">
      <c r="A15" s="24"/>
      <c r="B15" s="24" t="s">
        <v>67</v>
      </c>
      <c r="C15" s="25"/>
      <c r="D15" s="70">
        <f>SUM(E15:F15)</f>
        <v>8363</v>
      </c>
      <c r="E15" s="69">
        <f t="shared" si="1"/>
        <v>4233</v>
      </c>
      <c r="F15" s="69">
        <f t="shared" si="1"/>
        <v>4130</v>
      </c>
      <c r="G15" s="69">
        <f>SUM(H15:I15)</f>
        <v>2394</v>
      </c>
      <c r="H15" s="69">
        <v>1217</v>
      </c>
      <c r="I15" s="69">
        <v>1177</v>
      </c>
      <c r="J15" s="69">
        <f>SUM(K15:L15)</f>
        <v>3138</v>
      </c>
      <c r="K15" s="69">
        <v>1557</v>
      </c>
      <c r="L15" s="69">
        <v>1581</v>
      </c>
      <c r="M15" s="69">
        <f>SUM(N15:O15)</f>
        <v>2831</v>
      </c>
      <c r="N15" s="69">
        <v>1459</v>
      </c>
      <c r="O15" s="69">
        <v>1372</v>
      </c>
      <c r="P15" s="1"/>
    </row>
    <row r="16" spans="1:16" ht="22.5" customHeight="1">
      <c r="A16" s="27"/>
      <c r="B16" s="27"/>
      <c r="C16" s="28"/>
      <c r="D16" s="70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"/>
    </row>
    <row r="17" spans="1:16" ht="45" customHeight="1">
      <c r="A17" s="29"/>
      <c r="B17" s="30" t="s">
        <v>28</v>
      </c>
      <c r="C17" s="31"/>
      <c r="D17" s="70">
        <f>SUM(E17:F17)</f>
        <v>6046</v>
      </c>
      <c r="E17" s="69">
        <f aca="true" t="shared" si="2" ref="E17:E30">H17+K17+N17</f>
        <v>3059</v>
      </c>
      <c r="F17" s="69">
        <f aca="true" t="shared" si="3" ref="F17:F30">I17+L17+O17</f>
        <v>2987</v>
      </c>
      <c r="G17" s="69">
        <f>SUM(H17:I17)</f>
        <v>1274</v>
      </c>
      <c r="H17" s="69">
        <v>672</v>
      </c>
      <c r="I17" s="69">
        <v>602</v>
      </c>
      <c r="J17" s="69">
        <f aca="true" t="shared" si="4" ref="J17:J30">SUM(K17:L17)</f>
        <v>2075</v>
      </c>
      <c r="K17" s="69">
        <v>1030</v>
      </c>
      <c r="L17" s="69">
        <v>1045</v>
      </c>
      <c r="M17" s="69">
        <f aca="true" t="shared" si="5" ref="M17:M30">SUM(N17:O17)</f>
        <v>2697</v>
      </c>
      <c r="N17" s="69">
        <v>1357</v>
      </c>
      <c r="O17" s="69">
        <v>1340</v>
      </c>
      <c r="P17" s="1"/>
    </row>
    <row r="18" spans="1:16" ht="45" customHeight="1">
      <c r="A18" s="32"/>
      <c r="B18" s="33" t="s">
        <v>29</v>
      </c>
      <c r="C18" s="34"/>
      <c r="D18" s="70">
        <f aca="true" t="shared" si="6" ref="D18:D27">SUM(E18:F18)</f>
        <v>1369</v>
      </c>
      <c r="E18" s="69">
        <f t="shared" si="2"/>
        <v>691</v>
      </c>
      <c r="F18" s="69">
        <f t="shared" si="3"/>
        <v>678</v>
      </c>
      <c r="G18" s="69">
        <f aca="true" t="shared" si="7" ref="G18:G30">SUM(H18:I18)</f>
        <v>268</v>
      </c>
      <c r="H18" s="69">
        <v>136</v>
      </c>
      <c r="I18" s="69">
        <v>132</v>
      </c>
      <c r="J18" s="69">
        <f t="shared" si="4"/>
        <v>335</v>
      </c>
      <c r="K18" s="69">
        <v>162</v>
      </c>
      <c r="L18" s="69">
        <v>173</v>
      </c>
      <c r="M18" s="69">
        <f t="shared" si="5"/>
        <v>766</v>
      </c>
      <c r="N18" s="69">
        <v>393</v>
      </c>
      <c r="O18" s="69">
        <v>373</v>
      </c>
      <c r="P18" s="1"/>
    </row>
    <row r="19" spans="1:16" ht="45" customHeight="1">
      <c r="A19" s="32"/>
      <c r="B19" s="33" t="s">
        <v>30</v>
      </c>
      <c r="C19" s="34"/>
      <c r="D19" s="70">
        <f t="shared" si="6"/>
        <v>731</v>
      </c>
      <c r="E19" s="69">
        <f t="shared" si="2"/>
        <v>358</v>
      </c>
      <c r="F19" s="69">
        <f t="shared" si="3"/>
        <v>373</v>
      </c>
      <c r="G19" s="69">
        <f t="shared" si="7"/>
        <v>154</v>
      </c>
      <c r="H19" s="69">
        <v>74</v>
      </c>
      <c r="I19" s="69">
        <v>80</v>
      </c>
      <c r="J19" s="69">
        <f t="shared" si="4"/>
        <v>150</v>
      </c>
      <c r="K19" s="69">
        <v>70</v>
      </c>
      <c r="L19" s="69">
        <v>80</v>
      </c>
      <c r="M19" s="69">
        <f t="shared" si="5"/>
        <v>427</v>
      </c>
      <c r="N19" s="69">
        <v>214</v>
      </c>
      <c r="O19" s="69">
        <v>213</v>
      </c>
      <c r="P19" s="1"/>
    </row>
    <row r="20" spans="1:16" ht="45" customHeight="1">
      <c r="A20" s="32"/>
      <c r="B20" s="33" t="s">
        <v>31</v>
      </c>
      <c r="C20" s="34"/>
      <c r="D20" s="70">
        <f t="shared" si="6"/>
        <v>767</v>
      </c>
      <c r="E20" s="69">
        <f t="shared" si="2"/>
        <v>403</v>
      </c>
      <c r="F20" s="69">
        <f t="shared" si="3"/>
        <v>364</v>
      </c>
      <c r="G20" s="69">
        <f t="shared" si="7"/>
        <v>214</v>
      </c>
      <c r="H20" s="69">
        <v>110</v>
      </c>
      <c r="I20" s="69">
        <v>104</v>
      </c>
      <c r="J20" s="69">
        <f t="shared" si="4"/>
        <v>280</v>
      </c>
      <c r="K20" s="69">
        <v>145</v>
      </c>
      <c r="L20" s="69">
        <v>135</v>
      </c>
      <c r="M20" s="69">
        <f t="shared" si="5"/>
        <v>273</v>
      </c>
      <c r="N20" s="69">
        <v>148</v>
      </c>
      <c r="O20" s="69">
        <v>125</v>
      </c>
      <c r="P20" s="1"/>
    </row>
    <row r="21" spans="1:16" ht="45" customHeight="1">
      <c r="A21" s="32"/>
      <c r="B21" s="33" t="s">
        <v>32</v>
      </c>
      <c r="C21" s="34"/>
      <c r="D21" s="70">
        <f t="shared" si="6"/>
        <v>894</v>
      </c>
      <c r="E21" s="69">
        <f t="shared" si="2"/>
        <v>433</v>
      </c>
      <c r="F21" s="69">
        <f t="shared" si="3"/>
        <v>461</v>
      </c>
      <c r="G21" s="69">
        <f t="shared" si="7"/>
        <v>147</v>
      </c>
      <c r="H21" s="69">
        <v>67</v>
      </c>
      <c r="I21" s="69">
        <v>80</v>
      </c>
      <c r="J21" s="69">
        <f t="shared" si="4"/>
        <v>199</v>
      </c>
      <c r="K21" s="69">
        <v>93</v>
      </c>
      <c r="L21" s="69">
        <v>106</v>
      </c>
      <c r="M21" s="69">
        <f t="shared" si="5"/>
        <v>548</v>
      </c>
      <c r="N21" s="69">
        <v>273</v>
      </c>
      <c r="O21" s="69">
        <v>275</v>
      </c>
      <c r="P21" s="1"/>
    </row>
    <row r="22" spans="1:16" ht="45" customHeight="1">
      <c r="A22" s="32"/>
      <c r="B22" s="33" t="s">
        <v>33</v>
      </c>
      <c r="C22" s="26"/>
      <c r="D22" s="70">
        <f t="shared" si="6"/>
        <v>336</v>
      </c>
      <c r="E22" s="69">
        <f t="shared" si="2"/>
        <v>163</v>
      </c>
      <c r="F22" s="69">
        <f t="shared" si="3"/>
        <v>173</v>
      </c>
      <c r="G22" s="69">
        <f t="shared" si="7"/>
        <v>86</v>
      </c>
      <c r="H22" s="69">
        <v>41</v>
      </c>
      <c r="I22" s="69">
        <v>45</v>
      </c>
      <c r="J22" s="69">
        <f t="shared" si="4"/>
        <v>85</v>
      </c>
      <c r="K22" s="69">
        <v>46</v>
      </c>
      <c r="L22" s="69">
        <v>39</v>
      </c>
      <c r="M22" s="69">
        <f t="shared" si="5"/>
        <v>165</v>
      </c>
      <c r="N22" s="69">
        <v>76</v>
      </c>
      <c r="O22" s="69">
        <v>89</v>
      </c>
      <c r="P22" s="1"/>
    </row>
    <row r="23" spans="1:16" ht="45" customHeight="1">
      <c r="A23" s="15"/>
      <c r="B23" s="33" t="s">
        <v>34</v>
      </c>
      <c r="C23" s="35"/>
      <c r="D23" s="70">
        <f t="shared" si="6"/>
        <v>235</v>
      </c>
      <c r="E23" s="69">
        <f t="shared" si="2"/>
        <v>123</v>
      </c>
      <c r="F23" s="69">
        <f t="shared" si="3"/>
        <v>112</v>
      </c>
      <c r="G23" s="69">
        <f t="shared" si="7"/>
        <v>66</v>
      </c>
      <c r="H23" s="69">
        <v>28</v>
      </c>
      <c r="I23" s="69">
        <v>38</v>
      </c>
      <c r="J23" s="69">
        <f t="shared" si="4"/>
        <v>98</v>
      </c>
      <c r="K23" s="69">
        <v>51</v>
      </c>
      <c r="L23" s="69">
        <v>47</v>
      </c>
      <c r="M23" s="69">
        <f t="shared" si="5"/>
        <v>71</v>
      </c>
      <c r="N23" s="69">
        <v>44</v>
      </c>
      <c r="O23" s="69">
        <v>27</v>
      </c>
      <c r="P23" s="1"/>
    </row>
    <row r="24" spans="1:16" ht="45" customHeight="1">
      <c r="A24" s="15"/>
      <c r="B24" s="33" t="s">
        <v>35</v>
      </c>
      <c r="C24" s="35"/>
      <c r="D24" s="70">
        <f t="shared" si="6"/>
        <v>136</v>
      </c>
      <c r="E24" s="69">
        <f t="shared" si="2"/>
        <v>68</v>
      </c>
      <c r="F24" s="69">
        <f t="shared" si="3"/>
        <v>68</v>
      </c>
      <c r="G24" s="69">
        <f t="shared" si="7"/>
        <v>22</v>
      </c>
      <c r="H24" s="69">
        <v>7</v>
      </c>
      <c r="I24" s="69">
        <v>15</v>
      </c>
      <c r="J24" s="69">
        <f t="shared" si="4"/>
        <v>31</v>
      </c>
      <c r="K24" s="69">
        <v>12</v>
      </c>
      <c r="L24" s="69">
        <v>19</v>
      </c>
      <c r="M24" s="69">
        <f t="shared" si="5"/>
        <v>83</v>
      </c>
      <c r="N24" s="69">
        <v>49</v>
      </c>
      <c r="O24" s="69">
        <v>34</v>
      </c>
      <c r="P24" s="1"/>
    </row>
    <row r="25" spans="1:16" ht="45" customHeight="1">
      <c r="A25" s="15"/>
      <c r="B25" s="33" t="s">
        <v>36</v>
      </c>
      <c r="C25" s="34"/>
      <c r="D25" s="70">
        <f t="shared" si="6"/>
        <v>184</v>
      </c>
      <c r="E25" s="69">
        <f t="shared" si="2"/>
        <v>92</v>
      </c>
      <c r="F25" s="69">
        <f t="shared" si="3"/>
        <v>92</v>
      </c>
      <c r="G25" s="69">
        <f t="shared" si="7"/>
        <v>51</v>
      </c>
      <c r="H25" s="69">
        <v>25</v>
      </c>
      <c r="I25" s="69">
        <v>26</v>
      </c>
      <c r="J25" s="69">
        <f t="shared" si="4"/>
        <v>58</v>
      </c>
      <c r="K25" s="69">
        <v>29</v>
      </c>
      <c r="L25" s="69">
        <v>29</v>
      </c>
      <c r="M25" s="69">
        <f t="shared" si="5"/>
        <v>75</v>
      </c>
      <c r="N25" s="69">
        <v>38</v>
      </c>
      <c r="O25" s="69">
        <v>37</v>
      </c>
      <c r="P25" s="1"/>
    </row>
    <row r="26" spans="1:16" ht="45" customHeight="1">
      <c r="A26" s="32"/>
      <c r="B26" s="33" t="s">
        <v>37</v>
      </c>
      <c r="C26" s="34"/>
      <c r="D26" s="70">
        <f t="shared" si="6"/>
        <v>186</v>
      </c>
      <c r="E26" s="69">
        <f t="shared" si="2"/>
        <v>97</v>
      </c>
      <c r="F26" s="69">
        <f t="shared" si="3"/>
        <v>89</v>
      </c>
      <c r="G26" s="69">
        <f t="shared" si="7"/>
        <v>4</v>
      </c>
      <c r="H26" s="69">
        <v>4</v>
      </c>
      <c r="I26" s="69">
        <v>0</v>
      </c>
      <c r="J26" s="69">
        <f t="shared" si="4"/>
        <v>76</v>
      </c>
      <c r="K26" s="69">
        <v>37</v>
      </c>
      <c r="L26" s="69">
        <v>39</v>
      </c>
      <c r="M26" s="69">
        <f t="shared" si="5"/>
        <v>106</v>
      </c>
      <c r="N26" s="69">
        <v>56</v>
      </c>
      <c r="O26" s="69">
        <v>50</v>
      </c>
      <c r="P26" s="1"/>
    </row>
    <row r="27" spans="1:16" ht="45" customHeight="1">
      <c r="A27" s="32"/>
      <c r="B27" s="33" t="s">
        <v>38</v>
      </c>
      <c r="C27" s="34"/>
      <c r="D27" s="70">
        <f t="shared" si="6"/>
        <v>374</v>
      </c>
      <c r="E27" s="69">
        <f t="shared" si="2"/>
        <v>193</v>
      </c>
      <c r="F27" s="69">
        <f t="shared" si="3"/>
        <v>181</v>
      </c>
      <c r="G27" s="69">
        <f t="shared" si="7"/>
        <v>108</v>
      </c>
      <c r="H27" s="69">
        <v>54</v>
      </c>
      <c r="I27" s="69">
        <v>54</v>
      </c>
      <c r="J27" s="69">
        <f t="shared" si="4"/>
        <v>116</v>
      </c>
      <c r="K27" s="69">
        <v>56</v>
      </c>
      <c r="L27" s="69">
        <v>60</v>
      </c>
      <c r="M27" s="69">
        <f t="shared" si="5"/>
        <v>150</v>
      </c>
      <c r="N27" s="69">
        <v>83</v>
      </c>
      <c r="O27" s="69">
        <v>67</v>
      </c>
      <c r="P27" s="1"/>
    </row>
    <row r="28" spans="1:16" ht="45" customHeight="1">
      <c r="A28" s="32"/>
      <c r="B28" s="33" t="s">
        <v>25</v>
      </c>
      <c r="C28" s="34"/>
      <c r="D28" s="70">
        <f aca="true" t="shared" si="8" ref="D28:D35">SUM(E28:F28)</f>
        <v>196</v>
      </c>
      <c r="E28" s="69">
        <f t="shared" si="2"/>
        <v>100</v>
      </c>
      <c r="F28" s="69">
        <f t="shared" si="3"/>
        <v>96</v>
      </c>
      <c r="G28" s="69">
        <f t="shared" si="7"/>
        <v>20</v>
      </c>
      <c r="H28" s="69">
        <v>8</v>
      </c>
      <c r="I28" s="69">
        <v>12</v>
      </c>
      <c r="J28" s="69">
        <f t="shared" si="4"/>
        <v>49</v>
      </c>
      <c r="K28" s="69">
        <v>28</v>
      </c>
      <c r="L28" s="69">
        <v>21</v>
      </c>
      <c r="M28" s="69">
        <f t="shared" si="5"/>
        <v>127</v>
      </c>
      <c r="N28" s="69">
        <v>64</v>
      </c>
      <c r="O28" s="69">
        <v>63</v>
      </c>
      <c r="P28" s="1"/>
    </row>
    <row r="29" spans="1:16" ht="45" customHeight="1">
      <c r="A29" s="32"/>
      <c r="B29" s="33" t="s">
        <v>26</v>
      </c>
      <c r="C29" s="34"/>
      <c r="D29" s="70">
        <f t="shared" si="8"/>
        <v>278</v>
      </c>
      <c r="E29" s="69">
        <f t="shared" si="2"/>
        <v>139</v>
      </c>
      <c r="F29" s="69">
        <f t="shared" si="3"/>
        <v>139</v>
      </c>
      <c r="G29" s="69">
        <f t="shared" si="7"/>
        <v>0</v>
      </c>
      <c r="H29" s="69">
        <v>0</v>
      </c>
      <c r="I29" s="69">
        <v>0</v>
      </c>
      <c r="J29" s="69">
        <f t="shared" si="4"/>
        <v>126</v>
      </c>
      <c r="K29" s="69">
        <v>64</v>
      </c>
      <c r="L29" s="69">
        <v>62</v>
      </c>
      <c r="M29" s="69">
        <f t="shared" si="5"/>
        <v>152</v>
      </c>
      <c r="N29" s="69">
        <v>75</v>
      </c>
      <c r="O29" s="69">
        <v>77</v>
      </c>
      <c r="P29" s="1"/>
    </row>
    <row r="30" spans="1:16" ht="45" customHeight="1">
      <c r="A30" s="32"/>
      <c r="B30" s="33" t="s">
        <v>27</v>
      </c>
      <c r="C30" s="34"/>
      <c r="D30" s="70">
        <f t="shared" si="8"/>
        <v>228</v>
      </c>
      <c r="E30" s="69">
        <f t="shared" si="2"/>
        <v>131</v>
      </c>
      <c r="F30" s="69">
        <f t="shared" si="3"/>
        <v>97</v>
      </c>
      <c r="G30" s="69">
        <f t="shared" si="7"/>
        <v>49</v>
      </c>
      <c r="H30" s="69">
        <v>29</v>
      </c>
      <c r="I30" s="69">
        <v>20</v>
      </c>
      <c r="J30" s="69">
        <f t="shared" si="4"/>
        <v>76</v>
      </c>
      <c r="K30" s="69">
        <v>49</v>
      </c>
      <c r="L30" s="69">
        <v>27</v>
      </c>
      <c r="M30" s="69">
        <f t="shared" si="5"/>
        <v>103</v>
      </c>
      <c r="N30" s="69">
        <v>53</v>
      </c>
      <c r="O30" s="69">
        <v>50</v>
      </c>
      <c r="P30" s="1"/>
    </row>
    <row r="31" spans="1:16" ht="23.25" customHeight="1">
      <c r="A31" s="27"/>
      <c r="B31" s="27"/>
      <c r="C31" s="28"/>
      <c r="D31" s="7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"/>
    </row>
    <row r="32" spans="1:16" ht="45" customHeight="1">
      <c r="A32" s="19"/>
      <c r="B32" s="33" t="s">
        <v>39</v>
      </c>
      <c r="C32" s="36"/>
      <c r="D32" s="69">
        <f t="shared" si="8"/>
        <v>18</v>
      </c>
      <c r="E32" s="69">
        <f aca="true" t="shared" si="9" ref="E32:F35">H32+K32+N32</f>
        <v>13</v>
      </c>
      <c r="F32" s="69">
        <f t="shared" si="9"/>
        <v>5</v>
      </c>
      <c r="G32" s="69">
        <f>SUM(H32:I32)</f>
        <v>0</v>
      </c>
      <c r="H32" s="69">
        <v>0</v>
      </c>
      <c r="I32" s="69">
        <v>0</v>
      </c>
      <c r="J32" s="69">
        <f>SUM(K32:L32)</f>
        <v>4</v>
      </c>
      <c r="K32" s="69">
        <v>4</v>
      </c>
      <c r="L32" s="69">
        <v>0</v>
      </c>
      <c r="M32" s="69">
        <f>SUM(N32:O32)</f>
        <v>14</v>
      </c>
      <c r="N32" s="69">
        <v>9</v>
      </c>
      <c r="O32" s="69">
        <v>5</v>
      </c>
      <c r="P32" s="1"/>
    </row>
    <row r="33" spans="1:16" ht="45" customHeight="1">
      <c r="A33" s="19"/>
      <c r="B33" s="33" t="s">
        <v>40</v>
      </c>
      <c r="C33" s="36"/>
      <c r="D33" s="69">
        <f t="shared" si="8"/>
        <v>256</v>
      </c>
      <c r="E33" s="69">
        <f t="shared" si="9"/>
        <v>128</v>
      </c>
      <c r="F33" s="69">
        <f t="shared" si="9"/>
        <v>128</v>
      </c>
      <c r="G33" s="69">
        <f>SUM(H33:I33)</f>
        <v>32</v>
      </c>
      <c r="H33" s="69">
        <v>18</v>
      </c>
      <c r="I33" s="69">
        <v>14</v>
      </c>
      <c r="J33" s="69">
        <f>SUM(K33:L33)</f>
        <v>38</v>
      </c>
      <c r="K33" s="69">
        <v>19</v>
      </c>
      <c r="L33" s="69">
        <v>19</v>
      </c>
      <c r="M33" s="69">
        <f>SUM(N33:O33)</f>
        <v>186</v>
      </c>
      <c r="N33" s="69">
        <v>91</v>
      </c>
      <c r="O33" s="69">
        <v>95</v>
      </c>
      <c r="P33" s="1"/>
    </row>
    <row r="34" spans="1:16" ht="45" customHeight="1">
      <c r="A34" s="19"/>
      <c r="B34" s="33" t="s">
        <v>41</v>
      </c>
      <c r="C34" s="36"/>
      <c r="D34" s="70">
        <f t="shared" si="8"/>
        <v>69</v>
      </c>
      <c r="E34" s="69">
        <f t="shared" si="9"/>
        <v>38</v>
      </c>
      <c r="F34" s="69">
        <f t="shared" si="9"/>
        <v>31</v>
      </c>
      <c r="G34" s="69">
        <f>SUM(H34:I34)</f>
        <v>0</v>
      </c>
      <c r="H34" s="69">
        <v>0</v>
      </c>
      <c r="I34" s="69">
        <v>0</v>
      </c>
      <c r="J34" s="69">
        <f>SUM(K34:L34)</f>
        <v>26</v>
      </c>
      <c r="K34" s="69">
        <v>9</v>
      </c>
      <c r="L34" s="69">
        <v>17</v>
      </c>
      <c r="M34" s="69">
        <f>SUM(N34:O34)</f>
        <v>43</v>
      </c>
      <c r="N34" s="69">
        <v>29</v>
      </c>
      <c r="O34" s="69">
        <v>14</v>
      </c>
      <c r="P34" s="1"/>
    </row>
    <row r="35" spans="1:16" ht="45" customHeight="1">
      <c r="A35" s="102"/>
      <c r="B35" s="103" t="s">
        <v>42</v>
      </c>
      <c r="C35" s="104"/>
      <c r="D35" s="105">
        <f t="shared" si="8"/>
        <v>124</v>
      </c>
      <c r="E35" s="106">
        <f t="shared" si="9"/>
        <v>60</v>
      </c>
      <c r="F35" s="106">
        <f t="shared" si="9"/>
        <v>64</v>
      </c>
      <c r="G35" s="106">
        <f>SUM(H35:I35)</f>
        <v>11</v>
      </c>
      <c r="H35" s="106">
        <v>5</v>
      </c>
      <c r="I35" s="106">
        <v>6</v>
      </c>
      <c r="J35" s="106">
        <f>SUM(K35:L35)</f>
        <v>26</v>
      </c>
      <c r="K35" s="106">
        <v>11</v>
      </c>
      <c r="L35" s="106">
        <v>15</v>
      </c>
      <c r="M35" s="106">
        <f>SUM(N35:O35)</f>
        <v>87</v>
      </c>
      <c r="N35" s="106">
        <v>44</v>
      </c>
      <c r="O35" s="106">
        <v>43</v>
      </c>
      <c r="P35" s="1"/>
    </row>
  </sheetData>
  <sheetProtection/>
  <mergeCells count="7">
    <mergeCell ref="A11:C11"/>
    <mergeCell ref="D3:F4"/>
    <mergeCell ref="G3:I4"/>
    <mergeCell ref="J3:L4"/>
    <mergeCell ref="M3:O4"/>
    <mergeCell ref="A5:C5"/>
    <mergeCell ref="A9:C9"/>
  </mergeCells>
  <printOptions/>
  <pageMargins left="0.8267716535433072" right="0.5905511811023623" top="0.984251968503937" bottom="0.9448818897637796" header="0.5118110236220472" footer="0.5118110236220472"/>
  <pageSetup fitToHeight="1" fitToWidth="1" horizontalDpi="600" verticalDpi="600" orientation="portrait" paperSize="9" scale="55" r:id="rId1"/>
  <rowBreaks count="1" manualBreakCount="1">
    <brk id="35" max="255" man="1"/>
  </rowBreaks>
  <ignoredErrors>
    <ignoredError sqref="D13 D14:D15 G13:G15 J13:J15 D17 D18:D35 G17 G18:G30 G32:G35 J17:J30 J32:J35" formulaRange="1"/>
    <ignoredError sqref="J11 M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60" zoomScaleNormal="60" workbookViewId="0" topLeftCell="A1">
      <selection activeCell="B1" sqref="B1"/>
    </sheetView>
  </sheetViews>
  <sheetFormatPr defaultColWidth="8.66015625" defaultRowHeight="27.75" customHeight="1"/>
  <cols>
    <col min="1" max="1" width="1.66015625" style="4" customWidth="1"/>
    <col min="2" max="2" width="13.83203125" style="4" customWidth="1"/>
    <col min="3" max="3" width="1.66015625" style="4" customWidth="1"/>
    <col min="4" max="4" width="9.33203125" style="4" customWidth="1"/>
    <col min="5" max="5" width="8.08203125" style="4" customWidth="1"/>
    <col min="6" max="16" width="8.33203125" style="4" customWidth="1"/>
    <col min="17" max="17" width="3.58203125" style="4" customWidth="1"/>
    <col min="18" max="16384" width="8.83203125" style="4" customWidth="1"/>
  </cols>
  <sheetData>
    <row r="1" ht="31.5" customHeight="1">
      <c r="B1" s="13" t="s">
        <v>48</v>
      </c>
    </row>
    <row r="2" spans="1:16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31.5" customHeight="1">
      <c r="A3" s="14"/>
      <c r="B3" s="14"/>
      <c r="C3" s="14"/>
      <c r="D3" s="48"/>
      <c r="E3" s="14"/>
      <c r="F3" s="14"/>
      <c r="G3" s="51"/>
      <c r="H3" s="51"/>
      <c r="I3" s="52"/>
      <c r="J3" s="97" t="s">
        <v>56</v>
      </c>
      <c r="K3" s="97" t="s">
        <v>57</v>
      </c>
      <c r="L3" s="53"/>
      <c r="M3" s="53"/>
      <c r="N3" s="97" t="s">
        <v>58</v>
      </c>
      <c r="O3" s="94" t="s">
        <v>59</v>
      </c>
      <c r="P3" s="54"/>
      <c r="Q3" s="55"/>
    </row>
    <row r="4" spans="1:17" ht="31.5" customHeight="1">
      <c r="A4" s="15"/>
      <c r="B4" s="15" t="s">
        <v>0</v>
      </c>
      <c r="C4" s="15"/>
      <c r="D4" s="56"/>
      <c r="E4" s="49"/>
      <c r="F4" s="49"/>
      <c r="G4" s="57"/>
      <c r="H4" s="57"/>
      <c r="I4" s="58"/>
      <c r="J4" s="98"/>
      <c r="K4" s="98"/>
      <c r="L4" s="59"/>
      <c r="M4" s="59"/>
      <c r="N4" s="98"/>
      <c r="O4" s="95"/>
      <c r="P4" s="61"/>
      <c r="Q4" s="55"/>
    </row>
    <row r="5" spans="1:17" ht="31.5" customHeight="1">
      <c r="A5" s="76" t="s">
        <v>2</v>
      </c>
      <c r="B5" s="76"/>
      <c r="C5" s="76"/>
      <c r="D5" s="62" t="s">
        <v>4</v>
      </c>
      <c r="E5" s="22"/>
      <c r="F5" s="22"/>
      <c r="G5" s="57" t="s">
        <v>52</v>
      </c>
      <c r="H5" s="57" t="s">
        <v>51</v>
      </c>
      <c r="I5" s="63" t="s">
        <v>53</v>
      </c>
      <c r="J5" s="98"/>
      <c r="K5" s="98"/>
      <c r="L5" s="60" t="s">
        <v>54</v>
      </c>
      <c r="M5" s="60" t="s">
        <v>11</v>
      </c>
      <c r="N5" s="98"/>
      <c r="O5" s="95"/>
      <c r="P5" s="61" t="s">
        <v>69</v>
      </c>
      <c r="Q5" s="55"/>
    </row>
    <row r="6" spans="1:17" ht="31.5" customHeight="1">
      <c r="A6" s="15"/>
      <c r="B6" s="15"/>
      <c r="C6" s="15"/>
      <c r="D6" s="56"/>
      <c r="E6" s="22" t="s">
        <v>9</v>
      </c>
      <c r="F6" s="22" t="s">
        <v>10</v>
      </c>
      <c r="G6" s="57"/>
      <c r="H6" s="57"/>
      <c r="I6" s="58"/>
      <c r="J6" s="98"/>
      <c r="K6" s="98"/>
      <c r="L6" s="59"/>
      <c r="M6" s="59"/>
      <c r="N6" s="98"/>
      <c r="O6" s="95"/>
      <c r="P6" s="61"/>
      <c r="Q6" s="55"/>
    </row>
    <row r="7" spans="1:17" ht="31.5" customHeight="1">
      <c r="A7" s="15"/>
      <c r="B7" s="15"/>
      <c r="C7" s="15"/>
      <c r="D7" s="64"/>
      <c r="E7" s="23"/>
      <c r="F7" s="23"/>
      <c r="G7" s="65"/>
      <c r="H7" s="65"/>
      <c r="I7" s="66"/>
      <c r="J7" s="99"/>
      <c r="K7" s="99"/>
      <c r="L7" s="67"/>
      <c r="M7" s="67"/>
      <c r="N7" s="99"/>
      <c r="O7" s="96"/>
      <c r="P7" s="68"/>
      <c r="Q7" s="55"/>
    </row>
    <row r="8" spans="1:17" ht="31.5" customHeight="1">
      <c r="A8" s="14"/>
      <c r="B8" s="14"/>
      <c r="C8" s="14"/>
      <c r="D8" s="5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5"/>
    </row>
    <row r="9" spans="1:17" ht="39" customHeight="1">
      <c r="A9" s="78" t="s">
        <v>86</v>
      </c>
      <c r="B9" s="78"/>
      <c r="C9" s="79"/>
      <c r="D9" s="71">
        <f>SUM(E9:F9)</f>
        <v>1014</v>
      </c>
      <c r="E9" s="43">
        <v>64</v>
      </c>
      <c r="F9" s="43">
        <f>SUM(G9:P9)-E9</f>
        <v>950</v>
      </c>
      <c r="G9" s="43">
        <v>68</v>
      </c>
      <c r="H9" s="43">
        <v>26</v>
      </c>
      <c r="I9" s="43">
        <v>15</v>
      </c>
      <c r="J9" s="43">
        <v>19</v>
      </c>
      <c r="K9" s="43">
        <v>2</v>
      </c>
      <c r="L9" s="43">
        <v>750</v>
      </c>
      <c r="M9" s="43">
        <v>8</v>
      </c>
      <c r="N9" s="43">
        <v>1</v>
      </c>
      <c r="O9" s="43">
        <v>2</v>
      </c>
      <c r="P9" s="43">
        <v>123</v>
      </c>
      <c r="Q9" s="55"/>
    </row>
    <row r="10" spans="1:17" ht="22.5" customHeight="1">
      <c r="A10" s="15"/>
      <c r="B10" s="15"/>
      <c r="C10" s="26"/>
      <c r="D10" s="71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55"/>
    </row>
    <row r="11" spans="1:17" ht="39" customHeight="1">
      <c r="A11" s="78" t="s">
        <v>87</v>
      </c>
      <c r="B11" s="78"/>
      <c r="C11" s="79"/>
      <c r="D11" s="71">
        <f>SUM(E11:F11)</f>
        <v>1013</v>
      </c>
      <c r="E11" s="43">
        <f aca="true" t="shared" si="0" ref="E11:O11">SUM(E17:E35)</f>
        <v>66</v>
      </c>
      <c r="F11" s="43">
        <f>SUM(G11:P11)-E11</f>
        <v>947</v>
      </c>
      <c r="G11" s="43">
        <f t="shared" si="0"/>
        <v>71</v>
      </c>
      <c r="H11" s="43">
        <f t="shared" si="0"/>
        <v>24</v>
      </c>
      <c r="I11" s="43">
        <f t="shared" si="0"/>
        <v>14</v>
      </c>
      <c r="J11" s="43">
        <f t="shared" si="0"/>
        <v>27</v>
      </c>
      <c r="K11" s="43">
        <f t="shared" si="0"/>
        <v>2</v>
      </c>
      <c r="L11" s="43">
        <f t="shared" si="0"/>
        <v>744</v>
      </c>
      <c r="M11" s="43">
        <f t="shared" si="0"/>
        <v>12</v>
      </c>
      <c r="N11" s="43">
        <f t="shared" si="0"/>
        <v>1</v>
      </c>
      <c r="O11" s="43">
        <f t="shared" si="0"/>
        <v>2</v>
      </c>
      <c r="P11" s="43">
        <f>SUM(P17:P35)</f>
        <v>116</v>
      </c>
      <c r="Q11" s="55" t="s">
        <v>70</v>
      </c>
    </row>
    <row r="12" spans="1:17" ht="22.5" customHeight="1">
      <c r="A12" s="24"/>
      <c r="B12" s="24"/>
      <c r="C12" s="24"/>
      <c r="D12" s="71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5"/>
    </row>
    <row r="13" spans="1:17" ht="39" customHeight="1">
      <c r="A13" s="24"/>
      <c r="B13" s="24" t="s">
        <v>65</v>
      </c>
      <c r="C13" s="24"/>
      <c r="D13" s="71">
        <f aca="true" t="shared" si="1" ref="D13:D35">SUM(E13:F13)</f>
        <v>7</v>
      </c>
      <c r="E13" s="43">
        <v>0</v>
      </c>
      <c r="F13" s="43">
        <f aca="true" t="shared" si="2" ref="F13:F35">SUM(G13:P13)-E13</f>
        <v>7</v>
      </c>
      <c r="G13" s="43">
        <v>0</v>
      </c>
      <c r="H13" s="43">
        <v>1</v>
      </c>
      <c r="I13" s="43">
        <v>1</v>
      </c>
      <c r="J13" s="43">
        <v>0</v>
      </c>
      <c r="K13" s="43">
        <v>0</v>
      </c>
      <c r="L13" s="43">
        <v>4</v>
      </c>
      <c r="M13" s="43">
        <v>0</v>
      </c>
      <c r="N13" s="43">
        <v>1</v>
      </c>
      <c r="O13" s="43">
        <v>0</v>
      </c>
      <c r="P13" s="43">
        <v>0</v>
      </c>
      <c r="Q13" s="55"/>
    </row>
    <row r="14" spans="1:17" ht="39" customHeight="1">
      <c r="A14" s="24"/>
      <c r="B14" s="24" t="s">
        <v>66</v>
      </c>
      <c r="C14" s="24"/>
      <c r="D14" s="71">
        <f t="shared" si="1"/>
        <v>392</v>
      </c>
      <c r="E14" s="43">
        <v>10</v>
      </c>
      <c r="F14" s="43">
        <f t="shared" si="2"/>
        <v>382</v>
      </c>
      <c r="G14" s="43">
        <v>14</v>
      </c>
      <c r="H14" s="43">
        <v>8</v>
      </c>
      <c r="I14" s="43">
        <v>1</v>
      </c>
      <c r="J14" s="43">
        <v>7</v>
      </c>
      <c r="K14" s="43">
        <v>0</v>
      </c>
      <c r="L14" s="43">
        <v>254</v>
      </c>
      <c r="M14" s="43">
        <v>3</v>
      </c>
      <c r="N14" s="43">
        <v>0</v>
      </c>
      <c r="O14" s="43">
        <v>0</v>
      </c>
      <c r="P14" s="43">
        <v>105</v>
      </c>
      <c r="Q14" s="55"/>
    </row>
    <row r="15" spans="1:17" ht="39" customHeight="1">
      <c r="A15" s="24"/>
      <c r="B15" s="24" t="s">
        <v>67</v>
      </c>
      <c r="C15" s="24"/>
      <c r="D15" s="71">
        <f t="shared" si="1"/>
        <v>614</v>
      </c>
      <c r="E15" s="43">
        <v>56</v>
      </c>
      <c r="F15" s="43">
        <f t="shared" si="2"/>
        <v>558</v>
      </c>
      <c r="G15" s="43">
        <v>57</v>
      </c>
      <c r="H15" s="43">
        <v>15</v>
      </c>
      <c r="I15" s="43">
        <v>12</v>
      </c>
      <c r="J15" s="43">
        <v>20</v>
      </c>
      <c r="K15" s="43">
        <v>2</v>
      </c>
      <c r="L15" s="43">
        <v>486</v>
      </c>
      <c r="M15" s="43">
        <v>9</v>
      </c>
      <c r="N15" s="43">
        <v>0</v>
      </c>
      <c r="O15" s="43">
        <v>2</v>
      </c>
      <c r="P15" s="43">
        <v>11</v>
      </c>
      <c r="Q15" s="55"/>
    </row>
    <row r="16" spans="1:17" ht="22.5" customHeight="1">
      <c r="A16" s="27"/>
      <c r="B16" s="27"/>
      <c r="C16" s="27"/>
      <c r="D16" s="7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55" t="s">
        <v>70</v>
      </c>
    </row>
    <row r="17" spans="1:17" ht="45" customHeight="1">
      <c r="A17" s="29"/>
      <c r="B17" s="30" t="s">
        <v>71</v>
      </c>
      <c r="C17" s="29"/>
      <c r="D17" s="71">
        <f t="shared" si="1"/>
        <v>416</v>
      </c>
      <c r="E17" s="43">
        <v>27</v>
      </c>
      <c r="F17" s="43">
        <f t="shared" si="2"/>
        <v>389</v>
      </c>
      <c r="G17" s="43">
        <v>28</v>
      </c>
      <c r="H17" s="43">
        <v>9</v>
      </c>
      <c r="I17" s="43">
        <v>8</v>
      </c>
      <c r="J17" s="43">
        <v>11</v>
      </c>
      <c r="K17" s="43">
        <v>1</v>
      </c>
      <c r="L17" s="43">
        <v>320</v>
      </c>
      <c r="M17" s="43">
        <v>4</v>
      </c>
      <c r="N17" s="43">
        <v>1</v>
      </c>
      <c r="O17" s="43">
        <v>0</v>
      </c>
      <c r="P17" s="43">
        <v>34</v>
      </c>
      <c r="Q17" s="55" t="s">
        <v>70</v>
      </c>
    </row>
    <row r="18" spans="1:17" ht="45" customHeight="1">
      <c r="A18" s="32"/>
      <c r="B18" s="33" t="s">
        <v>72</v>
      </c>
      <c r="C18" s="32"/>
      <c r="D18" s="71">
        <f t="shared" si="1"/>
        <v>113</v>
      </c>
      <c r="E18" s="43">
        <v>7</v>
      </c>
      <c r="F18" s="43">
        <f t="shared" si="2"/>
        <v>106</v>
      </c>
      <c r="G18" s="43">
        <v>5</v>
      </c>
      <c r="H18" s="43">
        <v>1</v>
      </c>
      <c r="I18" s="43">
        <v>2</v>
      </c>
      <c r="J18" s="43">
        <v>1</v>
      </c>
      <c r="K18" s="43">
        <v>1</v>
      </c>
      <c r="L18" s="43">
        <v>76</v>
      </c>
      <c r="M18" s="43">
        <v>2</v>
      </c>
      <c r="N18" s="43">
        <v>0</v>
      </c>
      <c r="O18" s="43">
        <v>2</v>
      </c>
      <c r="P18" s="43">
        <v>23</v>
      </c>
      <c r="Q18" s="55" t="s">
        <v>70</v>
      </c>
    </row>
    <row r="19" spans="1:17" ht="45" customHeight="1">
      <c r="A19" s="32"/>
      <c r="B19" s="33" t="s">
        <v>73</v>
      </c>
      <c r="C19" s="32"/>
      <c r="D19" s="71">
        <f t="shared" si="1"/>
        <v>57</v>
      </c>
      <c r="E19" s="43">
        <v>3</v>
      </c>
      <c r="F19" s="43">
        <f t="shared" si="2"/>
        <v>54</v>
      </c>
      <c r="G19" s="43">
        <v>3</v>
      </c>
      <c r="H19" s="43">
        <v>2</v>
      </c>
      <c r="I19" s="43">
        <v>0</v>
      </c>
      <c r="J19" s="43">
        <v>1</v>
      </c>
      <c r="K19" s="43">
        <v>0</v>
      </c>
      <c r="L19" s="43">
        <v>44</v>
      </c>
      <c r="M19" s="43">
        <v>0</v>
      </c>
      <c r="N19" s="43">
        <v>0</v>
      </c>
      <c r="O19" s="43">
        <v>0</v>
      </c>
      <c r="P19" s="43">
        <v>7</v>
      </c>
      <c r="Q19" s="55" t="s">
        <v>70</v>
      </c>
    </row>
    <row r="20" spans="1:17" ht="45" customHeight="1">
      <c r="A20" s="32"/>
      <c r="B20" s="33" t="s">
        <v>74</v>
      </c>
      <c r="C20" s="32"/>
      <c r="D20" s="71">
        <f t="shared" si="1"/>
        <v>72</v>
      </c>
      <c r="E20" s="43">
        <v>5</v>
      </c>
      <c r="F20" s="43">
        <f t="shared" si="2"/>
        <v>67</v>
      </c>
      <c r="G20" s="43">
        <v>6</v>
      </c>
      <c r="H20" s="43">
        <v>2</v>
      </c>
      <c r="I20" s="43">
        <v>1</v>
      </c>
      <c r="J20" s="43">
        <v>3</v>
      </c>
      <c r="K20" s="43">
        <v>0</v>
      </c>
      <c r="L20" s="43">
        <v>57</v>
      </c>
      <c r="M20" s="43">
        <v>2</v>
      </c>
      <c r="N20" s="43">
        <v>0</v>
      </c>
      <c r="O20" s="43">
        <v>0</v>
      </c>
      <c r="P20" s="43">
        <v>1</v>
      </c>
      <c r="Q20" s="55" t="s">
        <v>70</v>
      </c>
    </row>
    <row r="21" spans="1:17" ht="45" customHeight="1">
      <c r="A21" s="32"/>
      <c r="B21" s="33" t="s">
        <v>75</v>
      </c>
      <c r="C21" s="32"/>
      <c r="D21" s="71">
        <f t="shared" si="1"/>
        <v>69</v>
      </c>
      <c r="E21" s="43">
        <v>4</v>
      </c>
      <c r="F21" s="43">
        <f t="shared" si="2"/>
        <v>65</v>
      </c>
      <c r="G21" s="43">
        <v>3</v>
      </c>
      <c r="H21" s="43">
        <v>0</v>
      </c>
      <c r="I21" s="43">
        <v>0</v>
      </c>
      <c r="J21" s="43">
        <v>0</v>
      </c>
      <c r="K21" s="43">
        <v>0</v>
      </c>
      <c r="L21" s="43">
        <v>48</v>
      </c>
      <c r="M21" s="43">
        <v>0</v>
      </c>
      <c r="N21" s="43">
        <v>0</v>
      </c>
      <c r="O21" s="43">
        <v>0</v>
      </c>
      <c r="P21" s="43">
        <v>18</v>
      </c>
      <c r="Q21" s="55" t="s">
        <v>70</v>
      </c>
    </row>
    <row r="22" spans="1:17" ht="45" customHeight="1">
      <c r="A22" s="32"/>
      <c r="B22" s="33" t="s">
        <v>76</v>
      </c>
      <c r="C22" s="15"/>
      <c r="D22" s="71">
        <f t="shared" si="1"/>
        <v>32</v>
      </c>
      <c r="E22" s="43">
        <v>3</v>
      </c>
      <c r="F22" s="43">
        <f t="shared" si="2"/>
        <v>29</v>
      </c>
      <c r="G22" s="43">
        <v>4</v>
      </c>
      <c r="H22" s="43">
        <v>1</v>
      </c>
      <c r="I22" s="43">
        <v>1</v>
      </c>
      <c r="J22" s="43">
        <v>1</v>
      </c>
      <c r="K22" s="43">
        <v>0</v>
      </c>
      <c r="L22" s="43">
        <v>21</v>
      </c>
      <c r="M22" s="43">
        <v>1</v>
      </c>
      <c r="N22" s="43">
        <v>0</v>
      </c>
      <c r="O22" s="43">
        <v>0</v>
      </c>
      <c r="P22" s="43">
        <v>3</v>
      </c>
      <c r="Q22" s="55" t="s">
        <v>70</v>
      </c>
    </row>
    <row r="23" spans="1:17" ht="45" customHeight="1">
      <c r="A23" s="15"/>
      <c r="B23" s="33" t="s">
        <v>77</v>
      </c>
      <c r="C23" s="33"/>
      <c r="D23" s="71">
        <f t="shared" si="1"/>
        <v>27</v>
      </c>
      <c r="E23" s="43">
        <v>3</v>
      </c>
      <c r="F23" s="43">
        <f t="shared" si="2"/>
        <v>24</v>
      </c>
      <c r="G23" s="43">
        <v>4</v>
      </c>
      <c r="H23" s="43">
        <v>0</v>
      </c>
      <c r="I23" s="43">
        <v>1</v>
      </c>
      <c r="J23" s="43">
        <v>0</v>
      </c>
      <c r="K23" s="43">
        <v>0</v>
      </c>
      <c r="L23" s="43">
        <v>20</v>
      </c>
      <c r="M23" s="43">
        <v>2</v>
      </c>
      <c r="N23" s="43">
        <v>0</v>
      </c>
      <c r="O23" s="43">
        <v>0</v>
      </c>
      <c r="P23" s="43">
        <v>0</v>
      </c>
      <c r="Q23" s="55" t="s">
        <v>70</v>
      </c>
    </row>
    <row r="24" spans="1:17" ht="45" customHeight="1">
      <c r="A24" s="15"/>
      <c r="B24" s="33" t="s">
        <v>78</v>
      </c>
      <c r="C24" s="33"/>
      <c r="D24" s="71">
        <f t="shared" si="1"/>
        <v>13</v>
      </c>
      <c r="E24" s="43">
        <v>1</v>
      </c>
      <c r="F24" s="43">
        <f t="shared" si="2"/>
        <v>12</v>
      </c>
      <c r="G24" s="43">
        <v>1</v>
      </c>
      <c r="H24" s="43">
        <v>0</v>
      </c>
      <c r="I24" s="43">
        <v>0</v>
      </c>
      <c r="J24" s="43">
        <v>1</v>
      </c>
      <c r="K24" s="43">
        <v>0</v>
      </c>
      <c r="L24" s="43">
        <v>8</v>
      </c>
      <c r="M24" s="43">
        <v>0</v>
      </c>
      <c r="N24" s="43">
        <v>0</v>
      </c>
      <c r="O24" s="43">
        <v>0</v>
      </c>
      <c r="P24" s="43">
        <v>3</v>
      </c>
      <c r="Q24" s="55" t="s">
        <v>70</v>
      </c>
    </row>
    <row r="25" spans="1:17" ht="45" customHeight="1">
      <c r="A25" s="15"/>
      <c r="B25" s="33" t="s">
        <v>79</v>
      </c>
      <c r="C25" s="32"/>
      <c r="D25" s="71">
        <f t="shared" si="1"/>
        <v>18</v>
      </c>
      <c r="E25" s="43">
        <v>2</v>
      </c>
      <c r="F25" s="43">
        <f t="shared" si="2"/>
        <v>16</v>
      </c>
      <c r="G25" s="43">
        <v>3</v>
      </c>
      <c r="H25" s="43">
        <v>2</v>
      </c>
      <c r="I25" s="43">
        <v>0</v>
      </c>
      <c r="J25" s="43">
        <v>0</v>
      </c>
      <c r="K25" s="43">
        <v>0</v>
      </c>
      <c r="L25" s="43">
        <v>8</v>
      </c>
      <c r="M25" s="43">
        <v>0</v>
      </c>
      <c r="N25" s="43">
        <v>0</v>
      </c>
      <c r="O25" s="43">
        <v>0</v>
      </c>
      <c r="P25" s="43">
        <v>5</v>
      </c>
      <c r="Q25" s="55" t="s">
        <v>70</v>
      </c>
    </row>
    <row r="26" spans="1:17" ht="45" customHeight="1">
      <c r="A26" s="32"/>
      <c r="B26" s="33" t="s">
        <v>80</v>
      </c>
      <c r="C26" s="32"/>
      <c r="D26" s="71">
        <f t="shared" si="1"/>
        <v>26</v>
      </c>
      <c r="E26" s="43">
        <v>0</v>
      </c>
      <c r="F26" s="43">
        <f t="shared" si="2"/>
        <v>26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18</v>
      </c>
      <c r="M26" s="43">
        <v>1</v>
      </c>
      <c r="N26" s="43">
        <v>0</v>
      </c>
      <c r="O26" s="43">
        <v>0</v>
      </c>
      <c r="P26" s="43">
        <v>7</v>
      </c>
      <c r="Q26" s="55" t="s">
        <v>70</v>
      </c>
    </row>
    <row r="27" spans="1:17" ht="45" customHeight="1">
      <c r="A27" s="32"/>
      <c r="B27" s="33" t="s">
        <v>81</v>
      </c>
      <c r="C27" s="32"/>
      <c r="D27" s="71">
        <f t="shared" si="1"/>
        <v>36</v>
      </c>
      <c r="E27" s="43">
        <v>6</v>
      </c>
      <c r="F27" s="43">
        <f t="shared" si="2"/>
        <v>30</v>
      </c>
      <c r="G27" s="43">
        <v>2</v>
      </c>
      <c r="H27" s="43">
        <v>2</v>
      </c>
      <c r="I27" s="43">
        <v>0</v>
      </c>
      <c r="J27" s="43">
        <v>2</v>
      </c>
      <c r="K27" s="43">
        <v>0</v>
      </c>
      <c r="L27" s="43">
        <v>29</v>
      </c>
      <c r="M27" s="43">
        <v>0</v>
      </c>
      <c r="N27" s="43">
        <v>0</v>
      </c>
      <c r="O27" s="43">
        <v>0</v>
      </c>
      <c r="P27" s="43">
        <v>1</v>
      </c>
      <c r="Q27" s="55" t="s">
        <v>70</v>
      </c>
    </row>
    <row r="28" spans="1:17" ht="45" customHeight="1">
      <c r="A28" s="32"/>
      <c r="B28" s="33" t="s">
        <v>25</v>
      </c>
      <c r="C28" s="32"/>
      <c r="D28" s="71">
        <f t="shared" si="1"/>
        <v>26</v>
      </c>
      <c r="E28" s="43">
        <v>1</v>
      </c>
      <c r="F28" s="43">
        <f t="shared" si="2"/>
        <v>25</v>
      </c>
      <c r="G28" s="43">
        <v>2</v>
      </c>
      <c r="H28" s="43">
        <v>0</v>
      </c>
      <c r="I28" s="43">
        <v>0</v>
      </c>
      <c r="J28" s="43">
        <v>3</v>
      </c>
      <c r="K28" s="43">
        <v>0</v>
      </c>
      <c r="L28" s="43">
        <v>20</v>
      </c>
      <c r="M28" s="43">
        <v>0</v>
      </c>
      <c r="N28" s="43">
        <v>0</v>
      </c>
      <c r="O28" s="43">
        <v>0</v>
      </c>
      <c r="P28" s="43">
        <v>1</v>
      </c>
      <c r="Q28" s="55" t="s">
        <v>70</v>
      </c>
    </row>
    <row r="29" spans="1:17" ht="45" customHeight="1">
      <c r="A29" s="32"/>
      <c r="B29" s="33" t="s">
        <v>26</v>
      </c>
      <c r="C29" s="32"/>
      <c r="D29" s="71">
        <f t="shared" si="1"/>
        <v>29</v>
      </c>
      <c r="E29" s="43">
        <v>0</v>
      </c>
      <c r="F29" s="43">
        <f t="shared" si="2"/>
        <v>29</v>
      </c>
      <c r="G29" s="43">
        <v>2</v>
      </c>
      <c r="H29" s="43">
        <v>3</v>
      </c>
      <c r="I29" s="43">
        <v>0</v>
      </c>
      <c r="J29" s="43">
        <v>0</v>
      </c>
      <c r="K29" s="43">
        <v>0</v>
      </c>
      <c r="L29" s="43">
        <v>17</v>
      </c>
      <c r="M29" s="43">
        <v>0</v>
      </c>
      <c r="N29" s="43">
        <v>0</v>
      </c>
      <c r="O29" s="43">
        <v>0</v>
      </c>
      <c r="P29" s="43">
        <v>7</v>
      </c>
      <c r="Q29" s="55"/>
    </row>
    <row r="30" spans="1:17" ht="45" customHeight="1">
      <c r="A30" s="32"/>
      <c r="B30" s="33" t="s">
        <v>27</v>
      </c>
      <c r="C30" s="32"/>
      <c r="D30" s="71">
        <f t="shared" si="1"/>
        <v>25</v>
      </c>
      <c r="E30" s="43">
        <v>2</v>
      </c>
      <c r="F30" s="43">
        <f t="shared" si="2"/>
        <v>23</v>
      </c>
      <c r="G30" s="43">
        <v>2</v>
      </c>
      <c r="H30" s="43">
        <v>0</v>
      </c>
      <c r="I30" s="43">
        <v>1</v>
      </c>
      <c r="J30" s="43">
        <v>3</v>
      </c>
      <c r="K30" s="43">
        <v>0</v>
      </c>
      <c r="L30" s="43">
        <v>16</v>
      </c>
      <c r="M30" s="43">
        <v>0</v>
      </c>
      <c r="N30" s="43">
        <v>0</v>
      </c>
      <c r="O30" s="43">
        <v>0</v>
      </c>
      <c r="P30" s="43">
        <v>3</v>
      </c>
      <c r="Q30" s="55"/>
    </row>
    <row r="31" spans="1:17" ht="22.5" customHeight="1">
      <c r="A31" s="27"/>
      <c r="B31" s="27"/>
      <c r="C31" s="28"/>
      <c r="D31" s="7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55"/>
    </row>
    <row r="32" spans="1:17" ht="45" customHeight="1">
      <c r="A32" s="19"/>
      <c r="B32" s="33" t="s">
        <v>82</v>
      </c>
      <c r="C32" s="19"/>
      <c r="D32" s="71">
        <f t="shared" si="1"/>
        <v>4</v>
      </c>
      <c r="E32" s="43">
        <v>0</v>
      </c>
      <c r="F32" s="43">
        <f t="shared" si="2"/>
        <v>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4</v>
      </c>
      <c r="M32" s="43">
        <v>0</v>
      </c>
      <c r="N32" s="43">
        <v>0</v>
      </c>
      <c r="O32" s="43">
        <v>0</v>
      </c>
      <c r="P32" s="43">
        <v>0</v>
      </c>
      <c r="Q32" s="55"/>
    </row>
    <row r="33" spans="1:17" ht="45" customHeight="1">
      <c r="A33" s="19"/>
      <c r="B33" s="33" t="s">
        <v>83</v>
      </c>
      <c r="C33" s="19"/>
      <c r="D33" s="71">
        <f t="shared" si="1"/>
        <v>22</v>
      </c>
      <c r="E33" s="43">
        <v>1</v>
      </c>
      <c r="F33" s="43">
        <f t="shared" si="2"/>
        <v>21</v>
      </c>
      <c r="G33" s="43">
        <v>1</v>
      </c>
      <c r="H33" s="43">
        <v>0</v>
      </c>
      <c r="I33" s="43">
        <v>0</v>
      </c>
      <c r="J33" s="43">
        <v>1</v>
      </c>
      <c r="K33" s="43">
        <v>0</v>
      </c>
      <c r="L33" s="43">
        <v>18</v>
      </c>
      <c r="M33" s="43">
        <v>0</v>
      </c>
      <c r="N33" s="43">
        <v>0</v>
      </c>
      <c r="O33" s="43">
        <v>0</v>
      </c>
      <c r="P33" s="43">
        <v>2</v>
      </c>
      <c r="Q33" s="55"/>
    </row>
    <row r="34" spans="1:17" ht="45" customHeight="1">
      <c r="A34" s="19"/>
      <c r="B34" s="33" t="s">
        <v>84</v>
      </c>
      <c r="C34" s="19"/>
      <c r="D34" s="71">
        <f t="shared" si="1"/>
        <v>14</v>
      </c>
      <c r="E34" s="43">
        <v>0</v>
      </c>
      <c r="F34" s="43">
        <f t="shared" si="2"/>
        <v>14</v>
      </c>
      <c r="G34" s="43">
        <v>4</v>
      </c>
      <c r="H34" s="43">
        <v>0</v>
      </c>
      <c r="I34" s="43">
        <v>0</v>
      </c>
      <c r="J34" s="43">
        <v>0</v>
      </c>
      <c r="K34" s="43">
        <v>0</v>
      </c>
      <c r="L34" s="43">
        <v>10</v>
      </c>
      <c r="M34" s="43">
        <v>0</v>
      </c>
      <c r="N34" s="43">
        <v>0</v>
      </c>
      <c r="O34" s="43">
        <v>0</v>
      </c>
      <c r="P34" s="43">
        <v>0</v>
      </c>
      <c r="Q34" s="55"/>
    </row>
    <row r="35" spans="1:17" ht="45" customHeight="1">
      <c r="A35" s="17"/>
      <c r="B35" s="37" t="s">
        <v>85</v>
      </c>
      <c r="C35" s="17"/>
      <c r="D35" s="107">
        <f t="shared" si="1"/>
        <v>14</v>
      </c>
      <c r="E35" s="45">
        <v>1</v>
      </c>
      <c r="F35" s="45">
        <f t="shared" si="2"/>
        <v>13</v>
      </c>
      <c r="G35" s="45">
        <v>1</v>
      </c>
      <c r="H35" s="45">
        <v>2</v>
      </c>
      <c r="I35" s="45">
        <v>0</v>
      </c>
      <c r="J35" s="45">
        <v>0</v>
      </c>
      <c r="K35" s="45">
        <v>0</v>
      </c>
      <c r="L35" s="45">
        <v>10</v>
      </c>
      <c r="M35" s="45">
        <v>0</v>
      </c>
      <c r="N35" s="45">
        <v>0</v>
      </c>
      <c r="O35" s="45">
        <v>0</v>
      </c>
      <c r="P35" s="45">
        <v>1</v>
      </c>
      <c r="Q35" s="55"/>
    </row>
  </sheetData>
  <sheetProtection/>
  <mergeCells count="7">
    <mergeCell ref="O3:O7"/>
    <mergeCell ref="A11:C11"/>
    <mergeCell ref="J3:J7"/>
    <mergeCell ref="K3:K7"/>
    <mergeCell ref="A5:C5"/>
    <mergeCell ref="A9:C9"/>
    <mergeCell ref="N3:N7"/>
  </mergeCells>
  <printOptions/>
  <pageMargins left="0.5511811023622047" right="0.7874015748031497" top="0.984251968503937" bottom="0.9448818897637796" header="0.5118110236220472" footer="0.5118110236220472"/>
  <pageSetup horizontalDpi="600" verticalDpi="600" orientation="portrait" paperSize="9" scale="55" r:id="rId1"/>
  <ignoredErrors>
    <ignoredError sqref="D16 D31" formulaRange="1"/>
    <ignoredError sqref="F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27.75" customHeight="1"/>
  <cols>
    <col min="1" max="1" width="1.66015625" style="4" customWidth="1"/>
    <col min="2" max="2" width="13.83203125" style="4" customWidth="1"/>
    <col min="3" max="3" width="1.66015625" style="4" customWidth="1"/>
    <col min="4" max="11" width="13.16015625" style="4" customWidth="1"/>
    <col min="12" max="16384" width="8.83203125" style="4" customWidth="1"/>
  </cols>
  <sheetData>
    <row r="1" ht="31.5" customHeight="1">
      <c r="B1" s="13" t="s">
        <v>47</v>
      </c>
    </row>
    <row r="2" spans="2:11" ht="31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1.5" customHeight="1">
      <c r="A3" s="14"/>
      <c r="B3" s="14"/>
      <c r="C3" s="14"/>
      <c r="D3" s="89" t="s">
        <v>12</v>
      </c>
      <c r="E3" s="73"/>
      <c r="F3" s="73"/>
      <c r="G3" s="100"/>
      <c r="H3" s="89" t="s">
        <v>13</v>
      </c>
      <c r="I3" s="73"/>
      <c r="J3" s="73"/>
      <c r="K3" s="73"/>
    </row>
    <row r="4" spans="1:11" ht="31.5" customHeight="1">
      <c r="A4" s="15"/>
      <c r="B4" s="15" t="s">
        <v>0</v>
      </c>
      <c r="C4" s="15"/>
      <c r="D4" s="83"/>
      <c r="E4" s="93"/>
      <c r="F4" s="93"/>
      <c r="G4" s="101"/>
      <c r="H4" s="83"/>
      <c r="I4" s="93"/>
      <c r="J4" s="93"/>
      <c r="K4" s="93"/>
    </row>
    <row r="5" spans="1:11" ht="31.5" customHeight="1">
      <c r="A5" s="76" t="s">
        <v>2</v>
      </c>
      <c r="B5" s="76"/>
      <c r="C5" s="77"/>
      <c r="D5" s="20"/>
      <c r="E5" s="20"/>
      <c r="F5" s="20"/>
      <c r="G5" s="20"/>
      <c r="H5" s="20"/>
      <c r="I5" s="20"/>
      <c r="J5" s="20"/>
      <c r="K5" s="20"/>
    </row>
    <row r="6" spans="1:11" ht="31.5" customHeight="1">
      <c r="A6" s="15"/>
      <c r="B6" s="15"/>
      <c r="C6" s="21"/>
      <c r="D6" s="22" t="s">
        <v>4</v>
      </c>
      <c r="E6" s="22" t="s">
        <v>14</v>
      </c>
      <c r="F6" s="22" t="s">
        <v>15</v>
      </c>
      <c r="G6" s="22" t="s">
        <v>55</v>
      </c>
      <c r="H6" s="22" t="s">
        <v>4</v>
      </c>
      <c r="I6" s="22" t="s">
        <v>14</v>
      </c>
      <c r="J6" s="22" t="s">
        <v>15</v>
      </c>
      <c r="K6" s="22" t="s">
        <v>55</v>
      </c>
    </row>
    <row r="7" spans="1:11" ht="31.5" customHeight="1">
      <c r="A7" s="15"/>
      <c r="B7" s="15"/>
      <c r="C7" s="21"/>
      <c r="D7" s="23"/>
      <c r="E7" s="23"/>
      <c r="F7" s="23"/>
      <c r="G7" s="23"/>
      <c r="H7" s="23"/>
      <c r="I7" s="23"/>
      <c r="J7" s="23"/>
      <c r="K7" s="23"/>
    </row>
    <row r="8" spans="1:11" ht="31.5" customHeight="1">
      <c r="A8" s="14"/>
      <c r="B8" s="14"/>
      <c r="C8" s="46"/>
      <c r="D8" s="20"/>
      <c r="E8" s="15"/>
      <c r="F8" s="15"/>
      <c r="G8" s="15"/>
      <c r="H8" s="15"/>
      <c r="I8" s="15"/>
      <c r="J8" s="15"/>
      <c r="K8" s="15"/>
    </row>
    <row r="9" spans="1:11" ht="39" customHeight="1">
      <c r="A9" s="78" t="s">
        <v>86</v>
      </c>
      <c r="B9" s="78"/>
      <c r="C9" s="79"/>
      <c r="D9" s="42">
        <f>SUM(E9:G9)</f>
        <v>1014</v>
      </c>
      <c r="E9" s="43">
        <v>7</v>
      </c>
      <c r="F9" s="43">
        <v>401</v>
      </c>
      <c r="G9" s="43">
        <v>606</v>
      </c>
      <c r="H9" s="43">
        <f>SUM(I9:K9)</f>
        <v>167</v>
      </c>
      <c r="I9" s="43">
        <v>2</v>
      </c>
      <c r="J9" s="43">
        <v>4</v>
      </c>
      <c r="K9" s="43">
        <v>161</v>
      </c>
    </row>
    <row r="10" spans="1:11" ht="22.5" customHeight="1">
      <c r="A10" s="15"/>
      <c r="B10" s="15"/>
      <c r="C10" s="26"/>
      <c r="D10" s="42"/>
      <c r="E10" s="43"/>
      <c r="F10" s="43"/>
      <c r="G10" s="43"/>
      <c r="H10" s="43"/>
      <c r="I10" s="43"/>
      <c r="J10" s="43"/>
      <c r="K10" s="43"/>
    </row>
    <row r="11" spans="1:11" ht="39" customHeight="1">
      <c r="A11" s="78" t="s">
        <v>87</v>
      </c>
      <c r="B11" s="78"/>
      <c r="C11" s="79"/>
      <c r="D11" s="42">
        <f>SUM(E11:G11)</f>
        <v>1013</v>
      </c>
      <c r="E11" s="43">
        <f aca="true" t="shared" si="0" ref="E11:K11">SUM(E13:E31)</f>
        <v>7</v>
      </c>
      <c r="F11" s="43">
        <f t="shared" si="0"/>
        <v>392</v>
      </c>
      <c r="G11" s="43">
        <f t="shared" si="0"/>
        <v>614</v>
      </c>
      <c r="H11" s="43">
        <f>SUM(I11:K11)</f>
        <v>180</v>
      </c>
      <c r="I11" s="43">
        <f t="shared" si="0"/>
        <v>2</v>
      </c>
      <c r="J11" s="43">
        <f t="shared" si="0"/>
        <v>7</v>
      </c>
      <c r="K11" s="43">
        <f t="shared" si="0"/>
        <v>171</v>
      </c>
    </row>
    <row r="12" spans="1:11" ht="31.5" customHeight="1">
      <c r="A12" s="27"/>
      <c r="B12" s="27"/>
      <c r="C12" s="28"/>
      <c r="D12" s="42"/>
      <c r="E12" s="43"/>
      <c r="F12" s="43"/>
      <c r="G12" s="43"/>
      <c r="H12" s="43"/>
      <c r="I12" s="43"/>
      <c r="J12" s="43"/>
      <c r="K12" s="43"/>
    </row>
    <row r="13" spans="1:11" ht="45" customHeight="1">
      <c r="A13" s="29"/>
      <c r="B13" s="30" t="s">
        <v>28</v>
      </c>
      <c r="C13" s="31"/>
      <c r="D13" s="42">
        <f>SUM(E13:G13)</f>
        <v>416</v>
      </c>
      <c r="E13" s="43">
        <v>7</v>
      </c>
      <c r="F13" s="43">
        <v>103</v>
      </c>
      <c r="G13" s="43">
        <v>306</v>
      </c>
      <c r="H13" s="43">
        <f>SUM(I13:K13)</f>
        <v>82</v>
      </c>
      <c r="I13" s="43">
        <v>2</v>
      </c>
      <c r="J13" s="43">
        <v>0</v>
      </c>
      <c r="K13" s="43">
        <v>80</v>
      </c>
    </row>
    <row r="14" spans="1:11" ht="45" customHeight="1">
      <c r="A14" s="32"/>
      <c r="B14" s="33" t="s">
        <v>29</v>
      </c>
      <c r="C14" s="34"/>
      <c r="D14" s="42">
        <f aca="true" t="shared" si="1" ref="D14:D31">SUM(E14:G14)</f>
        <v>113</v>
      </c>
      <c r="E14" s="43">
        <v>0</v>
      </c>
      <c r="F14" s="43">
        <v>48</v>
      </c>
      <c r="G14" s="43">
        <v>65</v>
      </c>
      <c r="H14" s="43">
        <f aca="true" t="shared" si="2" ref="H14:H31">SUM(I14:K14)</f>
        <v>12</v>
      </c>
      <c r="I14" s="43">
        <v>0</v>
      </c>
      <c r="J14" s="43">
        <v>0</v>
      </c>
      <c r="K14" s="43">
        <v>12</v>
      </c>
    </row>
    <row r="15" spans="1:11" ht="45" customHeight="1">
      <c r="A15" s="32"/>
      <c r="B15" s="33" t="s">
        <v>30</v>
      </c>
      <c r="C15" s="34"/>
      <c r="D15" s="42">
        <f t="shared" si="1"/>
        <v>57</v>
      </c>
      <c r="E15" s="43">
        <v>0</v>
      </c>
      <c r="F15" s="43">
        <v>28</v>
      </c>
      <c r="G15" s="43">
        <v>29</v>
      </c>
      <c r="H15" s="43">
        <f t="shared" si="2"/>
        <v>10</v>
      </c>
      <c r="I15" s="43">
        <v>0</v>
      </c>
      <c r="J15" s="43">
        <v>0</v>
      </c>
      <c r="K15" s="43">
        <v>10</v>
      </c>
    </row>
    <row r="16" spans="1:11" ht="45" customHeight="1">
      <c r="A16" s="32"/>
      <c r="B16" s="33" t="s">
        <v>31</v>
      </c>
      <c r="C16" s="34"/>
      <c r="D16" s="42">
        <f t="shared" si="1"/>
        <v>72</v>
      </c>
      <c r="E16" s="43">
        <v>0</v>
      </c>
      <c r="F16" s="43">
        <v>0</v>
      </c>
      <c r="G16" s="43">
        <v>72</v>
      </c>
      <c r="H16" s="43">
        <f t="shared" si="2"/>
        <v>14</v>
      </c>
      <c r="I16" s="43">
        <v>0</v>
      </c>
      <c r="J16" s="43">
        <v>0</v>
      </c>
      <c r="K16" s="43">
        <v>14</v>
      </c>
    </row>
    <row r="17" spans="1:11" ht="45" customHeight="1">
      <c r="A17" s="32"/>
      <c r="B17" s="33" t="s">
        <v>32</v>
      </c>
      <c r="C17" s="34"/>
      <c r="D17" s="42">
        <f t="shared" si="1"/>
        <v>69</v>
      </c>
      <c r="E17" s="43">
        <v>0</v>
      </c>
      <c r="F17" s="43">
        <v>45</v>
      </c>
      <c r="G17" s="43">
        <v>24</v>
      </c>
      <c r="H17" s="43">
        <f t="shared" si="2"/>
        <v>12</v>
      </c>
      <c r="I17" s="43">
        <v>0</v>
      </c>
      <c r="J17" s="43">
        <v>0</v>
      </c>
      <c r="K17" s="43">
        <v>12</v>
      </c>
    </row>
    <row r="18" spans="1:11" ht="45" customHeight="1">
      <c r="A18" s="32"/>
      <c r="B18" s="33" t="s">
        <v>33</v>
      </c>
      <c r="C18" s="26"/>
      <c r="D18" s="42">
        <f t="shared" si="1"/>
        <v>32</v>
      </c>
      <c r="E18" s="43">
        <v>0</v>
      </c>
      <c r="F18" s="43">
        <v>13</v>
      </c>
      <c r="G18" s="43">
        <v>19</v>
      </c>
      <c r="H18" s="43">
        <f t="shared" si="2"/>
        <v>11</v>
      </c>
      <c r="I18" s="43">
        <v>0</v>
      </c>
      <c r="J18" s="43">
        <v>5</v>
      </c>
      <c r="K18" s="43">
        <v>6</v>
      </c>
    </row>
    <row r="19" spans="1:11" ht="45" customHeight="1">
      <c r="A19" s="15"/>
      <c r="B19" s="33" t="s">
        <v>34</v>
      </c>
      <c r="C19" s="35"/>
      <c r="D19" s="42">
        <f t="shared" si="1"/>
        <v>27</v>
      </c>
      <c r="E19" s="43">
        <v>0</v>
      </c>
      <c r="F19" s="43">
        <v>0</v>
      </c>
      <c r="G19" s="43">
        <v>27</v>
      </c>
      <c r="H19" s="43">
        <f t="shared" si="2"/>
        <v>15</v>
      </c>
      <c r="I19" s="43">
        <v>0</v>
      </c>
      <c r="J19" s="43">
        <v>0</v>
      </c>
      <c r="K19" s="43">
        <v>15</v>
      </c>
    </row>
    <row r="20" spans="1:11" ht="45" customHeight="1">
      <c r="A20" s="15"/>
      <c r="B20" s="33" t="s">
        <v>35</v>
      </c>
      <c r="C20" s="35"/>
      <c r="D20" s="42">
        <f t="shared" si="1"/>
        <v>13</v>
      </c>
      <c r="E20" s="43">
        <v>0</v>
      </c>
      <c r="F20" s="43">
        <v>9</v>
      </c>
      <c r="G20" s="43">
        <v>4</v>
      </c>
      <c r="H20" s="43">
        <f t="shared" si="2"/>
        <v>0</v>
      </c>
      <c r="I20" s="43">
        <v>0</v>
      </c>
      <c r="J20" s="43">
        <v>0</v>
      </c>
      <c r="K20" s="43">
        <v>0</v>
      </c>
    </row>
    <row r="21" spans="1:11" ht="45" customHeight="1">
      <c r="A21" s="15"/>
      <c r="B21" s="33" t="s">
        <v>36</v>
      </c>
      <c r="C21" s="34"/>
      <c r="D21" s="42">
        <f t="shared" si="1"/>
        <v>18</v>
      </c>
      <c r="E21" s="43">
        <v>0</v>
      </c>
      <c r="F21" s="43">
        <v>14</v>
      </c>
      <c r="G21" s="43">
        <v>4</v>
      </c>
      <c r="H21" s="43">
        <f t="shared" si="2"/>
        <v>3</v>
      </c>
      <c r="I21" s="43">
        <v>0</v>
      </c>
      <c r="J21" s="43">
        <v>2</v>
      </c>
      <c r="K21" s="43">
        <v>1</v>
      </c>
    </row>
    <row r="22" spans="1:11" ht="45" customHeight="1">
      <c r="A22" s="32"/>
      <c r="B22" s="33" t="s">
        <v>37</v>
      </c>
      <c r="C22" s="34"/>
      <c r="D22" s="42">
        <f t="shared" si="1"/>
        <v>26</v>
      </c>
      <c r="E22" s="43">
        <v>0</v>
      </c>
      <c r="F22" s="43">
        <v>23</v>
      </c>
      <c r="G22" s="43">
        <v>3</v>
      </c>
      <c r="H22" s="43">
        <f t="shared" si="2"/>
        <v>0</v>
      </c>
      <c r="I22" s="43">
        <v>0</v>
      </c>
      <c r="J22" s="43">
        <v>0</v>
      </c>
      <c r="K22" s="43">
        <v>0</v>
      </c>
    </row>
    <row r="23" spans="1:11" ht="45" customHeight="1">
      <c r="A23" s="32"/>
      <c r="B23" s="33" t="s">
        <v>38</v>
      </c>
      <c r="C23" s="34"/>
      <c r="D23" s="42">
        <f t="shared" si="1"/>
        <v>36</v>
      </c>
      <c r="E23" s="43">
        <v>0</v>
      </c>
      <c r="F23" s="43">
        <v>6</v>
      </c>
      <c r="G23" s="43">
        <v>30</v>
      </c>
      <c r="H23" s="43">
        <f t="shared" si="2"/>
        <v>10</v>
      </c>
      <c r="I23" s="43">
        <v>0</v>
      </c>
      <c r="J23" s="43">
        <v>0</v>
      </c>
      <c r="K23" s="43">
        <v>10</v>
      </c>
    </row>
    <row r="24" spans="1:11" ht="45" customHeight="1">
      <c r="A24" s="32"/>
      <c r="B24" s="33" t="s">
        <v>25</v>
      </c>
      <c r="C24" s="34"/>
      <c r="D24" s="42">
        <f t="shared" si="1"/>
        <v>26</v>
      </c>
      <c r="E24" s="43">
        <v>0</v>
      </c>
      <c r="F24" s="43">
        <v>16</v>
      </c>
      <c r="G24" s="43">
        <v>10</v>
      </c>
      <c r="H24" s="43">
        <f t="shared" si="2"/>
        <v>2</v>
      </c>
      <c r="I24" s="43">
        <v>0</v>
      </c>
      <c r="J24" s="43">
        <v>0</v>
      </c>
      <c r="K24" s="43">
        <v>2</v>
      </c>
    </row>
    <row r="25" spans="1:11" ht="45" customHeight="1">
      <c r="A25" s="32"/>
      <c r="B25" s="33" t="s">
        <v>26</v>
      </c>
      <c r="C25" s="34"/>
      <c r="D25" s="42">
        <f>SUM(E25:G25)</f>
        <v>29</v>
      </c>
      <c r="E25" s="43">
        <v>0</v>
      </c>
      <c r="F25" s="43">
        <v>29</v>
      </c>
      <c r="G25" s="43">
        <v>0</v>
      </c>
      <c r="H25" s="43">
        <f>SUM(I25:K25)</f>
        <v>0</v>
      </c>
      <c r="I25" s="43">
        <v>0</v>
      </c>
      <c r="J25" s="43">
        <v>0</v>
      </c>
      <c r="K25" s="43">
        <v>0</v>
      </c>
    </row>
    <row r="26" spans="1:11" ht="45" customHeight="1">
      <c r="A26" s="32"/>
      <c r="B26" s="33" t="s">
        <v>27</v>
      </c>
      <c r="C26" s="34"/>
      <c r="D26" s="42">
        <f>SUM(E26:G26)</f>
        <v>25</v>
      </c>
      <c r="E26" s="43">
        <v>0</v>
      </c>
      <c r="F26" s="43">
        <v>16</v>
      </c>
      <c r="G26" s="43">
        <v>9</v>
      </c>
      <c r="H26" s="43">
        <f>SUM(I26:K26)</f>
        <v>3</v>
      </c>
      <c r="I26" s="43">
        <v>0</v>
      </c>
      <c r="J26" s="43">
        <v>0</v>
      </c>
      <c r="K26" s="43">
        <v>3</v>
      </c>
    </row>
    <row r="27" spans="1:11" ht="31.5" customHeight="1">
      <c r="A27" s="27"/>
      <c r="B27" s="27"/>
      <c r="C27" s="28"/>
      <c r="D27" s="42"/>
      <c r="E27" s="43"/>
      <c r="F27" s="43"/>
      <c r="G27" s="43"/>
      <c r="H27" s="43"/>
      <c r="I27" s="43"/>
      <c r="J27" s="43"/>
      <c r="K27" s="43"/>
    </row>
    <row r="28" spans="1:11" ht="45" customHeight="1">
      <c r="A28" s="19"/>
      <c r="B28" s="33" t="s">
        <v>39</v>
      </c>
      <c r="C28" s="36"/>
      <c r="D28" s="43">
        <f t="shared" si="1"/>
        <v>4</v>
      </c>
      <c r="E28" s="43">
        <v>0</v>
      </c>
      <c r="F28" s="43">
        <v>4</v>
      </c>
      <c r="G28" s="43">
        <v>0</v>
      </c>
      <c r="H28" s="43">
        <f t="shared" si="2"/>
        <v>0</v>
      </c>
      <c r="I28" s="43">
        <v>0</v>
      </c>
      <c r="J28" s="43">
        <v>0</v>
      </c>
      <c r="K28" s="43">
        <v>0</v>
      </c>
    </row>
    <row r="29" spans="1:11" ht="45" customHeight="1">
      <c r="A29" s="19"/>
      <c r="B29" s="33" t="s">
        <v>40</v>
      </c>
      <c r="C29" s="36"/>
      <c r="D29" s="43">
        <f t="shared" si="1"/>
        <v>22</v>
      </c>
      <c r="E29" s="43">
        <v>0</v>
      </c>
      <c r="F29" s="43">
        <v>15</v>
      </c>
      <c r="G29" s="43">
        <v>7</v>
      </c>
      <c r="H29" s="43">
        <f t="shared" si="2"/>
        <v>5</v>
      </c>
      <c r="I29" s="43">
        <v>0</v>
      </c>
      <c r="J29" s="43">
        <v>0</v>
      </c>
      <c r="K29" s="43">
        <v>5</v>
      </c>
    </row>
    <row r="30" spans="1:11" ht="45" customHeight="1">
      <c r="A30" s="19"/>
      <c r="B30" s="33" t="s">
        <v>41</v>
      </c>
      <c r="C30" s="36"/>
      <c r="D30" s="43">
        <f t="shared" si="1"/>
        <v>14</v>
      </c>
      <c r="E30" s="43">
        <v>0</v>
      </c>
      <c r="F30" s="43">
        <v>14</v>
      </c>
      <c r="G30" s="43">
        <v>0</v>
      </c>
      <c r="H30" s="43">
        <f t="shared" si="2"/>
        <v>0</v>
      </c>
      <c r="I30" s="43">
        <v>0</v>
      </c>
      <c r="J30" s="43">
        <v>0</v>
      </c>
      <c r="K30" s="43">
        <v>0</v>
      </c>
    </row>
    <row r="31" spans="1:11" ht="45" customHeight="1">
      <c r="A31" s="17"/>
      <c r="B31" s="37" t="s">
        <v>42</v>
      </c>
      <c r="C31" s="18"/>
      <c r="D31" s="45">
        <f t="shared" si="1"/>
        <v>14</v>
      </c>
      <c r="E31" s="45">
        <v>0</v>
      </c>
      <c r="F31" s="45">
        <v>9</v>
      </c>
      <c r="G31" s="45">
        <v>5</v>
      </c>
      <c r="H31" s="45">
        <f t="shared" si="2"/>
        <v>1</v>
      </c>
      <c r="I31" s="45">
        <v>0</v>
      </c>
      <c r="J31" s="45">
        <v>0</v>
      </c>
      <c r="K31" s="45">
        <v>1</v>
      </c>
    </row>
  </sheetData>
  <sheetProtection/>
  <mergeCells count="5">
    <mergeCell ref="A5:C5"/>
    <mergeCell ref="A9:C9"/>
    <mergeCell ref="A11:C11"/>
    <mergeCell ref="D3:G4"/>
    <mergeCell ref="H3:K4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D9" formulaRange="1"/>
    <ignoredError sqref="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2010-11-11T02:04:48Z</cp:lastPrinted>
  <dcterms:created xsi:type="dcterms:W3CDTF">2009-09-03T05:31:34Z</dcterms:created>
  <dcterms:modified xsi:type="dcterms:W3CDTF">2010-11-11T02:09:13Z</dcterms:modified>
  <cp:category/>
  <cp:version/>
  <cp:contentType/>
  <cp:contentStatus/>
</cp:coreProperties>
</file>